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CD82FC7F-FB88-4F6C-9566-917594529FC4}" xr6:coauthVersionLast="47" xr6:coauthVersionMax="47" xr10:uidLastSave="{00000000-0000-0000-0000-000000000000}"/>
  <bookViews>
    <workbookView xWindow="-4710" yWindow="-16320" windowWidth="29040" windowHeight="15720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B2" i="1" l="1"/>
  <c r="I2" i="1"/>
  <c r="K2" i="1"/>
  <c r="H2" i="1"/>
  <c r="A3" i="1"/>
  <c r="E2" i="1"/>
  <c r="D2" i="1"/>
  <c r="C2" i="1"/>
  <c r="J2" i="1"/>
  <c r="L2" i="1" l="1"/>
  <c r="C3" i="1"/>
  <c r="D3" i="1"/>
  <c r="A4" i="1"/>
  <c r="J3" i="1"/>
  <c r="K3" i="1"/>
  <c r="E3" i="1"/>
  <c r="H3" i="1"/>
  <c r="B3" i="1"/>
  <c r="I3" i="1"/>
  <c r="G2" i="1"/>
  <c r="M2" i="1" s="1"/>
  <c r="L3" i="1" l="1"/>
  <c r="B4" i="1"/>
  <c r="D4" i="1"/>
  <c r="C4" i="1"/>
  <c r="E4" i="1"/>
  <c r="A5" i="1"/>
  <c r="H4" i="1"/>
  <c r="I4" i="1"/>
  <c r="J4" i="1"/>
  <c r="K4" i="1"/>
  <c r="G3" i="1"/>
  <c r="H5" i="1" l="1"/>
  <c r="I5" i="1"/>
  <c r="J5" i="1"/>
  <c r="K5" i="1"/>
  <c r="B5" i="1"/>
  <c r="G5" i="1" s="1"/>
  <c r="C5" i="1"/>
  <c r="D5" i="1"/>
  <c r="E5" i="1"/>
  <c r="A6" i="1"/>
  <c r="G4" i="1"/>
  <c r="L4" i="1"/>
  <c r="M3" i="1"/>
  <c r="M4" i="1" l="1"/>
  <c r="L5" i="1"/>
  <c r="M5" i="1"/>
  <c r="D6" i="1"/>
  <c r="H6" i="1"/>
  <c r="C6" i="1"/>
  <c r="E6" i="1"/>
  <c r="A7" i="1"/>
  <c r="K6" i="1"/>
  <c r="I6" i="1"/>
  <c r="J6" i="1"/>
  <c r="B6" i="1"/>
  <c r="L6" i="1" l="1"/>
  <c r="B7" i="1"/>
  <c r="C7" i="1"/>
  <c r="D7" i="1"/>
  <c r="E7" i="1"/>
  <c r="H7" i="1"/>
  <c r="K7" i="1"/>
  <c r="A8" i="1"/>
  <c r="I7" i="1"/>
  <c r="J7" i="1"/>
  <c r="G6" i="1"/>
  <c r="A9" i="1" l="1"/>
  <c r="H8" i="1"/>
  <c r="I8" i="1"/>
  <c r="J8" i="1"/>
  <c r="K8" i="1"/>
  <c r="B8" i="1"/>
  <c r="G8" i="1" s="1"/>
  <c r="C8" i="1"/>
  <c r="D8" i="1"/>
  <c r="E8" i="1"/>
  <c r="L7" i="1"/>
  <c r="G7" i="1"/>
  <c r="M6" i="1"/>
  <c r="L8" i="1" l="1"/>
  <c r="M8" i="1" s="1"/>
  <c r="M7" i="1"/>
  <c r="D9" i="1"/>
  <c r="E9" i="1"/>
  <c r="A10" i="1"/>
  <c r="H9" i="1"/>
  <c r="I9" i="1"/>
  <c r="K9" i="1"/>
  <c r="J9" i="1"/>
  <c r="B9" i="1"/>
  <c r="C9" i="1"/>
  <c r="L9" i="1" l="1"/>
  <c r="C10" i="1"/>
  <c r="I10" i="1"/>
  <c r="J10" i="1"/>
  <c r="B10" i="1"/>
  <c r="D10" i="1"/>
  <c r="E10" i="1"/>
  <c r="H10" i="1"/>
  <c r="A11" i="1"/>
  <c r="K10" i="1"/>
  <c r="G9" i="1"/>
  <c r="H11" i="1" l="1"/>
  <c r="I11" i="1"/>
  <c r="K11" i="1"/>
  <c r="J11" i="1"/>
  <c r="A12" i="1"/>
  <c r="D11" i="1"/>
  <c r="B11" i="1"/>
  <c r="C11" i="1"/>
  <c r="E11" i="1"/>
  <c r="L10" i="1"/>
  <c r="G10" i="1"/>
  <c r="M9" i="1"/>
  <c r="L11" i="1" l="1"/>
  <c r="D12" i="1"/>
  <c r="E12" i="1"/>
  <c r="A13" i="1"/>
  <c r="H12" i="1"/>
  <c r="I12" i="1"/>
  <c r="J12" i="1"/>
  <c r="K12" i="1"/>
  <c r="B12" i="1"/>
  <c r="G12" i="1" s="1"/>
  <c r="C12" i="1"/>
  <c r="M10" i="1"/>
  <c r="G11" i="1"/>
  <c r="M11" i="1" s="1"/>
  <c r="L12" i="1" l="1"/>
  <c r="M12" i="1" s="1"/>
  <c r="B13" i="1"/>
  <c r="D13" i="1"/>
  <c r="C13" i="1"/>
  <c r="E13" i="1"/>
  <c r="A14" i="1"/>
  <c r="H13" i="1"/>
  <c r="I13" i="1"/>
  <c r="J13" i="1"/>
  <c r="K13" i="1"/>
  <c r="H14" i="1" l="1"/>
  <c r="I14" i="1"/>
  <c r="K14" i="1"/>
  <c r="J14" i="1"/>
  <c r="B14" i="1"/>
  <c r="G14" i="1" s="1"/>
  <c r="C14" i="1"/>
  <c r="D14" i="1"/>
  <c r="E14" i="1"/>
  <c r="A15" i="1"/>
  <c r="G13" i="1"/>
  <c r="L13" i="1"/>
  <c r="M13" i="1" s="1"/>
  <c r="L14" i="1" l="1"/>
  <c r="M14" i="1"/>
  <c r="D15" i="1"/>
  <c r="E15" i="1"/>
  <c r="I15" i="1"/>
  <c r="B15" i="1"/>
  <c r="A16" i="1"/>
  <c r="J15" i="1"/>
  <c r="H15" i="1"/>
  <c r="K15" i="1"/>
  <c r="C15" i="1"/>
  <c r="L15" i="1" l="1"/>
  <c r="B16" i="1"/>
  <c r="E16" i="1"/>
  <c r="H16" i="1"/>
  <c r="D16" i="1"/>
  <c r="C16" i="1"/>
  <c r="A17" i="1"/>
  <c r="I16" i="1"/>
  <c r="J16" i="1"/>
  <c r="K16" i="1"/>
  <c r="G15" i="1"/>
  <c r="A18" i="1" l="1"/>
  <c r="H17" i="1"/>
  <c r="K17" i="1"/>
  <c r="I17" i="1"/>
  <c r="E17" i="1"/>
  <c r="J17" i="1"/>
  <c r="B17" i="1"/>
  <c r="G17" i="1" s="1"/>
  <c r="D17" i="1"/>
  <c r="C17" i="1"/>
  <c r="G16" i="1"/>
  <c r="L16" i="1"/>
  <c r="M15" i="1"/>
  <c r="M16" i="1" l="1"/>
  <c r="L17" i="1"/>
  <c r="M17" i="1" s="1"/>
  <c r="D18" i="1"/>
  <c r="H18" i="1"/>
  <c r="I18" i="1"/>
  <c r="J18" i="1"/>
  <c r="K18" i="1"/>
  <c r="B18" i="1"/>
  <c r="E18" i="1"/>
  <c r="A19" i="1"/>
  <c r="C18" i="1"/>
  <c r="L18" i="1" l="1"/>
  <c r="G18" i="1"/>
  <c r="M18" i="1" s="1"/>
  <c r="D19" i="1"/>
  <c r="B19" i="1"/>
  <c r="C19" i="1"/>
  <c r="E19" i="1"/>
  <c r="A20" i="1"/>
  <c r="I19" i="1"/>
  <c r="K19" i="1"/>
  <c r="H19" i="1"/>
  <c r="J19" i="1"/>
  <c r="L19" i="1" l="1"/>
  <c r="K20" i="1"/>
  <c r="B20" i="1"/>
  <c r="H20" i="1"/>
  <c r="I20" i="1"/>
  <c r="J20" i="1"/>
  <c r="C20" i="1"/>
  <c r="D20" i="1"/>
  <c r="E20" i="1"/>
  <c r="A21" i="1"/>
  <c r="G19" i="1"/>
  <c r="L20" i="1" l="1"/>
  <c r="G20" i="1"/>
  <c r="E21" i="1"/>
  <c r="A22" i="1"/>
  <c r="I21" i="1"/>
  <c r="H21" i="1"/>
  <c r="J21" i="1"/>
  <c r="K21" i="1"/>
  <c r="D21" i="1"/>
  <c r="B21" i="1"/>
  <c r="C21" i="1"/>
  <c r="M19" i="1"/>
  <c r="L21" i="1" l="1"/>
  <c r="D22" i="1"/>
  <c r="B22" i="1"/>
  <c r="I22" i="1"/>
  <c r="K22" i="1"/>
  <c r="C22" i="1"/>
  <c r="E22" i="1"/>
  <c r="A23" i="1"/>
  <c r="H22" i="1"/>
  <c r="J22" i="1"/>
  <c r="G21" i="1"/>
  <c r="M20" i="1"/>
  <c r="L22" i="1" l="1"/>
  <c r="I23" i="1"/>
  <c r="H23" i="1"/>
  <c r="K23" i="1"/>
  <c r="J23" i="1"/>
  <c r="B23" i="1"/>
  <c r="C23" i="1"/>
  <c r="D23" i="1"/>
  <c r="A24" i="1"/>
  <c r="E23" i="1"/>
  <c r="G22" i="1"/>
  <c r="M22" i="1" s="1"/>
  <c r="M21" i="1"/>
  <c r="C24" i="1" l="1"/>
  <c r="D24" i="1"/>
  <c r="A25" i="1"/>
  <c r="H24" i="1"/>
  <c r="J24" i="1"/>
  <c r="E24" i="1"/>
  <c r="I24" i="1"/>
  <c r="K24" i="1"/>
  <c r="B24" i="1"/>
  <c r="L23" i="1"/>
  <c r="G23" i="1"/>
  <c r="M23" i="1" l="1"/>
  <c r="L24" i="1"/>
  <c r="B25" i="1"/>
  <c r="D25" i="1"/>
  <c r="C25" i="1"/>
  <c r="E25" i="1"/>
  <c r="A26" i="1"/>
  <c r="H25" i="1"/>
  <c r="I25" i="1"/>
  <c r="J25" i="1"/>
  <c r="K25" i="1"/>
  <c r="G24" i="1"/>
  <c r="H26" i="1" l="1"/>
  <c r="I26" i="1"/>
  <c r="D26" i="1"/>
  <c r="K26" i="1"/>
  <c r="J26" i="1"/>
  <c r="C26" i="1"/>
  <c r="E26" i="1"/>
  <c r="B26" i="1"/>
  <c r="A27" i="1"/>
  <c r="G25" i="1"/>
  <c r="L25" i="1"/>
  <c r="M24" i="1"/>
  <c r="M25" i="1" l="1"/>
  <c r="L26" i="1"/>
  <c r="D27" i="1"/>
  <c r="E27" i="1"/>
  <c r="A28" i="1"/>
  <c r="H27" i="1"/>
  <c r="I27" i="1"/>
  <c r="J27" i="1"/>
  <c r="K27" i="1"/>
  <c r="B27" i="1"/>
  <c r="C27" i="1"/>
  <c r="G26" i="1"/>
  <c r="B28" i="1" l="1"/>
  <c r="C28" i="1"/>
  <c r="D28" i="1"/>
  <c r="E28" i="1"/>
  <c r="K28" i="1"/>
  <c r="A29" i="1"/>
  <c r="H28" i="1"/>
  <c r="I28" i="1"/>
  <c r="J28" i="1"/>
  <c r="L27" i="1"/>
  <c r="G27" i="1"/>
  <c r="M27" i="1" s="1"/>
  <c r="M26" i="1"/>
  <c r="H29" i="1" l="1"/>
  <c r="K29" i="1"/>
  <c r="I29" i="1"/>
  <c r="J29" i="1"/>
  <c r="C29" i="1"/>
  <c r="B29" i="1"/>
  <c r="D29" i="1"/>
  <c r="A30" i="1"/>
  <c r="E29" i="1"/>
  <c r="L28" i="1"/>
  <c r="G28" i="1"/>
  <c r="M28" i="1" l="1"/>
  <c r="D30" i="1"/>
  <c r="E30" i="1"/>
  <c r="H30" i="1"/>
  <c r="I30" i="1"/>
  <c r="K30" i="1"/>
  <c r="A31" i="1"/>
  <c r="J30" i="1"/>
  <c r="B30" i="1"/>
  <c r="C30" i="1"/>
  <c r="L29" i="1"/>
  <c r="G29" i="1"/>
  <c r="L30" i="1" l="1"/>
  <c r="B31" i="1"/>
  <c r="C31" i="1"/>
  <c r="E31" i="1"/>
  <c r="D31" i="1"/>
  <c r="K31" i="1"/>
  <c r="A32" i="1"/>
  <c r="H31" i="1"/>
  <c r="I31" i="1"/>
  <c r="J31" i="1"/>
  <c r="M29" i="1"/>
  <c r="G30" i="1"/>
  <c r="M30" i="1" s="1"/>
  <c r="A33" i="1" l="1"/>
  <c r="K32" i="1"/>
  <c r="I32" i="1"/>
  <c r="J32" i="1"/>
  <c r="B32" i="1"/>
  <c r="C32" i="1"/>
  <c r="D32" i="1"/>
  <c r="E32" i="1"/>
  <c r="H32" i="1"/>
  <c r="L31" i="1"/>
  <c r="G31" i="1"/>
  <c r="M31" i="1" l="1"/>
  <c r="L32" i="1"/>
  <c r="C33" i="1"/>
  <c r="E33" i="1"/>
  <c r="A34" i="1"/>
  <c r="H33" i="1"/>
  <c r="I33" i="1"/>
  <c r="K33" i="1"/>
  <c r="D33" i="1"/>
  <c r="J33" i="1"/>
  <c r="B33" i="1"/>
  <c r="G32" i="1"/>
  <c r="L33" i="1" l="1"/>
  <c r="D34" i="1"/>
  <c r="C34" i="1"/>
  <c r="E34" i="1"/>
  <c r="A35" i="1"/>
  <c r="H34" i="1"/>
  <c r="I34" i="1"/>
  <c r="J34" i="1"/>
  <c r="K34" i="1"/>
  <c r="B34" i="1"/>
  <c r="G33" i="1"/>
  <c r="M33" i="1" s="1"/>
  <c r="M32" i="1"/>
  <c r="L34" i="1" l="1"/>
  <c r="I35" i="1"/>
  <c r="K35" i="1"/>
  <c r="J35" i="1"/>
  <c r="B35" i="1"/>
  <c r="C35" i="1"/>
  <c r="D35" i="1"/>
  <c r="E35" i="1"/>
  <c r="A36" i="1"/>
  <c r="H35" i="1"/>
  <c r="G34" i="1"/>
  <c r="L35" i="1" l="1"/>
  <c r="G35" i="1"/>
  <c r="D36" i="1"/>
  <c r="E36" i="1"/>
  <c r="K36" i="1"/>
  <c r="A37" i="1"/>
  <c r="H36" i="1"/>
  <c r="I36" i="1"/>
  <c r="J36" i="1"/>
  <c r="B36" i="1"/>
  <c r="C36" i="1"/>
  <c r="M34" i="1"/>
  <c r="L36" i="1" l="1"/>
  <c r="B37" i="1"/>
  <c r="D37" i="1"/>
  <c r="C37" i="1"/>
  <c r="E37" i="1"/>
  <c r="A38" i="1"/>
  <c r="I37" i="1"/>
  <c r="J37" i="1"/>
  <c r="H37" i="1"/>
  <c r="K37" i="1"/>
  <c r="G36" i="1"/>
  <c r="M36" i="1" s="1"/>
  <c r="M35" i="1"/>
  <c r="L37" i="1" l="1"/>
  <c r="J38" i="1"/>
  <c r="H38" i="1"/>
  <c r="I38" i="1"/>
  <c r="K38" i="1"/>
  <c r="B38" i="1"/>
  <c r="C38" i="1"/>
  <c r="D38" i="1"/>
  <c r="E38" i="1"/>
  <c r="A39" i="1"/>
  <c r="G37" i="1"/>
  <c r="M37" i="1" s="1"/>
  <c r="L38" i="1" l="1"/>
  <c r="G38" i="1"/>
  <c r="M38" i="1" s="1"/>
  <c r="E39" i="1"/>
  <c r="A40" i="1"/>
  <c r="H39" i="1"/>
  <c r="I39" i="1"/>
  <c r="J39" i="1"/>
  <c r="K39" i="1"/>
  <c r="B39" i="1"/>
  <c r="C39" i="1"/>
  <c r="D39" i="1"/>
  <c r="L39" i="1" l="1"/>
  <c r="C40" i="1"/>
  <c r="D40" i="1"/>
  <c r="E40" i="1"/>
  <c r="A41" i="1"/>
  <c r="H40" i="1"/>
  <c r="I40" i="1"/>
  <c r="K40" i="1"/>
  <c r="B40" i="1"/>
  <c r="J40" i="1"/>
  <c r="G39" i="1"/>
  <c r="M39" i="1" s="1"/>
  <c r="L40" i="1" l="1"/>
  <c r="I41" i="1"/>
  <c r="J41" i="1"/>
  <c r="K41" i="1"/>
  <c r="B41" i="1"/>
  <c r="C41" i="1"/>
  <c r="D41" i="1"/>
  <c r="E41" i="1"/>
  <c r="A42" i="1"/>
  <c r="H41" i="1"/>
  <c r="G40" i="1"/>
  <c r="L41" i="1" l="1"/>
  <c r="G41" i="1"/>
  <c r="C42" i="1"/>
  <c r="D42" i="1"/>
  <c r="A43" i="1"/>
  <c r="I42" i="1"/>
  <c r="B42" i="1"/>
  <c r="E42" i="1"/>
  <c r="H42" i="1"/>
  <c r="J42" i="1"/>
  <c r="K42" i="1"/>
  <c r="M40" i="1"/>
  <c r="M41" i="1" l="1"/>
  <c r="C43" i="1"/>
  <c r="D43" i="1"/>
  <c r="E43" i="1"/>
  <c r="A44" i="1"/>
  <c r="H43" i="1"/>
  <c r="I43" i="1"/>
  <c r="B43" i="1"/>
  <c r="J43" i="1"/>
  <c r="K43" i="1"/>
  <c r="L42" i="1"/>
  <c r="G42" i="1"/>
  <c r="M42" i="1" l="1"/>
  <c r="L43" i="1"/>
  <c r="J44" i="1"/>
  <c r="K44" i="1"/>
  <c r="I44" i="1"/>
  <c r="B44" i="1"/>
  <c r="C44" i="1"/>
  <c r="D44" i="1"/>
  <c r="E44" i="1"/>
  <c r="A45" i="1"/>
  <c r="H44" i="1"/>
  <c r="G43" i="1"/>
  <c r="M43" i="1" l="1"/>
  <c r="L44" i="1"/>
  <c r="C45" i="1"/>
  <c r="D45" i="1"/>
  <c r="H45" i="1"/>
  <c r="B45" i="1"/>
  <c r="E45" i="1"/>
  <c r="A46" i="1"/>
  <c r="I45" i="1"/>
  <c r="J45" i="1"/>
  <c r="K45" i="1"/>
  <c r="G44" i="1"/>
  <c r="M44" i="1" l="1"/>
  <c r="L45" i="1"/>
  <c r="B46" i="1"/>
  <c r="H46" i="1"/>
  <c r="J46" i="1"/>
  <c r="K46" i="1"/>
  <c r="C46" i="1"/>
  <c r="D46" i="1"/>
  <c r="E46" i="1"/>
  <c r="A47" i="1"/>
  <c r="I46" i="1"/>
  <c r="G45" i="1"/>
  <c r="M45" i="1" l="1"/>
  <c r="H47" i="1"/>
  <c r="J47" i="1"/>
  <c r="K47" i="1"/>
  <c r="B47" i="1"/>
  <c r="D47" i="1"/>
  <c r="I47" i="1"/>
  <c r="C47" i="1"/>
  <c r="A48" i="1"/>
  <c r="E47" i="1"/>
  <c r="L46" i="1"/>
  <c r="G46" i="1"/>
  <c r="L47" i="1" l="1"/>
  <c r="D48" i="1"/>
  <c r="E48" i="1"/>
  <c r="H48" i="1"/>
  <c r="J48" i="1"/>
  <c r="A49" i="1"/>
  <c r="I48" i="1"/>
  <c r="K48" i="1"/>
  <c r="B48" i="1"/>
  <c r="C48" i="1"/>
  <c r="M46" i="1"/>
  <c r="G47" i="1"/>
  <c r="M47" i="1" s="1"/>
  <c r="L48" i="1" l="1"/>
  <c r="C49" i="1"/>
  <c r="E49" i="1"/>
  <c r="H49" i="1"/>
  <c r="I49" i="1"/>
  <c r="J49" i="1"/>
  <c r="K49" i="1"/>
  <c r="B49" i="1"/>
  <c r="D49" i="1"/>
  <c r="G48" i="1"/>
  <c r="M48" i="1" s="1"/>
  <c r="L49" i="1" l="1"/>
  <c r="G49" i="1"/>
  <c r="M49" i="1" s="1"/>
</calcChain>
</file>

<file path=xl/sharedStrings.xml><?xml version="1.0" encoding="utf-8"?>
<sst xmlns="http://schemas.openxmlformats.org/spreadsheetml/2006/main" count="8168" uniqueCount="854">
  <si>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</si>
  <si>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</si>
  <si>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</si>
  <si>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</si>
  <si>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</si>
  <si>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</si>
  <si>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</si>
  <si>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</si>
  <si>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</si>
  <si>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</si>
  <si>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</si>
  <si>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</si>
  <si>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</si>
  <si>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</si>
  <si>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</si>
  <si>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</si>
  <si>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</si>
  <si>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</si>
  <si>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</si>
  <si>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</si>
  <si>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Orfeu</t>
  </si>
  <si>
    <t>Taxa de sistema sobre receita de Bar</t>
  </si>
  <si>
    <t>Saque</t>
  </si>
  <si>
    <t>Saldo Inicial</t>
  </si>
  <si>
    <t>Cartão de Crédito integrado Zig</t>
  </si>
  <si>
    <t>Cartão de Débito integrado Zig</t>
  </si>
  <si>
    <t>Taxa Sobre Envio de SMS</t>
  </si>
  <si>
    <t>Ajuste - Cobrança de Taxa de Saque para Terceiros</t>
  </si>
  <si>
    <t>Taxa sobre recarga expirada</t>
  </si>
  <si>
    <t>Transações via Pix</t>
  </si>
  <si>
    <t>Transações via App</t>
  </si>
  <si>
    <t>Cobrança geral - Z0101 - Ref.:17 Smartpos R$20 cada</t>
  </si>
  <si>
    <t>Cobrança geral - Z0101 - Ref.:11 Pdv's R$20 cada</t>
  </si>
  <si>
    <t>Rebate</t>
  </si>
  <si>
    <t>Ajuste - Z0101 - Ref.: Manutenção de equipamento PDV008225 - Tela quebrada</t>
  </si>
  <si>
    <t>Ajuste - Z0401 - Ajuste Apartada Taxa de adquirência sobre Crédito Apartado - Lote 208</t>
  </si>
  <si>
    <t>Ajuste - Z0401 - Ajuste Apartada Taxa Zig - Lote 208</t>
  </si>
  <si>
    <t>Ajuste - Z0401 - Ajuste Apartada Faturamento Crédito Apartado - Lote 208</t>
  </si>
  <si>
    <t>Ajuste - Z0401 - Ajuste Apartada Taxa de adquirência sobre Crédito Apartado - Lote 202</t>
  </si>
  <si>
    <t>Ajuste - Z0401 - Ajuste Apartada Taxa Zig - Lote 202</t>
  </si>
  <si>
    <t>Ajuste - Z0401 - Ajuste Apartada Faturamento Crédito Apartado - Lote 202</t>
  </si>
  <si>
    <t>Ajuste - Z0401 - Ajuste Apartada Taxa de adquirência sobre Crédito Apartado - Lote 196</t>
  </si>
  <si>
    <t>Ajuste - Z0401 - Ajuste Apartada Faturamento Crédito Apartado - Lote 196</t>
  </si>
  <si>
    <t>Ajuste - Z0101 - Ref.: SmartPos PBA1234975309- Tampa da bobina quebrada</t>
  </si>
  <si>
    <t>Ajuste - Z0401 - Ajuste Apartada Taxa Zig - Lote 196</t>
  </si>
  <si>
    <t>Cobrança geral - Aluguel de 11 Máquinas a 60.00</t>
  </si>
  <si>
    <t>Ajuste - Z0101 - Ref.: Equipamento Avariados PBA1237M71593 ( Dia 01/11/2024)</t>
  </si>
  <si>
    <t>Cobrança geral - Aluguel de 17 Máquinas 60.00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</si>
  <si>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</si>
  <si>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</si>
  <si>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</si>
  <si>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</si>
  <si>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</si>
  <si>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</si>
  <si>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</si>
  <si>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</si>
  <si>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</si>
  <si>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</si>
  <si>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</si>
  <si>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</si>
  <si>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</si>
  <si>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</si>
  <si>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</si>
  <si>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</si>
  <si>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</si>
  <si>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</si>
  <si>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</si>
  <si>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</si>
  <si>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</si>
  <si>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</si>
  <si>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</si>
  <si>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</si>
  <si>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</si>
  <si>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</si>
  <si>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</si>
  <si>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TICKET SERVICO SA</t>
  </si>
  <si>
    <t>PLUXEE BENEFICIOS BRASIL S.A. (SODEXO)</t>
  </si>
  <si>
    <t>IFOOD - PLATAFORMA DELIVERY</t>
  </si>
  <si>
    <t xml:space="preserve">VR Benefícios e Serviços </t>
  </si>
  <si>
    <t>LIRIUM RECICLAGEM</t>
  </si>
  <si>
    <t>d - A&amp;B - Ifood e Rappi</t>
  </si>
  <si>
    <t>TOFIC, SIMATOB, PEREZ E ORTIZ SOCIEDADE DE ADVOGADOS</t>
  </si>
  <si>
    <t>b - Locação de Espaço - Eventos</t>
  </si>
  <si>
    <t>Ana Paula Teixeira de Sousa - EMPRESA DESENVOLVE SP</t>
  </si>
  <si>
    <t>CEGO FILMES LTDA</t>
  </si>
  <si>
    <t>WINITY S.A.</t>
  </si>
  <si>
    <t xml:space="preserve">BINSWANGER  DO BRASIL </t>
  </si>
  <si>
    <t>Arthur Marra</t>
  </si>
  <si>
    <t>Heber Wagner de Souza</t>
  </si>
  <si>
    <t>DU.DATA COMPANY LTDA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</si>
  <si>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</si>
  <si>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</si>
  <si>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</si>
  <si>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</si>
  <si>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</si>
  <si>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</si>
  <si>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</si>
  <si>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</si>
  <si>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</si>
  <si>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</si>
  <si>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</si>
  <si>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</si>
  <si>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</si>
  <si>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</si>
  <si>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</si>
  <si>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</si>
  <si>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</si>
  <si>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>BRADESCO SA</t>
  </si>
  <si>
    <t>Transferência Bancária ou Pix</t>
  </si>
  <si>
    <t>DESPESAS BANCARIAS</t>
  </si>
  <si>
    <t>TARIFAS BANCARIAS</t>
  </si>
  <si>
    <t>01372</t>
  </si>
  <si>
    <t>Pago</t>
  </si>
  <si>
    <t>EAU DISTRIB. DE AGUA MINERAL EIRELI - EP</t>
  </si>
  <si>
    <t>Boleto Bancário</t>
  </si>
  <si>
    <t>227546</t>
  </si>
  <si>
    <t>Documentação Aprovada</t>
  </si>
  <si>
    <t>Aprovado Diretoria</t>
  </si>
  <si>
    <t>Aprovado Caixa</t>
  </si>
  <si>
    <t>Ypiranga Bar - FB Filial - Bradesco</t>
  </si>
  <si>
    <t xml:space="preserve">EMPORIO MEL </t>
  </si>
  <si>
    <t>433829</t>
  </si>
  <si>
    <t>ADRIANO SILVA DE ASSIS</t>
  </si>
  <si>
    <t>MAO DE OBRA FIXA/ TEMPORARIOS</t>
  </si>
  <si>
    <t>SALARIOS</t>
  </si>
  <si>
    <t>Orfeu - Duroc Matriz - Kamino</t>
  </si>
  <si>
    <t>CARLOS DANIEL SANTOS</t>
  </si>
  <si>
    <t>DANIEL DE SOUZA MESSIAS</t>
  </si>
  <si>
    <t>DAUSTHER PEREIRA RODRIGUES</t>
  </si>
  <si>
    <t>EDEMAR DA SILVA</t>
  </si>
  <si>
    <t>EDVALDO ROCHA DE MESQUITA</t>
  </si>
  <si>
    <t>FRANCISCO ADRIANO DO NASCIMENTO</t>
  </si>
  <si>
    <t>JAQUELINE DA SILVA RIBEIRO</t>
  </si>
  <si>
    <t>JOAO MIGUEL DA SILVA</t>
  </si>
  <si>
    <t>JOAO PAULO SHIDA</t>
  </si>
  <si>
    <t>JOCIANA LIMA AMORIM</t>
  </si>
  <si>
    <t>JONNATAN PEREIRA QUARTEZANI</t>
  </si>
  <si>
    <t>JOSEANA LIMA AMORIM</t>
  </si>
  <si>
    <t>JUCIELLY DE PAULA ALVES BARBOSA</t>
  </si>
  <si>
    <t>JUNIOR FREITAS ALVES</t>
  </si>
  <si>
    <t>JUSSARA MARIA DO NASCIMENTO</t>
  </si>
  <si>
    <t>LEANDRO OLIVEIRA NASCIMENTO</t>
  </si>
  <si>
    <t>LUIS EDUARDO ROMANO</t>
  </si>
  <si>
    <t>MARCIA CAROLINE RAMOS DE AZEVEDO</t>
  </si>
  <si>
    <t>MARIA EDUARDA REMILDES DE SOUZA</t>
  </si>
  <si>
    <t>MATEUS RODRIGUES CAVALCANTE</t>
  </si>
  <si>
    <t>PALUTIELE ARAUJO SEVERO</t>
  </si>
  <si>
    <t>PEDRO JAMIS NEVES TEIXEIRA</t>
  </si>
  <si>
    <t>RODRIGO BARBOSA DAMASCENO</t>
  </si>
  <si>
    <t>THAIS LEPEK DIAS DA SILVA</t>
  </si>
  <si>
    <t>VICTOR AUGUSTO DA ROCHA PINTO</t>
  </si>
  <si>
    <t>ANDREIA SANTOS FREITAS DUARTE</t>
  </si>
  <si>
    <t>1765</t>
  </si>
  <si>
    <t>CECILIA TSUYACO ARAKI SILVA LTDA</t>
  </si>
  <si>
    <t>INSUMOS</t>
  </si>
  <si>
    <t>ALIMENTOS</t>
  </si>
  <si>
    <t>363173</t>
  </si>
  <si>
    <t>SFS COMERCIO DE PESCADOS LTDA</t>
  </si>
  <si>
    <t>BEBIDAS</t>
  </si>
  <si>
    <t>20241302</t>
  </si>
  <si>
    <t>BRH SAUDE OCUPACIONAL LTDA</t>
  </si>
  <si>
    <t>EXAMES PERIODICOS</t>
  </si>
  <si>
    <t>73772</t>
  </si>
  <si>
    <t>BATARD PADARIA ARTESANAL LTDA</t>
  </si>
  <si>
    <t>9448</t>
  </si>
  <si>
    <t xml:space="preserve">DISTRIBUIDORA DE CARNES CANTAREIRA </t>
  </si>
  <si>
    <t>37610</t>
  </si>
  <si>
    <t>363100</t>
  </si>
  <si>
    <t>363154</t>
  </si>
  <si>
    <t xml:space="preserve">HORTIFRUTI DO CHEF LTDA </t>
  </si>
  <si>
    <t>25508</t>
  </si>
  <si>
    <t>MARCOS SILVA DO NASCIMENTO</t>
  </si>
  <si>
    <t>184</t>
  </si>
  <si>
    <t>MARIO PEDRO FELICIANO HORTIFRUTI EPP</t>
  </si>
  <si>
    <t>424175</t>
  </si>
  <si>
    <t>MULTIFRANGOS COMERCIO DE ALIMENTOS LTDA</t>
  </si>
  <si>
    <t>865332</t>
  </si>
  <si>
    <t>ZEUS COMERCIO ATACADISTA DE BEBIDAS LTDA</t>
  </si>
  <si>
    <t>7703</t>
  </si>
  <si>
    <t>PEDRO HENRIQUE RODRIGUES</t>
  </si>
  <si>
    <t>6109</t>
  </si>
  <si>
    <t xml:space="preserve">FORTE ALIMENTOS COM IMPORTACAO LTDA </t>
  </si>
  <si>
    <t>290508</t>
  </si>
  <si>
    <t>WIDE STOCK COMERCIO E REPRESENTACAO LTDA</t>
  </si>
  <si>
    <t>391513</t>
  </si>
  <si>
    <t>424355</t>
  </si>
  <si>
    <t>424311</t>
  </si>
  <si>
    <t>BB DISTRIBUIDORA DE CARNES LTDA</t>
  </si>
  <si>
    <t>383362</t>
  </si>
  <si>
    <t>AMBEV S.A.</t>
  </si>
  <si>
    <t>193495</t>
  </si>
  <si>
    <t>00560</t>
  </si>
  <si>
    <t>01800</t>
  </si>
  <si>
    <t>PORTO SEGURO SEGURO SAUDE SA</t>
  </si>
  <si>
    <t>SEGURO DE VIDA</t>
  </si>
  <si>
    <t>0</t>
  </si>
  <si>
    <t>DTK COMERCIO DE ALIMENTOS LTDA</t>
  </si>
  <si>
    <t>19935</t>
  </si>
  <si>
    <t>19936</t>
  </si>
  <si>
    <t>CASA DE CARNES P.J.J. LTDA - ME</t>
  </si>
  <si>
    <t>41581</t>
  </si>
  <si>
    <t>B.TAGS - BETEL TREINAMENTOS EM SEGURANÇA ALIMENTAR LTDA</t>
  </si>
  <si>
    <t>SISTEMAS/ T.I</t>
  </si>
  <si>
    <t>SISTEMAS</t>
  </si>
  <si>
    <t>15508</t>
  </si>
  <si>
    <t>ELETROPAULO METROPOLITANA ELETRICIDADE DE SAO PAULO SA</t>
  </si>
  <si>
    <t>UTILIDADES</t>
  </si>
  <si>
    <t>ENERGIA ELETRICA</t>
  </si>
  <si>
    <t>654405612154</t>
  </si>
  <si>
    <t>SANDRO ROGÉRIO DA SILVA ME</t>
  </si>
  <si>
    <t>LOCACOES</t>
  </si>
  <si>
    <t>LOCACAO DE EQUIPAMENTOS</t>
  </si>
  <si>
    <t>1446</t>
  </si>
  <si>
    <t>383250</t>
  </si>
  <si>
    <t>363037</t>
  </si>
  <si>
    <t>25501</t>
  </si>
  <si>
    <t>424050</t>
  </si>
  <si>
    <t xml:space="preserve">MATURY CAJUCULTURA </t>
  </si>
  <si>
    <t>111</t>
  </si>
  <si>
    <t>NOVA COMERCIAL DO PEIXE EIRELI</t>
  </si>
  <si>
    <t>21345</t>
  </si>
  <si>
    <t>37597</t>
  </si>
  <si>
    <t>1752</t>
  </si>
  <si>
    <t>433462</t>
  </si>
  <si>
    <t>433446</t>
  </si>
  <si>
    <t>9404</t>
  </si>
  <si>
    <t xml:space="preserve">BGC COMERCIO DE UTENSILIOS </t>
  </si>
  <si>
    <t>UTENSILIOS</t>
  </si>
  <si>
    <t>928</t>
  </si>
  <si>
    <t>362890</t>
  </si>
  <si>
    <t>ICE4</t>
  </si>
  <si>
    <t>71774</t>
  </si>
  <si>
    <t>432975</t>
  </si>
  <si>
    <t>FG7 COMERCIO E DISTRIBUICAO DE BEBIDAS -</t>
  </si>
  <si>
    <t>433082</t>
  </si>
  <si>
    <t>TOTAL FRESH REFRIGERAÇÃO E MANUTENÇÃO LTDA</t>
  </si>
  <si>
    <t>DESPESAS GERAIS</t>
  </si>
  <si>
    <t>MANUTENCAO EM GERAL</t>
  </si>
  <si>
    <t>20241212</t>
  </si>
  <si>
    <t xml:space="preserve">PROJELMEC VENTILACAO INDUSTRIAL LTDA </t>
  </si>
  <si>
    <t>INVESTIMENTOS</t>
  </si>
  <si>
    <t>INVESTIMENTO EM OBRA/ AMPLIACA</t>
  </si>
  <si>
    <t>20240927</t>
  </si>
  <si>
    <t>ESTAFF SOLUCOES TECNOLOGICAS DE AGENCIAMENTO LTDA</t>
  </si>
  <si>
    <t>MÃO DE OBRA EXTRA</t>
  </si>
  <si>
    <t>02012025</t>
  </si>
  <si>
    <t>RUBENS OLIVEIRA DA SILVA - ME</t>
  </si>
  <si>
    <t>CUSTOS COM MARKETING</t>
  </si>
  <si>
    <t xml:space="preserve"> AGENCIA DE PROPAGANDA</t>
  </si>
  <si>
    <t>24</t>
  </si>
  <si>
    <t>188106</t>
  </si>
  <si>
    <t xml:space="preserve">LEITERIA CABRIOLA FROMAGES DE CHEVRE LTDA </t>
  </si>
  <si>
    <t>40073</t>
  </si>
  <si>
    <t>226140</t>
  </si>
  <si>
    <t>433016</t>
  </si>
  <si>
    <t>6088</t>
  </si>
  <si>
    <t>423989</t>
  </si>
  <si>
    <t>1739</t>
  </si>
  <si>
    <t>FRIGORIFICO JAHU LTDA</t>
  </si>
  <si>
    <t>1442667</t>
  </si>
  <si>
    <t>383023</t>
  </si>
  <si>
    <t>CARVAO MANDA BRASA SELECAO LTDA</t>
  </si>
  <si>
    <t>4152</t>
  </si>
  <si>
    <t xml:space="preserve"> GELO/ GAS CO2/ CARVAO</t>
  </si>
  <si>
    <t>4184</t>
  </si>
  <si>
    <t>362832</t>
  </si>
  <si>
    <t>362918</t>
  </si>
  <si>
    <t>362963</t>
  </si>
  <si>
    <t xml:space="preserve"> FAMIGERADA COMERCIO E EXPORTACAO DE BEBIDAS LTDA</t>
  </si>
  <si>
    <t>1336</t>
  </si>
  <si>
    <t>25475</t>
  </si>
  <si>
    <t>25484</t>
  </si>
  <si>
    <t>JUNDIA FOODS DISTRIBUIDORA DE PRODUTOA ALIMENTICIOS LTDA</t>
  </si>
  <si>
    <t>241804</t>
  </si>
  <si>
    <t>180</t>
  </si>
  <si>
    <t>423613</t>
  </si>
  <si>
    <t>423761</t>
  </si>
  <si>
    <t xml:space="preserve">MD POC DELIVERY </t>
  </si>
  <si>
    <t>88998</t>
  </si>
  <si>
    <t>NA PEREIRA FRUTOS DO MAR</t>
  </si>
  <si>
    <t>4498</t>
  </si>
  <si>
    <t>21222</t>
  </si>
  <si>
    <t>PSSS LTDA</t>
  </si>
  <si>
    <t>867</t>
  </si>
  <si>
    <t>391056</t>
  </si>
  <si>
    <t>7470</t>
  </si>
  <si>
    <t>PLASTICOS SEGANTINI EIRELI</t>
  </si>
  <si>
    <t>52725</t>
  </si>
  <si>
    <t>GELOMAQ COM E IND LTDA</t>
  </si>
  <si>
    <t>195136</t>
  </si>
  <si>
    <t>ZIGPAY LTDAS -ME</t>
  </si>
  <si>
    <t>Encontro de Contas</t>
  </si>
  <si>
    <t>30122024</t>
  </si>
  <si>
    <t>DEDUCOES SOBRE VENDA</t>
  </si>
  <si>
    <t>MEIOS DE PAGAMENTO</t>
  </si>
  <si>
    <t xml:space="preserve"> MATERIAL PROMOCIONAL</t>
  </si>
  <si>
    <t>421889</t>
  </si>
  <si>
    <t>37362</t>
  </si>
  <si>
    <t>362743</t>
  </si>
  <si>
    <t>362724</t>
  </si>
  <si>
    <t>25472</t>
  </si>
  <si>
    <t>25467</t>
  </si>
  <si>
    <t>423289</t>
  </si>
  <si>
    <t>LATICINIOS PIRAMIDE LTDA</t>
  </si>
  <si>
    <t>74559</t>
  </si>
  <si>
    <t>LUZART INDUSTRIA E COM.  DE VELAS LTDA -</t>
  </si>
  <si>
    <t>9477</t>
  </si>
  <si>
    <t>863826</t>
  </si>
  <si>
    <t>422608</t>
  </si>
  <si>
    <t>VALE TRANSPORTE</t>
  </si>
  <si>
    <t>1729</t>
  </si>
  <si>
    <t>1730</t>
  </si>
  <si>
    <t>241542</t>
  </si>
  <si>
    <t>423344</t>
  </si>
  <si>
    <t>92</t>
  </si>
  <si>
    <t>STAR COPIAS COMERCIO E SERVICOS LTDA</t>
  </si>
  <si>
    <t>3421</t>
  </si>
  <si>
    <t>ICMS</t>
  </si>
  <si>
    <t>ENDIVIDAMENTO</t>
  </si>
  <si>
    <t xml:space="preserve"> ENDIVIDAMENTO</t>
  </si>
  <si>
    <t>50108847-7</t>
  </si>
  <si>
    <t>177693</t>
  </si>
  <si>
    <t>431242</t>
  </si>
  <si>
    <t>423106</t>
  </si>
  <si>
    <t>423136</t>
  </si>
  <si>
    <t>000362677</t>
  </si>
  <si>
    <t>25460</t>
  </si>
  <si>
    <t>432242</t>
  </si>
  <si>
    <t>432325</t>
  </si>
  <si>
    <t>Officina Do Vidro Arte E Artesanato Ltda</t>
  </si>
  <si>
    <t>5803</t>
  </si>
  <si>
    <t>9319</t>
  </si>
  <si>
    <t>WESLEY LIMA DOS SANTOS</t>
  </si>
  <si>
    <t>20241213</t>
  </si>
  <si>
    <t>71335</t>
  </si>
  <si>
    <t>25438</t>
  </si>
  <si>
    <t>25448</t>
  </si>
  <si>
    <t>362564</t>
  </si>
  <si>
    <t>1319</t>
  </si>
  <si>
    <t>241267</t>
  </si>
  <si>
    <t>422861</t>
  </si>
  <si>
    <t>390558</t>
  </si>
  <si>
    <t>4142</t>
  </si>
  <si>
    <t>362487</t>
  </si>
  <si>
    <t xml:space="preserve">GRUPELL </t>
  </si>
  <si>
    <t>26055</t>
  </si>
  <si>
    <t>847</t>
  </si>
  <si>
    <t>390489</t>
  </si>
  <si>
    <t>000423068</t>
  </si>
  <si>
    <t>4162</t>
  </si>
  <si>
    <t>COMISSOES E GORJETAS</t>
  </si>
  <si>
    <t>COMISSÕES E GORJETA</t>
  </si>
  <si>
    <t>25122024</t>
  </si>
  <si>
    <t xml:space="preserve">DENIS DOS SANTOS - ME </t>
  </si>
  <si>
    <t>ADIANTAMENTO A FORNECEDORES</t>
  </si>
  <si>
    <t>20241125</t>
  </si>
  <si>
    <t>PJ 32605234000159</t>
  </si>
  <si>
    <t>PJ 26865471000156</t>
  </si>
  <si>
    <t>PJ 47103768000154</t>
  </si>
  <si>
    <t>PJ 47290007000159</t>
  </si>
  <si>
    <t>PJ 27887410000152</t>
  </si>
  <si>
    <t>PJ 33013781000108</t>
  </si>
  <si>
    <t>PJ 47618310000138</t>
  </si>
  <si>
    <t>PJ 48259476000178</t>
  </si>
  <si>
    <t>541940</t>
  </si>
  <si>
    <t>172275</t>
  </si>
  <si>
    <t>39910</t>
  </si>
  <si>
    <t>26122024</t>
  </si>
  <si>
    <t>18777</t>
  </si>
  <si>
    <t>225026</t>
  </si>
  <si>
    <t>431667</t>
  </si>
  <si>
    <t>164598</t>
  </si>
  <si>
    <t>6973</t>
  </si>
  <si>
    <t>1695</t>
  </si>
  <si>
    <t>1696</t>
  </si>
  <si>
    <t>SELECAO COMERCIO DE CARVAO E VARIEDADE LTDA</t>
  </si>
  <si>
    <t>4116</t>
  </si>
  <si>
    <t>362423</t>
  </si>
  <si>
    <t>19407</t>
  </si>
  <si>
    <t xml:space="preserve">PEDRO HENRIQUE RODRIGUES  </t>
  </si>
  <si>
    <t>6007</t>
  </si>
  <si>
    <t>815</t>
  </si>
  <si>
    <t xml:space="preserve">KAMINO INSTITUICAO DE PAGAMENTO LTDA </t>
  </si>
  <si>
    <t>Sistemas Gerais - Financeiros</t>
  </si>
  <si>
    <t>2869</t>
  </si>
  <si>
    <t>167</t>
  </si>
  <si>
    <t>422731</t>
  </si>
  <si>
    <t>60</t>
  </si>
  <si>
    <t>1602</t>
  </si>
  <si>
    <t>HIGIENE E LIMPEZA</t>
  </si>
  <si>
    <t>1603</t>
  </si>
  <si>
    <t>1064</t>
  </si>
  <si>
    <t>41455</t>
  </si>
  <si>
    <t>362286</t>
  </si>
  <si>
    <t>362333</t>
  </si>
  <si>
    <t>37183</t>
  </si>
  <si>
    <t>25425</t>
  </si>
  <si>
    <t>74409</t>
  </si>
  <si>
    <t>422421</t>
  </si>
  <si>
    <t xml:space="preserve">MD POC SEAFOODS </t>
  </si>
  <si>
    <t>33625</t>
  </si>
  <si>
    <t>862250</t>
  </si>
  <si>
    <t>422321</t>
  </si>
  <si>
    <t>AURORA ALVORADA ESTACIONAMENTO E LANCHON</t>
  </si>
  <si>
    <t>615113</t>
  </si>
  <si>
    <t>H.D. FRANGOS LTDA</t>
  </si>
  <si>
    <t>46475</t>
  </si>
  <si>
    <t>COMPANHIA DE GAS DE SAO PAULO</t>
  </si>
  <si>
    <t xml:space="preserve"> GAS DE COZINHA</t>
  </si>
  <si>
    <t>116236084</t>
  </si>
  <si>
    <t>11606309</t>
  </si>
  <si>
    <t>59156</t>
  </si>
  <si>
    <t>ALPHALIX AMBIENTEAL LOC/ DE EQUIPAMENTOS EIRELI</t>
  </si>
  <si>
    <t xml:space="preserve"> COLETA DE LIXO</t>
  </si>
  <si>
    <t>39897</t>
  </si>
  <si>
    <t>430685</t>
  </si>
  <si>
    <t>MERCADOLIVRE.COM ATIVIDADES DE INTERNET LTDA</t>
  </si>
  <si>
    <t>32634</t>
  </si>
  <si>
    <t xml:space="preserve">EDIMAR MOURA TARTAGLIONI SERVICOES DE DEDETIZACAO </t>
  </si>
  <si>
    <t xml:space="preserve"> CONTROLE DE PRAGAS</t>
  </si>
  <si>
    <t>463</t>
  </si>
  <si>
    <t xml:space="preserve"> JUREIA DISTRIBUIDORA DE PEIXES LTDA</t>
  </si>
  <si>
    <t>20241218</t>
  </si>
  <si>
    <t xml:space="preserve">FRESCATO </t>
  </si>
  <si>
    <t>13º SALARIO</t>
  </si>
  <si>
    <t>INSS</t>
  </si>
  <si>
    <t>9250</t>
  </si>
  <si>
    <t>70952</t>
  </si>
  <si>
    <t>25413</t>
  </si>
  <si>
    <t>20930</t>
  </si>
  <si>
    <t>IRRF</t>
  </si>
  <si>
    <t>IMPOSTOS/ TRIBUTOS</t>
  </si>
  <si>
    <t>FGTS</t>
  </si>
  <si>
    <t>431108</t>
  </si>
  <si>
    <t>224592</t>
  </si>
  <si>
    <t>431152</t>
  </si>
  <si>
    <t>430940</t>
  </si>
  <si>
    <t>30848295</t>
  </si>
  <si>
    <t>431193</t>
  </si>
  <si>
    <t>73663</t>
  </si>
  <si>
    <t>431207</t>
  </si>
  <si>
    <t>ILHA DAS COZINHAS COM. DE EQUIPAMENTOS PARA RESTAURANTE LTDA</t>
  </si>
  <si>
    <t>INVESTIMENTO EM EQUIPAMENTO</t>
  </si>
  <si>
    <t>103</t>
  </si>
  <si>
    <t>158589</t>
  </si>
  <si>
    <t xml:space="preserve">CSRF </t>
  </si>
  <si>
    <t>CSLL</t>
  </si>
  <si>
    <t>NOV2024</t>
  </si>
  <si>
    <t>6024</t>
  </si>
  <si>
    <t>MACHINE SERVICE LTDA</t>
  </si>
  <si>
    <t>SERVICOS DE TERCEIROS</t>
  </si>
  <si>
    <t>SERVICO DE SEGURANCA</t>
  </si>
  <si>
    <t>20122024</t>
  </si>
  <si>
    <t>3420</t>
  </si>
  <si>
    <t>IMPOSTOS SOBRE VENDA</t>
  </si>
  <si>
    <t>ICMS S/ VENDAS</t>
  </si>
  <si>
    <t>NOVEMBRO 240590262913021-0001</t>
  </si>
  <si>
    <t xml:space="preserve">ABRASEL SAO PAULO </t>
  </si>
  <si>
    <t>ASSESSORIA GERAL</t>
  </si>
  <si>
    <t>19122024</t>
  </si>
  <si>
    <t>539159</t>
  </si>
  <si>
    <t>157980</t>
  </si>
  <si>
    <t>PJ 50397059000133</t>
  </si>
  <si>
    <t>SALARIO PJ</t>
  </si>
  <si>
    <t>35</t>
  </si>
  <si>
    <t xml:space="preserve">RED BULL DO BRASIL </t>
  </si>
  <si>
    <t xml:space="preserve">Nota Bonificada </t>
  </si>
  <si>
    <t>316015</t>
  </si>
  <si>
    <t>4105</t>
  </si>
  <si>
    <t>362165</t>
  </si>
  <si>
    <t>808</t>
  </si>
  <si>
    <t>25</t>
  </si>
  <si>
    <t>422067</t>
  </si>
  <si>
    <t>AXA SEGUROS S/A</t>
  </si>
  <si>
    <t>CUSTO DE OCUPACAO</t>
  </si>
  <si>
    <t xml:space="preserve"> SEGURO PATRIMONIAL</t>
  </si>
  <si>
    <t>20240712</t>
  </si>
  <si>
    <t>6552</t>
  </si>
  <si>
    <t>1312</t>
  </si>
  <si>
    <t>25401</t>
  </si>
  <si>
    <t>9450</t>
  </si>
  <si>
    <t>421960</t>
  </si>
  <si>
    <t xml:space="preserve">JAIR GOLDINO </t>
  </si>
  <si>
    <t xml:space="preserve"> REEMBOLSO</t>
  </si>
  <si>
    <t>20241209</t>
  </si>
  <si>
    <t>615112</t>
  </si>
  <si>
    <t>46363</t>
  </si>
  <si>
    <t>34</t>
  </si>
  <si>
    <t>52543</t>
  </si>
  <si>
    <t>223774</t>
  </si>
  <si>
    <t>EBAZAR.COM.BR LTDA (MERCADO LIVRE)</t>
  </si>
  <si>
    <t>030769349</t>
  </si>
  <si>
    <t>362105</t>
  </si>
  <si>
    <t>361996</t>
  </si>
  <si>
    <t>DISTRIBUIDORA CANTAROS DO BRASIL EIRELI</t>
  </si>
  <si>
    <t>2150</t>
  </si>
  <si>
    <t>287276</t>
  </si>
  <si>
    <t>25911</t>
  </si>
  <si>
    <t>389740</t>
  </si>
  <si>
    <t>39758</t>
  </si>
  <si>
    <t>5756</t>
  </si>
  <si>
    <t>SERVICOS DE LIMPEZA</t>
  </si>
  <si>
    <t>20240212</t>
  </si>
  <si>
    <t>MACRO CONTABILIDADE E CONSULTORIA LTDA</t>
  </si>
  <si>
    <t>ASSESSORIA CONTABIL</t>
  </si>
  <si>
    <t>6177</t>
  </si>
  <si>
    <t>6195</t>
  </si>
  <si>
    <t>HEADCHEF SEGURANCA DOS ALIM E GARANTIA D</t>
  </si>
  <si>
    <t>941</t>
  </si>
  <si>
    <t>LOCATRONIC EQUIPAMENTOS DE SEGURANCA LTDA</t>
  </si>
  <si>
    <t>SISTEMAS DE SEGURANCA/ CAMERAS</t>
  </si>
  <si>
    <t>20241811</t>
  </si>
  <si>
    <t>57</t>
  </si>
  <si>
    <t>GET IN TECNOLOGIA S.A.</t>
  </si>
  <si>
    <t>53656</t>
  </si>
  <si>
    <t>860700</t>
  </si>
  <si>
    <t>361937</t>
  </si>
  <si>
    <t>421543</t>
  </si>
  <si>
    <t>18468</t>
  </si>
  <si>
    <t>25385</t>
  </si>
  <si>
    <t>70654</t>
  </si>
  <si>
    <t>9200</t>
  </si>
  <si>
    <t>36924</t>
  </si>
  <si>
    <t>157</t>
  </si>
  <si>
    <t>74249</t>
  </si>
  <si>
    <t>VERDEMAR COMERCIO DE PESCADOS SOCIEDADE UNIPESSOAL LTDA</t>
  </si>
  <si>
    <t>27904</t>
  </si>
  <si>
    <t>6424</t>
  </si>
  <si>
    <t>6425</t>
  </si>
  <si>
    <t>PRESHH ALUGUEL DE MAQUINAS LTDA</t>
  </si>
  <si>
    <t>21609</t>
  </si>
  <si>
    <t>2991</t>
  </si>
  <si>
    <t>PJ 51098611000155</t>
  </si>
  <si>
    <t>PJ 49202993000173</t>
  </si>
  <si>
    <t>40</t>
  </si>
  <si>
    <t>46</t>
  </si>
  <si>
    <t>REBAL COMERCIAL LTDA</t>
  </si>
  <si>
    <t>265489</t>
  </si>
  <si>
    <t>4088</t>
  </si>
  <si>
    <t>18531</t>
  </si>
  <si>
    <t>240753</t>
  </si>
  <si>
    <t>421747</t>
  </si>
  <si>
    <t>TELEFONICA BRASIL S/A</t>
  </si>
  <si>
    <t>INTERNET</t>
  </si>
  <si>
    <t>1914205496</t>
  </si>
  <si>
    <t>20240612</t>
  </si>
  <si>
    <t>1643</t>
  </si>
  <si>
    <t>1644</t>
  </si>
  <si>
    <t>9</t>
  </si>
  <si>
    <t>ZAHIL IMPORTADORA LTDA</t>
  </si>
  <si>
    <t>233396</t>
  </si>
  <si>
    <t>JOSE CASSIO PREVEDEL SISTEMAS ME</t>
  </si>
  <si>
    <t>17357</t>
  </si>
  <si>
    <t>6428</t>
  </si>
  <si>
    <t>CONSELHO REG DE ENGENHARIA E AGRONO DO E CPF/CNPJ</t>
  </si>
  <si>
    <t xml:space="preserve"> TAXAS PUBLICAS</t>
  </si>
  <si>
    <t>28027180242198001</t>
  </si>
  <si>
    <t>25378</t>
  </si>
  <si>
    <t>421441</t>
  </si>
  <si>
    <t>ICE BRASIL COMERCIO DE GELO LTDA EPP</t>
  </si>
  <si>
    <t>46469</t>
  </si>
  <si>
    <t>25362</t>
  </si>
  <si>
    <t xml:space="preserve">MAR DIRETO POC COMERCIO DE PEIXE EIRELI - ME </t>
  </si>
  <si>
    <t>8632</t>
  </si>
  <si>
    <t>155</t>
  </si>
  <si>
    <t>421326</t>
  </si>
  <si>
    <t>361842</t>
  </si>
  <si>
    <t>860266</t>
  </si>
  <si>
    <t>4071</t>
  </si>
  <si>
    <t>74235</t>
  </si>
  <si>
    <t>25368</t>
  </si>
  <si>
    <t>361761</t>
  </si>
  <si>
    <t>39615</t>
  </si>
  <si>
    <t>144336</t>
  </si>
  <si>
    <t>430281</t>
  </si>
  <si>
    <t>12122024</t>
  </si>
  <si>
    <t xml:space="preserve">DUO COMUNICA LTDA </t>
  </si>
  <si>
    <t>ASS DE IMPRENSA/ MIDIA/ PATROC</t>
  </si>
  <si>
    <t>388</t>
  </si>
  <si>
    <t>SIVAC SISTEMA DE VENTILACAO E AR CONDICIONADO LTDA</t>
  </si>
  <si>
    <t>20242709</t>
  </si>
  <si>
    <t>UP COZINHAS</t>
  </si>
  <si>
    <t>20241210</t>
  </si>
  <si>
    <t>381171</t>
  </si>
  <si>
    <t>542030</t>
  </si>
  <si>
    <t>361587</t>
  </si>
  <si>
    <t>361703</t>
  </si>
  <si>
    <t>25353</t>
  </si>
  <si>
    <t>KING COMERCIO E IMPORTACAO DE BEBIDAS LT</t>
  </si>
  <si>
    <t>113293</t>
  </si>
  <si>
    <t>421073</t>
  </si>
  <si>
    <t>389121</t>
  </si>
  <si>
    <t>389120</t>
  </si>
  <si>
    <t>MATERIAL DE ESCRITORIO</t>
  </si>
  <si>
    <t>5384</t>
  </si>
  <si>
    <t>1300</t>
  </si>
  <si>
    <t>AD ZUPA COMERCIAL EIRELI - ME</t>
  </si>
  <si>
    <t>3408</t>
  </si>
  <si>
    <t>Riviera - FDB Bar (Locus Lucis) - Bradesco</t>
  </si>
  <si>
    <t>534634</t>
  </si>
  <si>
    <t>222873</t>
  </si>
  <si>
    <t>429709</t>
  </si>
  <si>
    <t>21387</t>
  </si>
  <si>
    <t>18025</t>
  </si>
  <si>
    <t>20242511</t>
  </si>
  <si>
    <t>SALARIOS FUNCIONARIOS EXTRA</t>
  </si>
  <si>
    <t>10122024</t>
  </si>
  <si>
    <t>51912</t>
  </si>
  <si>
    <t>SFREG LAV SEC 3 LAVANDERIA E TINTURARIA ALVES LTDA</t>
  </si>
  <si>
    <t>UNIFORMES MANUT. E REPOSICAO</t>
  </si>
  <si>
    <t>3268</t>
  </si>
  <si>
    <t>STEMME TELECOMUNICACOES DO BRASIL LTDA</t>
  </si>
  <si>
    <t>7129</t>
  </si>
  <si>
    <t>1437814</t>
  </si>
  <si>
    <t>APETITO FOODS LTDA</t>
  </si>
  <si>
    <t>281940</t>
  </si>
  <si>
    <t>BOMBAY ALIMENTOS LTDA</t>
  </si>
  <si>
    <t>119553</t>
  </si>
  <si>
    <t>265069</t>
  </si>
  <si>
    <t>KARATER PARTICIPACOES E GESTAO DE NEGOCIOS LTDA</t>
  </si>
  <si>
    <t>ALUGUEL DE IMOVEIS</t>
  </si>
  <si>
    <t>AGUA/ ESGOTO</t>
  </si>
  <si>
    <t>CONDOMINIO</t>
  </si>
  <si>
    <t>855</t>
  </si>
  <si>
    <t>361507</t>
  </si>
  <si>
    <t>361537</t>
  </si>
  <si>
    <t>25340</t>
  </si>
  <si>
    <t>25337</t>
  </si>
  <si>
    <t>70194</t>
  </si>
  <si>
    <t>420762</t>
  </si>
  <si>
    <t>420809</t>
  </si>
  <si>
    <t>858713</t>
  </si>
  <si>
    <t>27794</t>
  </si>
  <si>
    <t>4045</t>
  </si>
  <si>
    <t>5959</t>
  </si>
  <si>
    <t>151</t>
  </si>
  <si>
    <t>20241111</t>
  </si>
  <si>
    <t>135190</t>
  </si>
  <si>
    <t>524</t>
  </si>
  <si>
    <t>0900</t>
  </si>
  <si>
    <t>FACEBOOK SERVICOS ONLINE DO BRASIL LTDA.</t>
  </si>
  <si>
    <t>Cartão de Crédito</t>
  </si>
  <si>
    <t xml:space="preserve"> MAT DE PROPAGANDA/ FER DE MKT</t>
  </si>
  <si>
    <t>89529CC</t>
  </si>
  <si>
    <t xml:space="preserve">SPOTIFY </t>
  </si>
  <si>
    <t>TV ASSINATURA/MUSICA AMBIENTE</t>
  </si>
  <si>
    <t>CC2190</t>
  </si>
  <si>
    <t>TYPEFORM</t>
  </si>
  <si>
    <t>CC4701</t>
  </si>
  <si>
    <t>ZENDESK BRASIL SOFTWARE CORPORATIVO LTDA.</t>
  </si>
  <si>
    <t>CC64659</t>
  </si>
  <si>
    <t>9088</t>
  </si>
  <si>
    <t>ANDRE LUIS DE SENA ARAUJO</t>
  </si>
  <si>
    <t>1326</t>
  </si>
  <si>
    <t>420464</t>
  </si>
  <si>
    <t>25320</t>
  </si>
  <si>
    <t>1292</t>
  </si>
  <si>
    <t>361349</t>
  </si>
  <si>
    <t>88608</t>
  </si>
  <si>
    <t>25330</t>
  </si>
  <si>
    <t>361429</t>
  </si>
  <si>
    <t>4038</t>
  </si>
  <si>
    <t>222059</t>
  </si>
  <si>
    <t>Flash Tecnologia e Instituição de Pagamento LTDA</t>
  </si>
  <si>
    <t>BENEFÍCIOS RH</t>
  </si>
  <si>
    <t>1575</t>
  </si>
  <si>
    <t>420622</t>
  </si>
  <si>
    <t>20419</t>
  </si>
  <si>
    <t>20465</t>
  </si>
  <si>
    <t>5725</t>
  </si>
  <si>
    <t>429266</t>
  </si>
  <si>
    <t>05122024</t>
  </si>
  <si>
    <t>15069</t>
  </si>
  <si>
    <t>131971</t>
  </si>
  <si>
    <t>52377</t>
  </si>
  <si>
    <t>VITRUS IMPORT LTDA</t>
  </si>
  <si>
    <t>11725</t>
  </si>
  <si>
    <t>39451</t>
  </si>
  <si>
    <t>532560</t>
  </si>
  <si>
    <t>532266</t>
  </si>
  <si>
    <t>428697</t>
  </si>
  <si>
    <t>661802268</t>
  </si>
  <si>
    <t>661802267</t>
  </si>
  <si>
    <t>661802269</t>
  </si>
  <si>
    <t>T F CIUFF HORTIFRUTI LTDA</t>
  </si>
  <si>
    <t>16275</t>
  </si>
  <si>
    <t>33591</t>
  </si>
  <si>
    <t>25312</t>
  </si>
  <si>
    <t>361297</t>
  </si>
  <si>
    <t>361235</t>
  </si>
  <si>
    <t>361311</t>
  </si>
  <si>
    <t>285154</t>
  </si>
  <si>
    <t>420303</t>
  </si>
  <si>
    <t>709</t>
  </si>
  <si>
    <t>420388</t>
  </si>
  <si>
    <t>5935</t>
  </si>
  <si>
    <t>PORTO SEGURO CIA DE SEGUROS GERAIS</t>
  </si>
  <si>
    <t>8770</t>
  </si>
  <si>
    <t>2252176</t>
  </si>
  <si>
    <t>4669</t>
  </si>
  <si>
    <t>119757</t>
  </si>
  <si>
    <t>9033</t>
  </si>
  <si>
    <t>361111</t>
  </si>
  <si>
    <t>361112</t>
  </si>
  <si>
    <t>361149</t>
  </si>
  <si>
    <t>25305</t>
  </si>
  <si>
    <t>857798</t>
  </si>
  <si>
    <t>16205</t>
  </si>
  <si>
    <t>36489</t>
  </si>
  <si>
    <t>25294</t>
  </si>
  <si>
    <t>73973</t>
  </si>
  <si>
    <t>146</t>
  </si>
  <si>
    <t>420029</t>
  </si>
  <si>
    <t>33585</t>
  </si>
  <si>
    <t>20355</t>
  </si>
  <si>
    <t>42180</t>
  </si>
  <si>
    <t>388403</t>
  </si>
  <si>
    <t>113076</t>
  </si>
  <si>
    <t>239780</t>
  </si>
  <si>
    <t>4022</t>
  </si>
  <si>
    <t>1553</t>
  </si>
  <si>
    <t>1560</t>
  </si>
  <si>
    <t>507</t>
  </si>
  <si>
    <t>1561</t>
  </si>
  <si>
    <t>615111</t>
  </si>
  <si>
    <t>195133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</si>
  <si>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</si>
  <si>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</si>
  <si>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</si>
  <si>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</si>
  <si>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</si>
  <si>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</si>
  <si>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</si>
  <si>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</si>
  <si>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</si>
  <si>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237592</t>
  </si>
  <si>
    <t>Parcela_Paga</t>
  </si>
  <si>
    <t>20712</t>
  </si>
  <si>
    <t>MONTE ALTO ALIMENTOS</t>
  </si>
  <si>
    <t>156179</t>
  </si>
  <si>
    <t xml:space="preserve">Orfeu - 318 Bar - Bradesco </t>
  </si>
  <si>
    <t>423679</t>
  </si>
  <si>
    <t>424556</t>
  </si>
  <si>
    <t>425424</t>
  </si>
  <si>
    <t>230115</t>
  </si>
  <si>
    <t>231137</t>
  </si>
  <si>
    <t>5361</t>
  </si>
  <si>
    <t>18063</t>
  </si>
  <si>
    <t>229285</t>
  </si>
  <si>
    <t>230007</t>
  </si>
  <si>
    <t>KHADUN BARBOSA LIMA</t>
  </si>
  <si>
    <t>60654</t>
  </si>
  <si>
    <t>9765</t>
  </si>
  <si>
    <t>60970</t>
  </si>
  <si>
    <t>152281</t>
  </si>
  <si>
    <t>835108</t>
  </si>
  <si>
    <t>372378</t>
  </si>
  <si>
    <t>10147</t>
  </si>
  <si>
    <t>836507</t>
  </si>
  <si>
    <t>152598</t>
  </si>
  <si>
    <t>227147</t>
  </si>
  <si>
    <t>SAMPATACADO DE GENEROS ALIMENTICIOS E BEBIDAS LTDA</t>
  </si>
  <si>
    <t>5411</t>
  </si>
  <si>
    <t>109550</t>
  </si>
  <si>
    <t>464829</t>
  </si>
  <si>
    <t>149929</t>
  </si>
  <si>
    <t>823097</t>
  </si>
  <si>
    <t>150189</t>
  </si>
  <si>
    <t>222231</t>
  </si>
  <si>
    <t>395843</t>
  </si>
  <si>
    <t>779</t>
  </si>
  <si>
    <t>4733</t>
  </si>
  <si>
    <t>146820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</si>
  <si>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</si>
  <si>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</si>
  <si>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</si>
  <si>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</si>
  <si>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</si>
  <si>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</si>
  <si>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TRANSF CC PARA CC PJ TEMPUS FUGIT PARTICIPACOES E. LT</t>
  </si>
  <si>
    <t>RECEBIMENTO FORNECEDOR TICKET SERVICOS S A</t>
  </si>
  <si>
    <t>TRANSFERENCIA PIX REM: VR BenefIcios Serv Pr 06/01</t>
  </si>
  <si>
    <t>DEBITO</t>
  </si>
  <si>
    <t>PAGTO ELETRON  COBRANCA HORTIFRUTI DO CHEF</t>
  </si>
  <si>
    <t>PAGTO ELETRON  COBRANCA PJJ</t>
  </si>
  <si>
    <t>PAGTO ELETRON  COBRANCA BB</t>
  </si>
  <si>
    <t>PAGTO ELETRON  COBRANCA ZEUS</t>
  </si>
  <si>
    <t>PAGTO ELETRON  COBRANCA CECILIA</t>
  </si>
  <si>
    <t>PAGTO ELETRON  COBRANCA TAGS</t>
  </si>
  <si>
    <t>PAGTO ELETRON  COBRANCA MARIO PEDRO</t>
  </si>
  <si>
    <t>PAGTO ELETRON  COBRANCA PEDRO HENRIQUE</t>
  </si>
  <si>
    <t>PAGTO ELETRON  COBRANCA CANTAREIRA</t>
  </si>
  <si>
    <t>PAGTO ELETRON  COBRANCA WIDE STOCK</t>
  </si>
  <si>
    <t>PAGTO ELETRON  COBRANCA SANDRO ROGERIO</t>
  </si>
  <si>
    <t>PAGTO ELETRON  COBRANCA MULTIFRANOS</t>
  </si>
  <si>
    <t>PAGTO ELETRON  COBRANCA BATARD</t>
  </si>
  <si>
    <t>PAGTO ELETRON  COBRANCA MARCOS SILVA</t>
  </si>
  <si>
    <t>PAGTO ELETRON  COBRANCA FORTE ALIMENTOS</t>
  </si>
  <si>
    <t>PAGTO ELETRON  COBRANCA AMBEV</t>
  </si>
  <si>
    <t>PAGTO ELETRON  COBRANCA DTK</t>
  </si>
  <si>
    <t>PAGTO ELETRON  COBRANCA ELETROPAULO</t>
  </si>
  <si>
    <t>PAGTO ELETRON  COBRANCA ZAHIL</t>
  </si>
  <si>
    <t>TARIFA BANCARIA TRANSF PGTO PIX</t>
  </si>
  <si>
    <t>TRANSFERENCIA PIX REM: TEMPUS FUGIT PARTICIP 03/01</t>
  </si>
  <si>
    <t>PAGTO ELETRON  COBRANCA CIA DO WHISKY</t>
  </si>
  <si>
    <t>PAGTO ELETRON  COBRANCA KHADUN BARBOSA LIMA</t>
  </si>
  <si>
    <t>PAGTO ELETRON  COBRANCA MONTE ALTO</t>
  </si>
  <si>
    <t>PAGTO ELETRON  COBRANCA MATURY</t>
  </si>
  <si>
    <t>PAGTO ELETRON  COBRANCA CHEF</t>
  </si>
  <si>
    <t>PAGTO ELETRON  COBRANCA DISTRIBUIDORA DE CARNES</t>
  </si>
  <si>
    <t>PAGTO ELETRON  COBRANCA NOVA COMERCIAL</t>
  </si>
  <si>
    <t>PAGTO ELETRON  COBRANCA ICE4</t>
  </si>
  <si>
    <t>PAGTO ELETRON  COBRANCA ANDREIA</t>
  </si>
  <si>
    <t>TRANSFERENCIA PIX DES: TOTAL FRESH REFRIGERA 03/01</t>
  </si>
  <si>
    <t>TRANSFERENCIA PIX DES: CECILIA TSUYACO ARAKI 03/01</t>
  </si>
  <si>
    <t>TRANSFERENCIA PIX DES: BGC COMERCIO DE UTENS 03/01</t>
  </si>
  <si>
    <t>TED-TRANSF ELET DISPON REMET.PLUXEE BENEFICIOS BR</t>
  </si>
  <si>
    <t>MASTER DEBITO IFOOD.COM AGENCIA DE RESTAURANTE</t>
  </si>
  <si>
    <t>TRANSFERENCIA PIX REM: IFOOD COM AGENCIA DE  02/01</t>
  </si>
  <si>
    <t>PAGTO ELETRON  COBRANCA PROJELMEC VENTILACAO INDUSTRIAL</t>
  </si>
  <si>
    <t>PAGTO ELETRON  COBRANCA JUNDIA FOODS DISTRIBUIDORA DE PR</t>
  </si>
  <si>
    <t>PAGTO ELETRON  COBRANCA ZEUS COMERCIO</t>
  </si>
  <si>
    <t>PAGTO ELETRON  COBRANCA LEITERIA</t>
  </si>
  <si>
    <t>PAGTO ELETRON  COBRANCA SEGANTINI</t>
  </si>
  <si>
    <t>PAGTO ELETRON  COBRANCA MANDA BRASA</t>
  </si>
  <si>
    <t>PAGTO ELETRON  COBRANCA NA</t>
  </si>
  <si>
    <t>PAGTO ELETRON  COBRANCA MAR DIRETO</t>
  </si>
  <si>
    <t>PAGTO ELETRON  COBRANCA PSSS</t>
  </si>
  <si>
    <t>PAGTO ELETRON  COBRANCA EAU</t>
  </si>
  <si>
    <t>PAGTO ELETRON  COBRANCA FAMIGERADA</t>
  </si>
  <si>
    <t>PAGTO ELETRON  COBRANCA GELOMAQ</t>
  </si>
  <si>
    <t>PAGTO ELETRON  COBRANCA MARCOS</t>
  </si>
  <si>
    <t>PAGTO ELETRON  COBRANCA ANBEV</t>
  </si>
  <si>
    <t>PAGTO ELETRON  COBRANCA ESTAFF</t>
  </si>
  <si>
    <t>PAGTO ELETRON  COBRANCA PEDRO H</t>
  </si>
  <si>
    <t>PAGTO ELETRON  COBRANCA NOVA</t>
  </si>
  <si>
    <t>PAGTO ELETRON  COBRANCA FG7</t>
  </si>
  <si>
    <t>PAGTO ELETRON  COBRANCA KING</t>
  </si>
  <si>
    <t>TRANSFERENCIA PIX DES: ANTOINETE BOUTROS C C 02/01</t>
  </si>
  <si>
    <t>TRANSFERENCIA PIX DES: RUBENS OLIVEIRA ANDRA 02/01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</si>
  <si>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</si>
  <si>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</si>
  <si>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</si>
  <si>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</si>
  <si>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</si>
  <si>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</si>
  <si>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</si>
  <si>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</si>
  <si>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</si>
  <si>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</si>
  <si>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Priceless</t>
  </si>
  <si>
    <t>tes_ID</t>
  </si>
  <si>
    <t>Data_Ajuste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</si>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</sst>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18.77734375" style="1" customWidth="1"/>
  </cols>
  <sheetData>
    <row r="1" spans="1:13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1" t="s">
        <v>12</v>
      </c>
    </row>
    <row r="2" spans="1:13" x14ac:dyDescent="0.3">
      <c r="A2" s="5">
        <v>45658</v>
      </c>
      <c r="B2" s="3">
        <f>-SUMIFS(df_extrato_zig!G:G,df_extrato_zig!E:E,Conciliacao!A2,df_extrato_zig!D:D,"Saque")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SUMIFS(df_extratos!I:I,df_extratos!F:F,Conciliacao!A2,df_extratos!G:G,"CREDITO")</f>
        <v>0</v>
      </c>
      <c r="G2" s="9">
        <f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SUMIFS(df_mutuos!I:I,df_mutuos!B:B,Conciliacao!A2,df_mutuos!G:G,"b'\x00'")*(-1)</f>
        <v>0</v>
      </c>
      <c r="K2" s="10">
        <f>SUMIFS(df_extratos!I:I,df_extratos!F:F,Conciliacao!A2,df_extratos!G:G,"DEBITO")</f>
        <v>0</v>
      </c>
      <c r="L2" s="11">
        <f>K2-SUM(H2:J2)</f>
        <v>0</v>
      </c>
      <c r="M2" s="22">
        <f>L2+G2</f>
        <v>0</v>
      </c>
    </row>
    <row r="3" spans="1:13" x14ac:dyDescent="0.3">
      <c r="A3" s="5">
        <f t="shared" ref="A3:A49" si="0">A2+1</f>
        <v>45659</v>
      </c>
      <c r="B3" s="3">
        <f>-SUMIFS(df_extrato_zig!G:G,df_extrato_zig!E:E,Conciliacao!A3,df_extrato_zig!D:D,"Saque")</f>
        <v>112556.76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5401.98</v>
      </c>
      <c r="E3" s="6">
        <f>SUMIFS(df_mutuos!H:H,df_mutuos!B:B,Conciliacao!A3)</f>
        <v>98900</v>
      </c>
      <c r="F3" s="7">
        <f>SUMIFS(df_extratos!I:I,df_extratos!F:F,Conciliacao!A3,df_extratos!G:G,"CREDITO")</f>
        <v>87332.18</v>
      </c>
      <c r="G3" s="9">
        <f>F3-SUM(B3:E3)</f>
        <v>-129526.56</v>
      </c>
      <c r="H3" s="4">
        <f>SUMIFS(df_blueme_sem_parcelamento!E:E,df_blueme_sem_parcelamento!H:H,Conciliacao!A3,df_blueme_sem_parcelamento!D:D,"&lt;&gt;ZIGPAY LTDAS -ME")*(-1)</f>
        <v>-62905.93</v>
      </c>
      <c r="I3" s="4">
        <f>SUMIFS(df_blueme_com_parcelamento!J:J,df_blueme_com_parcelamento!M:M,Conciliacao!A3)*(-1)</f>
        <v>0</v>
      </c>
      <c r="J3" s="8">
        <f>SUMIFS(df_mutuos!I:I,df_mutuos!B:B,Conciliacao!A3,df_mutuos!G:G,"b'\x00'")*(-1)</f>
        <v>0</v>
      </c>
      <c r="K3" s="10">
        <f>SUMIFS(df_extratos!I:I,df_extratos!F:F,Conciliacao!A3,df_extratos!G:G,"DEBITO")</f>
        <v>-87300.83</v>
      </c>
      <c r="L3" s="11">
        <f>K3-SUM(H3:J3)</f>
        <v>-24394.9</v>
      </c>
      <c r="M3" s="22">
        <f>L3+G3</f>
        <v>-153921.46</v>
      </c>
    </row>
    <row r="4" spans="1:13" x14ac:dyDescent="0.3">
      <c r="A4" s="5">
        <f t="shared" si="0"/>
        <v>45660</v>
      </c>
      <c r="B4" s="3">
        <f>-SUMIFS(df_extrato_zig!G:G,df_extrato_zig!E:E,Conciliacao!A4,df_extrato_zig!D:D,"Saque")</f>
        <v>17704.86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0</v>
      </c>
      <c r="E4" s="6">
        <f>SUMIFS(df_mutuos!H:H,df_mutuos!B:B,Conciliacao!A4)</f>
        <v>22200</v>
      </c>
      <c r="F4" s="7">
        <f>SUMIFS(df_extratos!I:I,df_extratos!F:F,Conciliacao!A4,df_extratos!G:G,"CREDITO")</f>
        <v>22200</v>
      </c>
      <c r="G4" s="9">
        <f>F4-SUM(B4:E4)</f>
        <v>-17704.86</v>
      </c>
      <c r="H4" s="4">
        <f>SUMIFS(df_blueme_sem_parcelamento!E:E,df_blueme_sem_parcelamento!H:H,Conciliacao!A4,df_blueme_sem_parcelamento!D:D,"&lt;&gt;ZIGPAY LTDAS -ME")*(-1)</f>
        <v>-16860.62</v>
      </c>
      <c r="I4" s="4">
        <f>SUMIFS(df_blueme_com_parcelamento!J:J,df_blueme_com_parcelamento!M:M,Conciliacao!A4)*(-1)</f>
        <v>0</v>
      </c>
      <c r="J4" s="8">
        <f>SUMIFS(df_mutuos!I:I,df_mutuos!B:B,Conciliacao!A4,df_mutuos!G:G,"b'\x00'")*(-1)</f>
        <v>0</v>
      </c>
      <c r="K4" s="10">
        <f>SUMIFS(df_extratos!I:I,df_extratos!F:F,Conciliacao!A4,df_extratos!G:G,"DEBITO")</f>
        <v>-21983.53</v>
      </c>
      <c r="L4" s="11">
        <f>K4-SUM(H4:J4)</f>
        <v>-5122.91</v>
      </c>
      <c r="M4" s="22">
        <f>L4+G4</f>
        <v>-22827.77</v>
      </c>
    </row>
    <row r="5" spans="1:13" x14ac:dyDescent="0.3">
      <c r="A5" s="5">
        <f t="shared" si="0"/>
        <v>45661</v>
      </c>
      <c r="B5" s="3">
        <f>-SUMIFS(df_extrato_zig!G:G,df_extrato_zig!E:E,Conciliacao!A5,df_extrato_zig!D:D,"Saque")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SUMIFS(df_extratos!I:I,df_extratos!F:F,Conciliacao!A5,df_extratos!G:G,"CREDITO")</f>
        <v>0</v>
      </c>
      <c r="G5" s="9">
        <f>F5-SUM(B5:E5)</f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SUMIFS(df_mutuos!I:I,df_mutuos!B:B,Conciliacao!A5,df_mutuos!G:G,"b'\x00'")*(-1)</f>
        <v>0</v>
      </c>
      <c r="K5" s="10">
        <f>SUMIFS(df_extratos!I:I,df_extratos!F:F,Conciliacao!A5,df_extratos!G:G,"DEBITO")</f>
        <v>0</v>
      </c>
      <c r="L5" s="11">
        <f>K5-SUM(H5:J5)</f>
        <v>0</v>
      </c>
      <c r="M5" s="22">
        <f>L5+G5</f>
        <v>0</v>
      </c>
    </row>
    <row r="6" spans="1:13" x14ac:dyDescent="0.3">
      <c r="A6" s="5">
        <f t="shared" si="0"/>
        <v>45662</v>
      </c>
      <c r="B6" s="3">
        <f>-SUMIFS(df_extrato_zig!G:G,df_extrato_zig!E:E,Conciliacao!A6,df_extrato_zig!D:D,"Saque")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SUMIFS(df_extratos!I:I,df_extratos!F:F,Conciliacao!A6,df_extratos!G:G,"CREDITO")</f>
        <v>0</v>
      </c>
      <c r="G6" s="9">
        <f>F6-SUM(B6:E6)</f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SUMIFS(df_mutuos!I:I,df_mutuos!B:B,Conciliacao!A6,df_mutuos!G:G,"b'\x00'")*(-1)</f>
        <v>0</v>
      </c>
      <c r="K6" s="10">
        <f>SUMIFS(df_extratos!I:I,df_extratos!F:F,Conciliacao!A6,df_extratos!G:G,"DEBITO")</f>
        <v>0</v>
      </c>
      <c r="L6" s="11">
        <f>K6-SUM(H6:J6)</f>
        <v>0</v>
      </c>
      <c r="M6" s="22">
        <f>L6+G6</f>
        <v>0</v>
      </c>
    </row>
    <row r="7" spans="1:13" x14ac:dyDescent="0.3">
      <c r="A7" s="5">
        <f t="shared" si="0"/>
        <v>45663</v>
      </c>
      <c r="B7" s="3">
        <f>-SUMIFS(df_extrato_zig!G:G,df_extrato_zig!E:E,Conciliacao!A7,df_extrato_zig!D:D,"Saque")</f>
        <v>119560.69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1744.43</v>
      </c>
      <c r="E7" s="6">
        <f>SUMIFS(df_mutuos!H:H,df_mutuos!B:B,Conciliacao!A7)</f>
        <v>47386</v>
      </c>
      <c r="F7" s="7">
        <f>SUMIFS(df_extratos!I:I,df_extratos!F:F,Conciliacao!A7,df_extratos!G:G,"CREDITO")</f>
        <v>47546.15</v>
      </c>
      <c r="G7" s="9">
        <f>F7-SUM(B7:E7)</f>
        <v>-121144.97</v>
      </c>
      <c r="H7" s="4">
        <f>SUMIFS(df_blueme_sem_parcelamento!E:E,df_blueme_sem_parcelamento!H:H,Conciliacao!A7,df_blueme_sem_parcelamento!D:D,"&lt;&gt;ZIGPAY LTDAS -ME")*(-1)</f>
        <v>-29198.209999999995</v>
      </c>
      <c r="I7" s="4">
        <f>SUMIFS(df_blueme_com_parcelamento!J:J,df_blueme_com_parcelamento!M:M,Conciliacao!A7)*(-1)</f>
        <v>0</v>
      </c>
      <c r="J7" s="8">
        <f>SUMIFS(df_mutuos!I:I,df_mutuos!B:B,Conciliacao!A7,df_mutuos!G:G,"b'\x00'")*(-1)</f>
        <v>0</v>
      </c>
      <c r="K7" s="10">
        <f>SUMIFS(df_extratos!I:I,df_extratos!F:F,Conciliacao!A7,df_extratos!G:G,"DEBITO")</f>
        <v>-47139.29</v>
      </c>
      <c r="L7" s="11">
        <f>K7-SUM(H7:J7)</f>
        <v>-17941.080000000005</v>
      </c>
      <c r="M7" s="22">
        <f>L7+G7</f>
        <v>-139086.05000000002</v>
      </c>
    </row>
    <row r="8" spans="1:13" x14ac:dyDescent="0.3">
      <c r="A8" s="5">
        <f t="shared" si="0"/>
        <v>45664</v>
      </c>
      <c r="B8" s="3">
        <f>-SUMIFS(df_extrato_zig!G:G,df_extrato_zig!E:E,Conciliacao!A8,df_extrato_zig!D:D,"Saque")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SUMIFS(df_mutuos!H:H,df_mutuos!B:B,Conciliacao!A8)</f>
        <v>128513</v>
      </c>
      <c r="F8" s="7">
        <f>SUMIFS(df_extratos!I:I,df_extratos!F:F,Conciliacao!A8,df_extratos!G:G,"CREDITO")</f>
        <v>0</v>
      </c>
      <c r="G8" s="9">
        <f>F8-SUM(B8:E8)</f>
        <v>-128513</v>
      </c>
      <c r="H8" s="4">
        <f>SUMIFS(df_blueme_sem_parcelamento!E:E,df_blueme_sem_parcelamento!H:H,Conciliacao!A8,df_blueme_sem_parcelamento!D:D,"&lt;&gt;ZIGPAY LTDAS -ME")*(-1)</f>
        <v>-107389.54000000001</v>
      </c>
      <c r="I8" s="4">
        <f>SUMIFS(df_blueme_com_parcelamento!J:J,df_blueme_com_parcelamento!M:M,Conciliacao!A8)*(-1)</f>
        <v>0</v>
      </c>
      <c r="J8" s="8">
        <f>SUMIFS(df_mutuos!I:I,df_mutuos!B:B,Conciliacao!A8,df_mutuos!G:G,"b'\x00'")*(-1)</f>
        <v>0</v>
      </c>
      <c r="K8" s="10">
        <f>SUMIFS(df_extratos!I:I,df_extratos!F:F,Conciliacao!A8,df_extratos!G:G,"DEBITO")</f>
        <v>0</v>
      </c>
      <c r="L8" s="11">
        <f>K8-SUM(H8:J8)</f>
        <v>107389.54000000001</v>
      </c>
      <c r="M8" s="22">
        <f>L8+G8</f>
        <v>-21123.459999999992</v>
      </c>
    </row>
    <row r="9" spans="1:13" x14ac:dyDescent="0.3">
      <c r="A9" s="5">
        <f t="shared" si="0"/>
        <v>45665</v>
      </c>
      <c r="B9" s="3">
        <f>-SUMIFS(df_extrato_zig!G:G,df_extrato_zig!E:E,Conciliacao!A9,df_extrato_zig!D:D,"Saque")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SUMIFS(df_mutuos!H:H,df_mutuos!B:B,Conciliacao!A9)</f>
        <v>0</v>
      </c>
      <c r="F9" s="7">
        <f>SUMIFS(df_extratos!I:I,df_extratos!F:F,Conciliacao!A9,df_extratos!G:G,"CREDITO")</f>
        <v>0</v>
      </c>
      <c r="G9" s="9">
        <f>F9-SUM(B9:E9)</f>
        <v>0</v>
      </c>
      <c r="H9" s="4">
        <f>SUMIFS(df_blueme_sem_parcelamento!E:E,df_blueme_sem_parcelamento!H:H,Conciliacao!A9,df_blueme_sem_parcelamento!D:D,"&lt;&gt;ZIGPAY LTDAS -ME")*(-1)</f>
        <v>0</v>
      </c>
      <c r="I9" s="4">
        <f>SUMIFS(df_blueme_com_parcelamento!J:J,df_blueme_com_parcelamento!M:M,Conciliacao!A9)*(-1)</f>
        <v>0</v>
      </c>
      <c r="J9" s="8">
        <f>SUMIFS(df_mutuos!I:I,df_mutuos!B:B,Conciliacao!A9,df_mutuos!G:G,"b'\x00'")*(-1)</f>
        <v>0</v>
      </c>
      <c r="K9" s="10">
        <f>SUMIFS(df_extratos!I:I,df_extratos!F:F,Conciliacao!A9,df_extratos!G:G,"DEBITO")</f>
        <v>0</v>
      </c>
      <c r="L9" s="11">
        <f>K9-SUM(H9:J9)</f>
        <v>0</v>
      </c>
      <c r="M9" s="22">
        <f>L9+G9</f>
        <v>0</v>
      </c>
    </row>
    <row r="10" spans="1:13" x14ac:dyDescent="0.3">
      <c r="A10" s="5">
        <f t="shared" si="0"/>
        <v>45666</v>
      </c>
      <c r="B10" s="3">
        <f>-SUMIFS(df_extrato_zig!G:G,df_extrato_zig!E:E,Conciliacao!A10,df_extrato_zig!D:D,"Saque")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0</v>
      </c>
      <c r="E10" s="6">
        <f>SUMIFS(df_mutuos!H:H,df_mutuos!B:B,Conciliacao!A10)</f>
        <v>0</v>
      </c>
      <c r="F10" s="7">
        <f>SUMIFS(df_extratos!I:I,df_extratos!F:F,Conciliacao!A10,df_extratos!G:G,"CREDITO")</f>
        <v>0</v>
      </c>
      <c r="G10" s="9">
        <f>F10-SUM(B10:E10)</f>
        <v>0</v>
      </c>
      <c r="H10" s="4">
        <f>SUMIFS(df_blueme_sem_parcelamento!E:E,df_blueme_sem_parcelamento!H:H,Conciliacao!A10,df_blueme_sem_parcelamento!D:D,"&lt;&gt;ZIGPAY LTDAS -ME")*(-1)</f>
        <v>0</v>
      </c>
      <c r="I10" s="4">
        <f>SUMIFS(df_blueme_com_parcelamento!J:J,df_blueme_com_parcelamento!M:M,Conciliacao!A10)*(-1)</f>
        <v>0</v>
      </c>
      <c r="J10" s="8">
        <f>SUMIFS(df_mutuos!I:I,df_mutuos!B:B,Conciliacao!A10,df_mutuos!G:G,"b'\x00'")*(-1)</f>
        <v>0</v>
      </c>
      <c r="K10" s="10">
        <f>SUMIFS(df_extratos!I:I,df_extratos!F:F,Conciliacao!A10,df_extratos!G:G,"DEBITO")</f>
        <v>0</v>
      </c>
      <c r="L10" s="11">
        <f>K10-SUM(H10:J10)</f>
        <v>0</v>
      </c>
      <c r="M10" s="22">
        <f>L10+G10</f>
        <v>0</v>
      </c>
    </row>
    <row r="11" spans="1:13" x14ac:dyDescent="0.3">
      <c r="A11" s="5">
        <f t="shared" si="0"/>
        <v>45667</v>
      </c>
      <c r="B11" s="3">
        <f>-SUMIFS(df_extrato_zig!G:G,df_extrato_zig!E:E,Conciliacao!A11,df_extrato_zig!D:D,"Saque")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0</v>
      </c>
      <c r="E11" s="6">
        <f>SUMIFS(df_mutuos!H:H,df_mutuos!B:B,Conciliacao!A11)</f>
        <v>0</v>
      </c>
      <c r="F11" s="7">
        <f>SUMIFS(df_extratos!I:I,df_extratos!F:F,Conciliacao!A11,df_extratos!G:G,"CREDITO")</f>
        <v>0</v>
      </c>
      <c r="G11" s="9">
        <f>F11-SUM(B11:E11)</f>
        <v>0</v>
      </c>
      <c r="H11" s="4">
        <f>SUMIFS(df_blueme_sem_parcelamento!E:E,df_blueme_sem_parcelamento!H:H,Conciliacao!A11,df_blueme_sem_parcelamento!D:D,"&lt;&gt;ZIGPAY LTDAS -ME")*(-1)</f>
        <v>0</v>
      </c>
      <c r="I11" s="4">
        <f>SUMIFS(df_blueme_com_parcelamento!J:J,df_blueme_com_parcelamento!M:M,Conciliacao!A11)*(-1)</f>
        <v>0</v>
      </c>
      <c r="J11" s="8">
        <f>SUMIFS(df_mutuos!I:I,df_mutuos!B:B,Conciliacao!A11,df_mutuos!G:G,"b'\x00'")*(-1)</f>
        <v>0</v>
      </c>
      <c r="K11" s="10">
        <f>SUMIFS(df_extratos!I:I,df_extratos!F:F,Conciliacao!A11,df_extratos!G:G,"DEBITO")</f>
        <v>0</v>
      </c>
      <c r="L11" s="11">
        <f>K11-SUM(H11:J11)</f>
        <v>0</v>
      </c>
      <c r="M11" s="22">
        <f>L11+G11</f>
        <v>0</v>
      </c>
    </row>
    <row r="12" spans="1:13" x14ac:dyDescent="0.3">
      <c r="A12" s="5">
        <f t="shared" si="0"/>
        <v>45668</v>
      </c>
      <c r="B12" s="3">
        <f>-SUMIFS(df_extrato_zig!G:G,df_extrato_zig!E:E,Conciliacao!A12,df_extrato_zig!D:D,"Saque")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SUMIFS(df_extratos!I:I,df_extratos!F:F,Conciliacao!A12,df_extratos!G:G,"CREDITO")</f>
        <v>0</v>
      </c>
      <c r="G12" s="9">
        <f>F12-SUM(B12:E12)</f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SUMIFS(df_mutuos!I:I,df_mutuos!B:B,Conciliacao!A12,df_mutuos!G:G,"b'\x00'")*(-1)</f>
        <v>0</v>
      </c>
      <c r="K12" s="10">
        <f>SUMIFS(df_extratos!I:I,df_extratos!F:F,Conciliacao!A12,df_extratos!G:G,"DEBITO")</f>
        <v>0</v>
      </c>
      <c r="L12" s="11">
        <f>K12-SUM(H12:J12)</f>
        <v>0</v>
      </c>
      <c r="M12" s="22">
        <f>L12+G12</f>
        <v>0</v>
      </c>
    </row>
    <row r="13" spans="1:13" x14ac:dyDescent="0.3">
      <c r="A13" s="5">
        <f t="shared" si="0"/>
        <v>45669</v>
      </c>
      <c r="B13" s="3">
        <f>-SUMIFS(df_extrato_zig!G:G,df_extrato_zig!E:E,Conciliacao!A13,df_extrato_zig!D:D,"Saque")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SUMIFS(df_extratos!I:I,df_extratos!F:F,Conciliacao!A13,df_extratos!G:G,"CREDITO")</f>
        <v>0</v>
      </c>
      <c r="G13" s="9">
        <f>F13-SUM(B13:E13)</f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SUMIFS(df_mutuos!I:I,df_mutuos!B:B,Conciliacao!A13,df_mutuos!G:G,"b'\x00'")*(-1)</f>
        <v>0</v>
      </c>
      <c r="K13" s="10">
        <f>SUMIFS(df_extratos!I:I,df_extratos!F:F,Conciliacao!A13,df_extratos!G:G,"DEBITO")</f>
        <v>0</v>
      </c>
      <c r="L13" s="11">
        <f>K13-SUM(H13:J13)</f>
        <v>0</v>
      </c>
      <c r="M13" s="22">
        <f>L13+G13</f>
        <v>0</v>
      </c>
    </row>
    <row r="14" spans="1:13" x14ac:dyDescent="0.3">
      <c r="A14" s="5">
        <f t="shared" si="0"/>
        <v>45670</v>
      </c>
      <c r="B14" s="3">
        <f>-SUMIFS(df_extrato_zig!G:G,df_extrato_zig!E:E,Conciliacao!A14,df_extrato_zig!D:D,"Saque")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SUMIFS(df_extratos!I:I,df_extratos!F:F,Conciliacao!A14,df_extratos!G:G,"CREDITO")</f>
        <v>0</v>
      </c>
      <c r="G14" s="9">
        <f>F14-SUM(B14:E14)</f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SUMIFS(df_mutuos!I:I,df_mutuos!B:B,Conciliacao!A14,df_mutuos!G:G,"b'\x00'")*(-1)</f>
        <v>0</v>
      </c>
      <c r="K14" s="10">
        <f>SUMIFS(df_extratos!I:I,df_extratos!F:F,Conciliacao!A14,df_extratos!G:G,"DEBITO")</f>
        <v>0</v>
      </c>
      <c r="L14" s="11">
        <f>K14-SUM(H14:J14)</f>
        <v>0</v>
      </c>
      <c r="M14" s="22">
        <f>L14+G14</f>
        <v>0</v>
      </c>
    </row>
    <row r="15" spans="1:13" x14ac:dyDescent="0.3">
      <c r="A15" s="5">
        <f t="shared" si="0"/>
        <v>45671</v>
      </c>
      <c r="B15" s="3">
        <f>-SUMIFS(df_extrato_zig!G:G,df_extrato_zig!E:E,Conciliacao!A15,df_extrato_zig!D:D,"Saque")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SUMIFS(df_extratos!I:I,df_extratos!F:F,Conciliacao!A15,df_extratos!G:G,"CREDITO")</f>
        <v>0</v>
      </c>
      <c r="G15" s="9">
        <f>F15-SUM(B15:E15)</f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SUMIFS(df_mutuos!I:I,df_mutuos!B:B,Conciliacao!A15,df_mutuos!G:G,"b'\x00'")*(-1)</f>
        <v>0</v>
      </c>
      <c r="K15" s="10">
        <f>SUMIFS(df_extratos!I:I,df_extratos!F:F,Conciliacao!A15,df_extratos!G:G,"DEBITO")</f>
        <v>0</v>
      </c>
      <c r="L15" s="11">
        <f>K15-SUM(H15:J15)</f>
        <v>0</v>
      </c>
      <c r="M15" s="22">
        <f>L15+G15</f>
        <v>0</v>
      </c>
    </row>
    <row r="16" spans="1:13" x14ac:dyDescent="0.3">
      <c r="A16" s="5">
        <f t="shared" si="0"/>
        <v>45672</v>
      </c>
      <c r="B16" s="3">
        <f>-SUMIFS(df_extrato_zig!G:G,df_extrato_zig!E:E,Conciliacao!A16,df_extrato_zig!D:D,"Saque")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SUMIFS(df_extratos!I:I,df_extratos!F:F,Conciliacao!A16,df_extratos!G:G,"CREDITO")</f>
        <v>0</v>
      </c>
      <c r="G16" s="9">
        <f>F16-SUM(B16:E16)</f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SUMIFS(df_mutuos!I:I,df_mutuos!B:B,Conciliacao!A16,df_mutuos!G:G,"b'\x00'")*(-1)</f>
        <v>0</v>
      </c>
      <c r="K16" s="10">
        <f>SUMIFS(df_extratos!I:I,df_extratos!F:F,Conciliacao!A16,df_extratos!G:G,"DEBITO")</f>
        <v>0</v>
      </c>
      <c r="L16" s="11">
        <f>K16-SUM(H16:J16)</f>
        <v>0</v>
      </c>
      <c r="M16" s="22">
        <f>L16+G16</f>
        <v>0</v>
      </c>
    </row>
    <row r="17" spans="1:13" x14ac:dyDescent="0.3">
      <c r="A17" s="5">
        <f t="shared" si="0"/>
        <v>45673</v>
      </c>
      <c r="B17" s="3">
        <f>-SUMIFS(df_extrato_zig!G:G,df_extrato_zig!E:E,Conciliacao!A17,df_extrato_zig!D:D,"Saque")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SUMIFS(df_extratos!I:I,df_extratos!F:F,Conciliacao!A17,df_extratos!G:G,"CREDITO")</f>
        <v>0</v>
      </c>
      <c r="G17" s="9">
        <f>F17-SUM(B17:E17)</f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SUMIFS(df_mutuos!I:I,df_mutuos!B:B,Conciliacao!A17,df_mutuos!G:G,"b'\x00'")*(-1)</f>
        <v>0</v>
      </c>
      <c r="K17" s="10">
        <f>SUMIFS(df_extratos!I:I,df_extratos!F:F,Conciliacao!A17,df_extratos!G:G,"DEBITO")</f>
        <v>0</v>
      </c>
      <c r="L17" s="11">
        <f>K17-SUM(H17:J17)</f>
        <v>0</v>
      </c>
      <c r="M17" s="22">
        <f>L17+G17</f>
        <v>0</v>
      </c>
    </row>
    <row r="18" spans="1:13" x14ac:dyDescent="0.3">
      <c r="A18" s="5">
        <f t="shared" si="0"/>
        <v>45674</v>
      </c>
      <c r="B18" s="3">
        <f>-SUMIFS(df_extrato_zig!G:G,df_extrato_zig!E:E,Conciliacao!A18,df_extrato_zig!D:D,"Saque")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SUMIFS(df_extratos!I:I,df_extratos!F:F,Conciliacao!A18,df_extratos!G:G,"CREDITO")</f>
        <v>0</v>
      </c>
      <c r="G18" s="9">
        <f>F18-SUM(B18:E18)</f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SUMIFS(df_mutuos!I:I,df_mutuos!B:B,Conciliacao!A18,df_mutuos!G:G,"b'\x00'")*(-1)</f>
        <v>0</v>
      </c>
      <c r="K18" s="10">
        <f>SUMIFS(df_extratos!I:I,df_extratos!F:F,Conciliacao!A18,df_extratos!G:G,"DEBITO")</f>
        <v>0</v>
      </c>
      <c r="L18" s="11">
        <f>K18-SUM(H18:J18)</f>
        <v>0</v>
      </c>
      <c r="M18" s="22">
        <f>L18+G18</f>
        <v>0</v>
      </c>
    </row>
    <row r="19" spans="1:13" x14ac:dyDescent="0.3">
      <c r="A19" s="5">
        <f t="shared" si="0"/>
        <v>45675</v>
      </c>
      <c r="B19" s="3">
        <f>-SUMIFS(df_extrato_zig!G:G,df_extrato_zig!E:E,Conciliacao!A19,df_extrato_zig!D:D,"Saque")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SUMIFS(df_extratos!I:I,df_extratos!F:F,Conciliacao!A19,df_extratos!G:G,"CREDITO")</f>
        <v>0</v>
      </c>
      <c r="G19" s="9">
        <f>F19-SUM(B19:E19)</f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SUMIFS(df_mutuos!I:I,df_mutuos!B:B,Conciliacao!A19,df_mutuos!G:G,"b'\x00'")*(-1)</f>
        <v>0</v>
      </c>
      <c r="K19" s="10">
        <f>SUMIFS(df_extratos!I:I,df_extratos!F:F,Conciliacao!A19,df_extratos!G:G,"DEBITO")</f>
        <v>0</v>
      </c>
      <c r="L19" s="11">
        <f>K19-SUM(H19:J19)</f>
        <v>0</v>
      </c>
      <c r="M19" s="22">
        <f>L19+G19</f>
        <v>0</v>
      </c>
    </row>
    <row r="20" spans="1:13" x14ac:dyDescent="0.3">
      <c r="A20" s="5">
        <f t="shared" si="0"/>
        <v>45676</v>
      </c>
      <c r="B20" s="3">
        <f>-SUMIFS(df_extrato_zig!G:G,df_extrato_zig!E:E,Conciliacao!A20,df_extrato_zig!D:D,"Saque")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SUMIFS(df_extratos!I:I,df_extratos!F:F,Conciliacao!A20,df_extratos!G:G,"CREDITO")</f>
        <v>0</v>
      </c>
      <c r="G20" s="9">
        <f>F20-SUM(B20:E20)</f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SUMIFS(df_mutuos!I:I,df_mutuos!B:B,Conciliacao!A20,df_mutuos!G:G,"b'\x00'")*(-1)</f>
        <v>0</v>
      </c>
      <c r="K20" s="10">
        <f>SUMIFS(df_extratos!I:I,df_extratos!F:F,Conciliacao!A20,df_extratos!G:G,"DEBITO")</f>
        <v>0</v>
      </c>
      <c r="L20" s="11">
        <f>K20-SUM(H20:J20)</f>
        <v>0</v>
      </c>
      <c r="M20" s="22">
        <f>L20+G20</f>
        <v>0</v>
      </c>
    </row>
    <row r="21" spans="1:13" x14ac:dyDescent="0.3">
      <c r="A21" s="5">
        <f t="shared" si="0"/>
        <v>45677</v>
      </c>
      <c r="B21" s="3">
        <f>-SUMIFS(df_extrato_zig!G:G,df_extrato_zig!E:E,Conciliacao!A21,df_extrato_zig!D:D,"Saque")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SUMIFS(df_extratos!I:I,df_extratos!F:F,Conciliacao!A21,df_extratos!G:G,"CREDITO")</f>
        <v>0</v>
      </c>
      <c r="G21" s="9">
        <f>F21-SUM(B21:E21)</f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SUMIFS(df_mutuos!I:I,df_mutuos!B:B,Conciliacao!A21,df_mutuos!G:G,"b'\x00'")*(-1)</f>
        <v>0</v>
      </c>
      <c r="K21" s="10">
        <f>SUMIFS(df_extratos!I:I,df_extratos!F:F,Conciliacao!A21,df_extratos!G:G,"DEBITO")</f>
        <v>0</v>
      </c>
      <c r="L21" s="11">
        <f>K21-SUM(H21:J21)</f>
        <v>0</v>
      </c>
      <c r="M21" s="22">
        <f>L21+G21</f>
        <v>0</v>
      </c>
    </row>
    <row r="22" spans="1:13" x14ac:dyDescent="0.3">
      <c r="A22" s="5">
        <f t="shared" si="0"/>
        <v>45678</v>
      </c>
      <c r="B22" s="3">
        <f>-SUMIFS(df_extrato_zig!G:G,df_extrato_zig!E:E,Conciliacao!A22,df_extrato_zig!D:D,"Saque")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SUMIFS(df_extratos!I:I,df_extratos!F:F,Conciliacao!A22,df_extratos!G:G,"CREDITO")</f>
        <v>0</v>
      </c>
      <c r="G22" s="9">
        <f>F22-SUM(B22:E22)</f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SUMIFS(df_mutuos!I:I,df_mutuos!B:B,Conciliacao!A22,df_mutuos!G:G,"b'\x00'")*(-1)</f>
        <v>0</v>
      </c>
      <c r="K22" s="10">
        <f>SUMIFS(df_extratos!I:I,df_extratos!F:F,Conciliacao!A22,df_extratos!G:G,"DEBITO")</f>
        <v>0</v>
      </c>
      <c r="L22" s="11">
        <f>K22-SUM(H22:J22)</f>
        <v>0</v>
      </c>
      <c r="M22" s="22">
        <f>L22+G22</f>
        <v>0</v>
      </c>
    </row>
    <row r="23" spans="1:13" x14ac:dyDescent="0.3">
      <c r="A23" s="5">
        <f t="shared" si="0"/>
        <v>45679</v>
      </c>
      <c r="B23" s="3">
        <f>-SUMIFS(df_extrato_zig!G:G,df_extrato_zig!E:E,Conciliacao!A23,df_extrato_zig!D:D,"Saque")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SUMIFS(df_extratos!I:I,df_extratos!F:F,Conciliacao!A23,df_extratos!G:G,"CREDITO")</f>
        <v>0</v>
      </c>
      <c r="G23" s="9">
        <f>F23-SUM(B23:E23)</f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SUMIFS(df_mutuos!I:I,df_mutuos!B:B,Conciliacao!A23,df_mutuos!G:G,"b'\x00'")*(-1)</f>
        <v>0</v>
      </c>
      <c r="K23" s="10">
        <f>SUMIFS(df_extratos!I:I,df_extratos!F:F,Conciliacao!A23,df_extratos!G:G,"DEBITO")</f>
        <v>0</v>
      </c>
      <c r="L23" s="11">
        <f>K23-SUM(H23:J23)</f>
        <v>0</v>
      </c>
      <c r="M23" s="22">
        <f>L23+G23</f>
        <v>0</v>
      </c>
    </row>
    <row r="24" spans="1:13" x14ac:dyDescent="0.3">
      <c r="A24" s="5">
        <f t="shared" si="0"/>
        <v>45680</v>
      </c>
      <c r="B24" s="3">
        <f>-SUMIFS(df_extrato_zig!G:G,df_extrato_zig!E:E,Conciliacao!A24,df_extrato_zig!D:D,"Saque")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SUMIFS(df_extratos!I:I,df_extratos!F:F,Conciliacao!A24,df_extratos!G:G,"CREDITO")</f>
        <v>0</v>
      </c>
      <c r="G24" s="9">
        <f>F24-SUM(B24:E24)</f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SUMIFS(df_mutuos!I:I,df_mutuos!B:B,Conciliacao!A24,df_mutuos!G:G,"b'\x00'")*(-1)</f>
        <v>0</v>
      </c>
      <c r="K24" s="10">
        <f>SUMIFS(df_extratos!I:I,df_extratos!F:F,Conciliacao!A24,df_extratos!G:G,"DEBITO")</f>
        <v>0</v>
      </c>
      <c r="L24" s="11">
        <f>K24-SUM(H24:J24)</f>
        <v>0</v>
      </c>
      <c r="M24" s="22">
        <f>L24+G24</f>
        <v>0</v>
      </c>
    </row>
    <row r="25" spans="1:13" x14ac:dyDescent="0.3">
      <c r="A25" s="5">
        <f t="shared" si="0"/>
        <v>45681</v>
      </c>
      <c r="B25" s="3">
        <f>-SUMIFS(df_extrato_zig!G:G,df_extrato_zig!E:E,Conciliacao!A25,df_extrato_zig!D:D,"Saque")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SUMIFS(df_extratos!I:I,df_extratos!F:F,Conciliacao!A25,df_extratos!G:G,"CREDITO")</f>
        <v>0</v>
      </c>
      <c r="G25" s="9">
        <f>F25-SUM(B25:E25)</f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SUMIFS(df_mutuos!I:I,df_mutuos!B:B,Conciliacao!A25,df_mutuos!G:G,"b'\x00'")*(-1)</f>
        <v>0</v>
      </c>
      <c r="K25" s="10">
        <f>SUMIFS(df_extratos!I:I,df_extratos!F:F,Conciliacao!A25,df_extratos!G:G,"DEBITO")</f>
        <v>0</v>
      </c>
      <c r="L25" s="11">
        <f>K25-SUM(H25:J25)</f>
        <v>0</v>
      </c>
      <c r="M25" s="22">
        <f>L25+G25</f>
        <v>0</v>
      </c>
    </row>
    <row r="26" spans="1:13" x14ac:dyDescent="0.3">
      <c r="A26" s="5">
        <f t="shared" si="0"/>
        <v>45682</v>
      </c>
      <c r="B26" s="3">
        <f>-SUMIFS(df_extrato_zig!G:G,df_extrato_zig!E:E,Conciliacao!A26,df_extrato_zig!D:D,"Saque")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SUMIFS(df_extratos!I:I,df_extratos!F:F,Conciliacao!A26,df_extratos!G:G,"CREDITO")</f>
        <v>0</v>
      </c>
      <c r="G26" s="9">
        <f>F26-SUM(B26:E26)</f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SUMIFS(df_mutuos!I:I,df_mutuos!B:B,Conciliacao!A26,df_mutuos!G:G,"b'\x00'")*(-1)</f>
        <v>0</v>
      </c>
      <c r="K26" s="10">
        <f>SUMIFS(df_extratos!I:I,df_extratos!F:F,Conciliacao!A26,df_extratos!G:G,"DEBITO")</f>
        <v>0</v>
      </c>
      <c r="L26" s="11">
        <f>K26-SUM(H26:J26)</f>
        <v>0</v>
      </c>
      <c r="M26" s="22">
        <f>L26+G26</f>
        <v>0</v>
      </c>
    </row>
    <row r="27" spans="1:13" x14ac:dyDescent="0.3">
      <c r="A27" s="5">
        <f t="shared" si="0"/>
        <v>45683</v>
      </c>
      <c r="B27" s="3">
        <f>-SUMIFS(df_extrato_zig!G:G,df_extrato_zig!E:E,Conciliacao!A27,df_extrato_zig!D:D,"Saque")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SUMIFS(df_extratos!I:I,df_extratos!F:F,Conciliacao!A27,df_extratos!G:G,"CREDITO")</f>
        <v>0</v>
      </c>
      <c r="G27" s="9">
        <f>F27-SUM(B27:E27)</f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SUMIFS(df_mutuos!I:I,df_mutuos!B:B,Conciliacao!A27,df_mutuos!G:G,"b'\x00'")*(-1)</f>
        <v>0</v>
      </c>
      <c r="K27" s="10">
        <f>SUMIFS(df_extratos!I:I,df_extratos!F:F,Conciliacao!A27,df_extratos!G:G,"DEBITO")</f>
        <v>0</v>
      </c>
      <c r="L27" s="11">
        <f>K27-SUM(H27:J27)</f>
        <v>0</v>
      </c>
      <c r="M27" s="22">
        <f>L27+G27</f>
        <v>0</v>
      </c>
    </row>
    <row r="28" spans="1:13" x14ac:dyDescent="0.3">
      <c r="A28" s="5">
        <f t="shared" si="0"/>
        <v>45684</v>
      </c>
      <c r="B28" s="3">
        <f>-SUMIFS(df_extrato_zig!G:G,df_extrato_zig!E:E,Conciliacao!A28,df_extrato_zig!D:D,"Saque")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SUMIFS(df_extratos!I:I,df_extratos!F:F,Conciliacao!A28,df_extratos!G:G,"CREDITO")</f>
        <v>0</v>
      </c>
      <c r="G28" s="9">
        <f>F28-SUM(B28:E28)</f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SUMIFS(df_mutuos!I:I,df_mutuos!B:B,Conciliacao!A28,df_mutuos!G:G,"b'\x00'")*(-1)</f>
        <v>0</v>
      </c>
      <c r="K28" s="10">
        <f>SUMIFS(df_extratos!I:I,df_extratos!F:F,Conciliacao!A28,df_extratos!G:G,"DEBITO")</f>
        <v>0</v>
      </c>
      <c r="L28" s="11">
        <f>K28-SUM(H28:J28)</f>
        <v>0</v>
      </c>
      <c r="M28" s="22">
        <f>L28+G28</f>
        <v>0</v>
      </c>
    </row>
    <row r="29" spans="1:13" x14ac:dyDescent="0.3">
      <c r="A29" s="5">
        <f t="shared" si="0"/>
        <v>45685</v>
      </c>
      <c r="B29" s="3">
        <f>-SUMIFS(df_extrato_zig!G:G,df_extrato_zig!E:E,Conciliacao!A29,df_extrato_zig!D:D,"Saque")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SUMIFS(df_extratos!I:I,df_extratos!F:F,Conciliacao!A29,df_extratos!G:G,"CREDITO")</f>
        <v>0</v>
      </c>
      <c r="G29" s="9">
        <f>F29-SUM(B29:E29)</f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SUMIFS(df_mutuos!I:I,df_mutuos!B:B,Conciliacao!A29,df_mutuos!G:G,"b'\x00'")*(-1)</f>
        <v>0</v>
      </c>
      <c r="K29" s="10">
        <f>SUMIFS(df_extratos!I:I,df_extratos!F:F,Conciliacao!A29,df_extratos!G:G,"DEBITO")</f>
        <v>0</v>
      </c>
      <c r="L29" s="11">
        <f>K29-SUM(H29:J29)</f>
        <v>0</v>
      </c>
      <c r="M29" s="22">
        <f>L29+G29</f>
        <v>0</v>
      </c>
    </row>
    <row r="30" spans="1:13" x14ac:dyDescent="0.3">
      <c r="A30" s="5">
        <f t="shared" si="0"/>
        <v>45686</v>
      </c>
      <c r="B30" s="3">
        <f>-SUMIFS(df_extrato_zig!G:G,df_extrato_zig!E:E,Conciliacao!A30,df_extrato_zig!D:D,"Saque")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SUMIFS(df_extratos!I:I,df_extratos!F:F,Conciliacao!A30,df_extratos!G:G,"CREDITO")</f>
        <v>0</v>
      </c>
      <c r="G30" s="9">
        <f>F30-SUM(B30:E30)</f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SUMIFS(df_mutuos!I:I,df_mutuos!B:B,Conciliacao!A30,df_mutuos!G:G,"b'\x00'")*(-1)</f>
        <v>0</v>
      </c>
      <c r="K30" s="10">
        <f>SUMIFS(df_extratos!I:I,df_extratos!F:F,Conciliacao!A30,df_extratos!G:G,"DEBITO")</f>
        <v>0</v>
      </c>
      <c r="L30" s="11">
        <f>K30-SUM(H30:J30)</f>
        <v>0</v>
      </c>
      <c r="M30" s="22">
        <f>L30+G30</f>
        <v>0</v>
      </c>
    </row>
    <row r="31" spans="1:13" x14ac:dyDescent="0.3">
      <c r="A31" s="5">
        <f t="shared" si="0"/>
        <v>45687</v>
      </c>
      <c r="B31" s="3">
        <f>-SUMIFS(df_extrato_zig!G:G,df_extrato_zig!E:E,Conciliacao!A31,df_extrato_zig!D:D,"Saque")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SUMIFS(df_extratos!I:I,df_extratos!F:F,Conciliacao!A31,df_extratos!G:G,"CREDITO")</f>
        <v>0</v>
      </c>
      <c r="G31" s="9">
        <f>F31-SUM(B31:E31)</f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SUMIFS(df_mutuos!I:I,df_mutuos!B:B,Conciliacao!A31,df_mutuos!G:G,"b'\x00'")*(-1)</f>
        <v>0</v>
      </c>
      <c r="K31" s="10">
        <f>SUMIFS(df_extratos!I:I,df_extratos!F:F,Conciliacao!A31,df_extratos!G:G,"DEBITO")</f>
        <v>0</v>
      </c>
      <c r="L31" s="11">
        <f>K31-SUM(H31:J31)</f>
        <v>0</v>
      </c>
      <c r="M31" s="22">
        <f>L31+G31</f>
        <v>0</v>
      </c>
    </row>
    <row r="32" spans="1:13" x14ac:dyDescent="0.3">
      <c r="A32" s="5">
        <f t="shared" si="0"/>
        <v>45688</v>
      </c>
      <c r="B32" s="3">
        <f>-SUMIFS(df_extrato_zig!G:G,df_extrato_zig!E:E,Conciliacao!A32,df_extrato_zig!D:D,"Saque")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SUMIFS(df_extratos!I:I,df_extratos!F:F,Conciliacao!A32,df_extratos!G:G,"CREDITO")</f>
        <v>0</v>
      </c>
      <c r="G32" s="9">
        <f>F32-SUM(B32:E32)</f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SUMIFS(df_mutuos!I:I,df_mutuos!B:B,Conciliacao!A32,df_mutuos!G:G,"b'\x00'")*(-1)</f>
        <v>0</v>
      </c>
      <c r="K32" s="10">
        <f>SUMIFS(df_extratos!I:I,df_extratos!F:F,Conciliacao!A32,df_extratos!G:G,"DEBITO")</f>
        <v>0</v>
      </c>
      <c r="L32" s="11">
        <f>K32-SUM(H32:J32)</f>
        <v>0</v>
      </c>
      <c r="M32" s="22">
        <f>L32+G32</f>
        <v>0</v>
      </c>
    </row>
    <row r="33" spans="1:13" x14ac:dyDescent="0.3">
      <c r="A33" s="5">
        <f t="shared" si="0"/>
        <v>45689</v>
      </c>
      <c r="B33" s="3">
        <f>-SUMIFS(df_extrato_zig!G:G,df_extrato_zig!E:E,Conciliacao!A33,df_extrato_zig!D:D,"Saque")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SUMIFS(df_extratos!I:I,df_extratos!F:F,Conciliacao!A33,df_extratos!G:G,"CREDITO")</f>
        <v>0</v>
      </c>
      <c r="G33" s="9">
        <f>F33-SUM(B33:E33)</f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SUMIFS(df_mutuos!I:I,df_mutuos!B:B,Conciliacao!A33,df_mutuos!G:G,"b'\x00'")*(-1)</f>
        <v>0</v>
      </c>
      <c r="K33" s="10">
        <f>SUMIFS(df_extratos!I:I,df_extratos!F:F,Conciliacao!A33,df_extratos!G:G,"DEBITO")</f>
        <v>0</v>
      </c>
      <c r="L33" s="11">
        <f>K33-SUM(H33:J33)</f>
        <v>0</v>
      </c>
      <c r="M33" s="22">
        <f>L33+G33</f>
        <v>0</v>
      </c>
    </row>
    <row r="34" spans="1:13" x14ac:dyDescent="0.3">
      <c r="A34" s="5">
        <f t="shared" si="0"/>
        <v>45690</v>
      </c>
      <c r="B34" s="3">
        <f>-SUMIFS(df_extrato_zig!G:G,df_extrato_zig!E:E,Conciliacao!A34,df_extrato_zig!D:D,"Saque")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SUMIFS(df_extratos!I:I,df_extratos!F:F,Conciliacao!A34,df_extratos!G:G,"CREDITO")</f>
        <v>0</v>
      </c>
      <c r="G34" s="9">
        <f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SUMIFS(df_mutuos!I:I,df_mutuos!B:B,Conciliacao!A34,df_mutuos!G:G,"b'\x00'")*(-1)</f>
        <v>0</v>
      </c>
      <c r="K34" s="10">
        <f>SUMIFS(df_extratos!I:I,df_extratos!F:F,Conciliacao!A34,df_extratos!G:G,"DEBITO")</f>
        <v>0</v>
      </c>
      <c r="L34" s="11">
        <f>K34-SUM(H34:J34)</f>
        <v>0</v>
      </c>
      <c r="M34" s="22">
        <f>L34+G34</f>
        <v>0</v>
      </c>
    </row>
    <row r="35" spans="1:13" x14ac:dyDescent="0.3">
      <c r="A35" s="5">
        <f t="shared" si="0"/>
        <v>45691</v>
      </c>
      <c r="B35" s="3">
        <f>-SUMIFS(df_extrato_zig!G:G,df_extrato_zig!E:E,Conciliacao!A35,df_extrato_zig!D:D,"Saque")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SUMIFS(df_extratos!I:I,df_extratos!F:F,Conciliacao!A35,df_extratos!G:G,"CREDITO")</f>
        <v>0</v>
      </c>
      <c r="G35" s="9">
        <f>F35-SUM(B35:E35)</f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SUMIFS(df_mutuos!I:I,df_mutuos!B:B,Conciliacao!A35,df_mutuos!G:G,"b'\x00'")*(-1)</f>
        <v>0</v>
      </c>
      <c r="K35" s="10">
        <f>SUMIFS(df_extratos!I:I,df_extratos!F:F,Conciliacao!A35,df_extratos!G:G,"DEBITO")</f>
        <v>0</v>
      </c>
      <c r="L35" s="11">
        <f>K35-SUM(H35:J35)</f>
        <v>0</v>
      </c>
      <c r="M35" s="22">
        <f>L35+G35</f>
        <v>0</v>
      </c>
    </row>
    <row r="36" spans="1:13" x14ac:dyDescent="0.3">
      <c r="A36" s="5">
        <f t="shared" si="0"/>
        <v>45692</v>
      </c>
      <c r="B36" s="3">
        <f>-SUMIFS(df_extrato_zig!G:G,df_extrato_zig!E:E,Conciliacao!A36,df_extrato_zig!D:D,"Saque")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SUMIFS(df_extratos!I:I,df_extratos!F:F,Conciliacao!A36,df_extratos!G:G,"CREDITO")</f>
        <v>0</v>
      </c>
      <c r="G36" s="9">
        <f>F36-SUM(B36:E36)</f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SUMIFS(df_mutuos!I:I,df_mutuos!B:B,Conciliacao!A36,df_mutuos!G:G,"b'\x00'")*(-1)</f>
        <v>0</v>
      </c>
      <c r="K36" s="10">
        <f>SUMIFS(df_extratos!I:I,df_extratos!F:F,Conciliacao!A36,df_extratos!G:G,"DEBITO")</f>
        <v>0</v>
      </c>
      <c r="L36" s="11">
        <f>K36-SUM(H36:J36)</f>
        <v>0</v>
      </c>
      <c r="M36" s="22">
        <f>L36+G36</f>
        <v>0</v>
      </c>
    </row>
    <row r="37" spans="1:13" x14ac:dyDescent="0.3">
      <c r="A37" s="5">
        <f t="shared" si="0"/>
        <v>45693</v>
      </c>
      <c r="B37" s="3">
        <f>-SUMIFS(df_extrato_zig!G:G,df_extrato_zig!E:E,Conciliacao!A37,df_extrato_zig!D:D,"Saque")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SUMIFS(df_extratos!I:I,df_extratos!F:F,Conciliacao!A37,df_extratos!G:G,"CREDITO")</f>
        <v>0</v>
      </c>
      <c r="G37" s="9">
        <f>F37-SUM(B37:E37)</f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SUMIFS(df_mutuos!I:I,df_mutuos!B:B,Conciliacao!A37,df_mutuos!G:G,"b'\x00'")*(-1)</f>
        <v>0</v>
      </c>
      <c r="K37" s="10">
        <f>SUMIFS(df_extratos!I:I,df_extratos!F:F,Conciliacao!A37,df_extratos!G:G,"DEBITO")</f>
        <v>0</v>
      </c>
      <c r="L37" s="11">
        <f>K37-SUM(H37:J37)</f>
        <v>0</v>
      </c>
      <c r="M37" s="22">
        <f>L37+G37</f>
        <v>0</v>
      </c>
    </row>
    <row r="38" spans="1:13" x14ac:dyDescent="0.3">
      <c r="A38" s="5">
        <f t="shared" si="0"/>
        <v>45694</v>
      </c>
      <c r="B38" s="3">
        <f>-SUMIFS(df_extrato_zig!G:G,df_extrato_zig!E:E,Conciliacao!A38,df_extrato_zig!D:D,"Saque")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SUMIFS(df_extratos!I:I,df_extratos!F:F,Conciliacao!A38,df_extratos!G:G,"CREDITO")</f>
        <v>0</v>
      </c>
      <c r="G38" s="9">
        <f>F38-SUM(B38:E38)</f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SUMIFS(df_mutuos!I:I,df_mutuos!B:B,Conciliacao!A38,df_mutuos!G:G,"b'\x00'")*(-1)</f>
        <v>0</v>
      </c>
      <c r="K38" s="10">
        <f>SUMIFS(df_extratos!I:I,df_extratos!F:F,Conciliacao!A38,df_extratos!G:G,"DEBITO")</f>
        <v>0</v>
      </c>
      <c r="L38" s="11">
        <f>K38-SUM(H38:J38)</f>
        <v>0</v>
      </c>
      <c r="M38" s="22">
        <f>L38+G38</f>
        <v>0</v>
      </c>
    </row>
    <row r="39" spans="1:13" x14ac:dyDescent="0.3">
      <c r="A39" s="5">
        <f t="shared" si="0"/>
        <v>45695</v>
      </c>
      <c r="B39" s="3">
        <f>-SUMIFS(df_extrato_zig!G:G,df_extrato_zig!E:E,Conciliacao!A39,df_extrato_zig!D:D,"Saque")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SUMIFS(df_extratos!I:I,df_extratos!F:F,Conciliacao!A39,df_extratos!G:G,"CREDITO")</f>
        <v>0</v>
      </c>
      <c r="G39" s="9">
        <f>F39-SUM(B39:E39)</f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SUMIFS(df_mutuos!I:I,df_mutuos!B:B,Conciliacao!A39,df_mutuos!G:G,"b'\x00'")*(-1)</f>
        <v>0</v>
      </c>
      <c r="K39" s="10">
        <f>SUMIFS(df_extratos!I:I,df_extratos!F:F,Conciliacao!A39,df_extratos!G:G,"DEBITO")</f>
        <v>0</v>
      </c>
      <c r="L39" s="11">
        <f>K39-SUM(H39:J39)</f>
        <v>0</v>
      </c>
      <c r="M39" s="22">
        <f>L39+G39</f>
        <v>0</v>
      </c>
    </row>
    <row r="40" spans="1:13" x14ac:dyDescent="0.3">
      <c r="A40" s="5">
        <f t="shared" si="0"/>
        <v>45696</v>
      </c>
      <c r="B40" s="3">
        <f>-SUMIFS(df_extrato_zig!G:G,df_extrato_zig!E:E,Conciliacao!A40,df_extrato_zig!D:D,"Saque")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SUMIFS(df_extratos!I:I,df_extratos!F:F,Conciliacao!A40,df_extratos!G:G,"CREDITO")</f>
        <v>0</v>
      </c>
      <c r="G40" s="9">
        <f>F40-SUM(B40:E40)</f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SUMIFS(df_mutuos!I:I,df_mutuos!B:B,Conciliacao!A40,df_mutuos!G:G,"b'\x00'")*(-1)</f>
        <v>0</v>
      </c>
      <c r="K40" s="10">
        <f>SUMIFS(df_extratos!I:I,df_extratos!F:F,Conciliacao!A40,df_extratos!G:G,"DEBITO")</f>
        <v>0</v>
      </c>
      <c r="L40" s="11">
        <f>K40-SUM(H40:J40)</f>
        <v>0</v>
      </c>
      <c r="M40" s="22">
        <f>L40+G40</f>
        <v>0</v>
      </c>
    </row>
    <row r="41" spans="1:13" x14ac:dyDescent="0.3">
      <c r="A41" s="5">
        <f t="shared" si="0"/>
        <v>45697</v>
      </c>
      <c r="B41" s="3">
        <f>-SUMIFS(df_extrato_zig!G:G,df_extrato_zig!E:E,Conciliacao!A41,df_extrato_zig!D:D,"Saque")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SUMIFS(df_extratos!I:I,df_extratos!F:F,Conciliacao!A41,df_extratos!G:G,"CREDITO")</f>
        <v>0</v>
      </c>
      <c r="G41" s="9">
        <f>F41-SUM(B41:E41)</f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SUMIFS(df_mutuos!I:I,df_mutuos!B:B,Conciliacao!A41,df_mutuos!G:G,"b'\x00'")*(-1)</f>
        <v>0</v>
      </c>
      <c r="K41" s="10">
        <f>SUMIFS(df_extratos!I:I,df_extratos!F:F,Conciliacao!A41,df_extratos!G:G,"DEBITO")</f>
        <v>0</v>
      </c>
      <c r="L41" s="11">
        <f>K41-SUM(H41:J41)</f>
        <v>0</v>
      </c>
      <c r="M41" s="22">
        <f>L41+G41</f>
        <v>0</v>
      </c>
    </row>
    <row r="42" spans="1:13" x14ac:dyDescent="0.3">
      <c r="A42" s="5">
        <f t="shared" si="0"/>
        <v>45698</v>
      </c>
      <c r="B42" s="3">
        <f>-SUMIFS(df_extrato_zig!G:G,df_extrato_zig!E:E,Conciliacao!A42,df_extrato_zig!D:D,"Saque")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SUMIFS(df_extratos!I:I,df_extratos!F:F,Conciliacao!A42,df_extratos!G:G,"CREDITO")</f>
        <v>0</v>
      </c>
      <c r="G42" s="9">
        <f>F42-SUM(B42:E42)</f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SUMIFS(df_mutuos!I:I,df_mutuos!B:B,Conciliacao!A42,df_mutuos!G:G,"b'\x00'")*(-1)</f>
        <v>0</v>
      </c>
      <c r="K42" s="10">
        <f>SUMIFS(df_extratos!I:I,df_extratos!F:F,Conciliacao!A42,df_extratos!G:G,"DEBITO")</f>
        <v>0</v>
      </c>
      <c r="L42" s="11">
        <f>K42-SUM(H42:J42)</f>
        <v>0</v>
      </c>
      <c r="M42" s="22">
        <f>L42+G42</f>
        <v>0</v>
      </c>
    </row>
    <row r="43" spans="1:13" x14ac:dyDescent="0.3">
      <c r="A43" s="5">
        <f t="shared" si="0"/>
        <v>45699</v>
      </c>
      <c r="B43" s="3">
        <f>-SUMIFS(df_extrato_zig!G:G,df_extrato_zig!E:E,Conciliacao!A43,df_extrato_zig!D:D,"Saque")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SUMIFS(df_extratos!I:I,df_extratos!F:F,Conciliacao!A43,df_extratos!G:G,"CREDITO")</f>
        <v>0</v>
      </c>
      <c r="G43" s="9">
        <f>F43-SUM(B43:E43)</f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SUMIFS(df_mutuos!I:I,df_mutuos!B:B,Conciliacao!A43,df_mutuos!G:G,"b'\x00'")*(-1)</f>
        <v>0</v>
      </c>
      <c r="K43" s="10">
        <f>SUMIFS(df_extratos!I:I,df_extratos!F:F,Conciliacao!A43,df_extratos!G:G,"DEBITO")</f>
        <v>0</v>
      </c>
      <c r="L43" s="11">
        <f>K43-SUM(H43:J43)</f>
        <v>0</v>
      </c>
      <c r="M43" s="22">
        <f>L43+G43</f>
        <v>0</v>
      </c>
    </row>
    <row r="44" spans="1:13" x14ac:dyDescent="0.3">
      <c r="A44" s="5">
        <f t="shared" si="0"/>
        <v>45700</v>
      </c>
      <c r="B44" s="3">
        <f>-SUMIFS(df_extrato_zig!G:G,df_extrato_zig!E:E,Conciliacao!A44,df_extrato_zig!D:D,"Saque")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SUMIFS(df_extratos!I:I,df_extratos!F:F,Conciliacao!A44,df_extratos!G:G,"CREDITO")</f>
        <v>0</v>
      </c>
      <c r="G44" s="9">
        <f>F44-SUM(B44:E44)</f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SUMIFS(df_mutuos!I:I,df_mutuos!B:B,Conciliacao!A44,df_mutuos!G:G,"b'\x00'")*(-1)</f>
        <v>0</v>
      </c>
      <c r="K44" s="10">
        <f>SUMIFS(df_extratos!I:I,df_extratos!F:F,Conciliacao!A44,df_extratos!G:G,"DEBITO")</f>
        <v>0</v>
      </c>
      <c r="L44" s="11">
        <f>K44-SUM(H44:J44)</f>
        <v>0</v>
      </c>
      <c r="M44" s="22">
        <f>L44+G44</f>
        <v>0</v>
      </c>
    </row>
    <row r="45" spans="1:13" x14ac:dyDescent="0.3">
      <c r="A45" s="5">
        <f t="shared" si="0"/>
        <v>45701</v>
      </c>
      <c r="B45" s="3">
        <f>-SUMIFS(df_extrato_zig!G:G,df_extrato_zig!E:E,Conciliacao!A45,df_extrato_zig!D:D,"Saque")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SUMIFS(df_extratos!I:I,df_extratos!F:F,Conciliacao!A45,df_extratos!G:G,"CREDITO")</f>
        <v>0</v>
      </c>
      <c r="G45" s="9">
        <f>F45-SUM(B45:E45)</f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SUMIFS(df_mutuos!I:I,df_mutuos!B:B,Conciliacao!A45,df_mutuos!G:G,"b'\x00'")*(-1)</f>
        <v>0</v>
      </c>
      <c r="K45" s="10">
        <f>SUMIFS(df_extratos!I:I,df_extratos!F:F,Conciliacao!A45,df_extratos!G:G,"DEBITO")</f>
        <v>0</v>
      </c>
      <c r="L45" s="11">
        <f>K45-SUM(H45:J45)</f>
        <v>0</v>
      </c>
      <c r="M45" s="22">
        <f>L45+G45</f>
        <v>0</v>
      </c>
    </row>
    <row r="46" spans="1:13" x14ac:dyDescent="0.3">
      <c r="A46" s="5">
        <f t="shared" si="0"/>
        <v>45702</v>
      </c>
      <c r="B46" s="3">
        <f>-SUMIFS(df_extrato_zig!G:G,df_extrato_zig!E:E,Conciliacao!A46,df_extrato_zig!D:D,"Saque")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SUMIFS(df_extratos!I:I,df_extratos!F:F,Conciliacao!A46,df_extratos!G:G,"CREDITO")</f>
        <v>0</v>
      </c>
      <c r="G46" s="9">
        <f>F46-SUM(B46:E46)</f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SUMIFS(df_mutuos!I:I,df_mutuos!B:B,Conciliacao!A46,df_mutuos!G:G,"b'\x00'")*(-1)</f>
        <v>0</v>
      </c>
      <c r="K46" s="10">
        <f>SUMIFS(df_extratos!I:I,df_extratos!F:F,Conciliacao!A46,df_extratos!G:G,"DEBITO")</f>
        <v>0</v>
      </c>
      <c r="L46" s="11">
        <f>K46-SUM(H46:J46)</f>
        <v>0</v>
      </c>
      <c r="M46" s="22">
        <f>L46+G46</f>
        <v>0</v>
      </c>
    </row>
    <row r="47" spans="1:13" x14ac:dyDescent="0.3">
      <c r="A47" s="5">
        <f t="shared" si="0"/>
        <v>45703</v>
      </c>
      <c r="B47" s="3">
        <f>-SUMIFS(df_extrato_zig!G:G,df_extrato_zig!E:E,Conciliacao!A47,df_extrato_zig!D:D,"Saque")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SUMIFS(df_extratos!I:I,df_extratos!F:F,Conciliacao!A47,df_extratos!G:G,"CREDITO")</f>
        <v>0</v>
      </c>
      <c r="G47" s="9">
        <f>F47-SUM(B47:E47)</f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SUMIFS(df_mutuos!I:I,df_mutuos!B:B,Conciliacao!A47,df_mutuos!G:G,"b'\x00'")*(-1)</f>
        <v>0</v>
      </c>
      <c r="K47" s="10">
        <f>SUMIFS(df_extratos!I:I,df_extratos!F:F,Conciliacao!A47,df_extratos!G:G,"DEBITO")</f>
        <v>0</v>
      </c>
      <c r="L47" s="11">
        <f>K47-SUM(H47:J47)</f>
        <v>0</v>
      </c>
      <c r="M47" s="22">
        <f>L47+G47</f>
        <v>0</v>
      </c>
    </row>
    <row r="48" spans="1:13" x14ac:dyDescent="0.3">
      <c r="A48" s="5">
        <f t="shared" si="0"/>
        <v>45704</v>
      </c>
      <c r="B48" s="3">
        <f>-SUMIFS(df_extrato_zig!G:G,df_extrato_zig!E:E,Conciliacao!A48,df_extrato_zig!D:D,"Saque")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SUMIFS(df_extratos!I:I,df_extratos!F:F,Conciliacao!A48,df_extratos!G:G,"CREDITO")</f>
        <v>0</v>
      </c>
      <c r="G48" s="9">
        <f>F48-SUM(B48:E48)</f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SUMIFS(df_mutuos!I:I,df_mutuos!B:B,Conciliacao!A48,df_mutuos!G:G,"b'\x00'")*(-1)</f>
        <v>0</v>
      </c>
      <c r="K48" s="10">
        <f>SUMIFS(df_extratos!I:I,df_extratos!F:F,Conciliacao!A48,df_extratos!G:G,"DEBITO")</f>
        <v>0</v>
      </c>
      <c r="L48" s="11">
        <f>K48-SUM(H48:J48)</f>
        <v>0</v>
      </c>
      <c r="M48" s="22">
        <f>L48+G48</f>
        <v>0</v>
      </c>
    </row>
    <row r="49" spans="1:13" x14ac:dyDescent="0.3">
      <c r="A49" s="5">
        <f t="shared" si="0"/>
        <v>45705</v>
      </c>
      <c r="B49" s="3">
        <f>-SUMIFS(df_extrato_zig!G:G,df_extrato_zig!E:E,Conciliacao!A49,df_extrato_zig!D:D,"Saque")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SUMIFS(df_extratos!I:I,df_extratos!F:F,Conciliacao!A49,df_extratos!G:G,"CREDITO")</f>
        <v>0</v>
      </c>
      <c r="G49" s="9">
        <f>F49-SUM(B49:E49)</f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SUMIFS(df_mutuos!I:I,df_mutuos!B:B,Conciliacao!A49,df_mutuos!G:G,"b'\x00'")*(-1)</f>
        <v>0</v>
      </c>
      <c r="K49" s="10">
        <f>SUMIFS(df_extratos!I:I,df_extratos!F:F,Conciliacao!A49,df_extratos!G:G,"DEBITO")</f>
        <v>0</v>
      </c>
      <c r="L49" s="11">
        <f>K49-SUM(H49:J49)</f>
        <v>0</v>
      </c>
      <c r="M49" s="22">
        <f>L49+G49</f>
        <v>0</v>
      </c>
    </row>
  </sheetData>
  <autoFilter ref="A1:M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852</v>
      </c>
      <c r="D1" t="s">
        <v>19</v>
      </c>
      <c r="E1" t="s">
        <v>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9"/>
  <sheetViews>
    <sheetView workbookViewId="0"/>
  </sheetViews>
  <sheetFormatPr defaultRowHeight="14.4" x14ac:dyDescent="0.3"/>
  <cols>
    <col min="5" max="6" width="17" bestFit="1" customWidth="1"/>
  </cols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">
      <c r="A2">
        <v>14035</v>
      </c>
      <c r="B2">
        <v>104</v>
      </c>
      <c r="C2" t="s">
        <v>20</v>
      </c>
      <c r="D2" t="s">
        <v>21</v>
      </c>
      <c r="E2" s="20">
        <v>45663</v>
      </c>
      <c r="F2" s="20">
        <v>45662</v>
      </c>
      <c r="G2">
        <v>-385.64</v>
      </c>
    </row>
    <row r="3" spans="1:7" x14ac:dyDescent="0.3">
      <c r="A3">
        <v>14038</v>
      </c>
      <c r="B3">
        <v>104</v>
      </c>
      <c r="C3" t="s">
        <v>20</v>
      </c>
      <c r="D3" t="s">
        <v>22</v>
      </c>
      <c r="E3" s="20">
        <v>45663</v>
      </c>
      <c r="F3" s="20">
        <v>45663</v>
      </c>
      <c r="G3">
        <v>-119560.69</v>
      </c>
    </row>
    <row r="4" spans="1:7" x14ac:dyDescent="0.3">
      <c r="A4">
        <v>14032</v>
      </c>
      <c r="B4">
        <v>104</v>
      </c>
      <c r="C4" t="s">
        <v>20</v>
      </c>
      <c r="D4" t="s">
        <v>23</v>
      </c>
      <c r="E4" s="20">
        <v>45663</v>
      </c>
      <c r="F4" s="20">
        <v>45663</v>
      </c>
      <c r="G4">
        <v>66195.75</v>
      </c>
    </row>
    <row r="5" spans="1:7" x14ac:dyDescent="0.3">
      <c r="A5">
        <v>14033</v>
      </c>
      <c r="B5">
        <v>104</v>
      </c>
      <c r="C5" t="s">
        <v>20</v>
      </c>
      <c r="D5" t="s">
        <v>24</v>
      </c>
      <c r="E5" s="20">
        <v>45663</v>
      </c>
      <c r="F5" s="20">
        <v>45632</v>
      </c>
      <c r="G5">
        <v>42110.74</v>
      </c>
    </row>
    <row r="6" spans="1:7" x14ac:dyDescent="0.3">
      <c r="A6">
        <v>14034</v>
      </c>
      <c r="B6">
        <v>104</v>
      </c>
      <c r="C6" t="s">
        <v>20</v>
      </c>
      <c r="D6" t="s">
        <v>25</v>
      </c>
      <c r="E6" s="20">
        <v>45663</v>
      </c>
      <c r="F6" s="20">
        <v>45662</v>
      </c>
      <c r="G6">
        <v>11669.64</v>
      </c>
    </row>
    <row r="7" spans="1:7" x14ac:dyDescent="0.3">
      <c r="A7">
        <v>14036</v>
      </c>
      <c r="B7">
        <v>104</v>
      </c>
      <c r="C7" t="s">
        <v>20</v>
      </c>
      <c r="D7" t="s">
        <v>26</v>
      </c>
      <c r="E7" s="20">
        <v>45663</v>
      </c>
      <c r="F7" s="20">
        <v>45663</v>
      </c>
      <c r="G7">
        <v>-19.8</v>
      </c>
    </row>
    <row r="8" spans="1:7" x14ac:dyDescent="0.3">
      <c r="A8">
        <v>14037</v>
      </c>
      <c r="B8">
        <v>104</v>
      </c>
      <c r="C8" t="s">
        <v>20</v>
      </c>
      <c r="D8" t="s">
        <v>27</v>
      </c>
      <c r="E8" s="20">
        <v>45663</v>
      </c>
      <c r="F8" s="20">
        <v>45663</v>
      </c>
      <c r="G8">
        <v>-10</v>
      </c>
    </row>
    <row r="9" spans="1:7" x14ac:dyDescent="0.3">
      <c r="A9">
        <v>14039</v>
      </c>
      <c r="B9">
        <v>104</v>
      </c>
      <c r="C9" t="s">
        <v>20</v>
      </c>
      <c r="D9" t="s">
        <v>28</v>
      </c>
      <c r="E9" s="20">
        <v>45663</v>
      </c>
      <c r="F9" s="20">
        <v>45663</v>
      </c>
      <c r="G9">
        <v>-7.34</v>
      </c>
    </row>
    <row r="10" spans="1:7" x14ac:dyDescent="0.3">
      <c r="A10">
        <v>14040</v>
      </c>
      <c r="B10">
        <v>104</v>
      </c>
      <c r="C10" t="s">
        <v>20</v>
      </c>
      <c r="D10" t="s">
        <v>29</v>
      </c>
      <c r="E10" s="20">
        <v>45663</v>
      </c>
      <c r="F10" s="20">
        <v>45663</v>
      </c>
      <c r="G10">
        <v>133.13</v>
      </c>
    </row>
    <row r="11" spans="1:7" x14ac:dyDescent="0.3">
      <c r="A11">
        <v>13861</v>
      </c>
      <c r="B11">
        <v>104</v>
      </c>
      <c r="C11" t="s">
        <v>20</v>
      </c>
      <c r="D11" t="s">
        <v>24</v>
      </c>
      <c r="E11" s="20">
        <v>45662</v>
      </c>
      <c r="F11" s="20">
        <v>45631</v>
      </c>
      <c r="G11">
        <v>17052.919999999998</v>
      </c>
    </row>
    <row r="12" spans="1:7" x14ac:dyDescent="0.3">
      <c r="A12">
        <v>13866</v>
      </c>
      <c r="B12">
        <v>104</v>
      </c>
      <c r="C12" t="s">
        <v>20</v>
      </c>
      <c r="D12" t="s">
        <v>29</v>
      </c>
      <c r="E12" s="20">
        <v>45662</v>
      </c>
      <c r="F12" s="20">
        <v>45662</v>
      </c>
      <c r="G12">
        <v>2797.5</v>
      </c>
    </row>
    <row r="13" spans="1:7" x14ac:dyDescent="0.3">
      <c r="A13">
        <v>13865</v>
      </c>
      <c r="B13">
        <v>104</v>
      </c>
      <c r="C13" t="s">
        <v>20</v>
      </c>
      <c r="D13" t="s">
        <v>26</v>
      </c>
      <c r="E13" s="20">
        <v>45662</v>
      </c>
      <c r="F13" s="20">
        <v>45662</v>
      </c>
      <c r="G13">
        <v>-103</v>
      </c>
    </row>
    <row r="14" spans="1:7" x14ac:dyDescent="0.3">
      <c r="A14">
        <v>13864</v>
      </c>
      <c r="B14">
        <v>104</v>
      </c>
      <c r="C14" t="s">
        <v>20</v>
      </c>
      <c r="D14" t="s">
        <v>21</v>
      </c>
      <c r="E14" s="20">
        <v>45662</v>
      </c>
      <c r="F14" s="20">
        <v>45661</v>
      </c>
      <c r="G14">
        <v>-622.42999999999995</v>
      </c>
    </row>
    <row r="15" spans="1:7" x14ac:dyDescent="0.3">
      <c r="A15">
        <v>13863</v>
      </c>
      <c r="B15">
        <v>104</v>
      </c>
      <c r="C15" t="s">
        <v>20</v>
      </c>
      <c r="D15" t="s">
        <v>25</v>
      </c>
      <c r="E15" s="20">
        <v>45662</v>
      </c>
      <c r="F15" s="20">
        <v>45661</v>
      </c>
      <c r="G15">
        <v>18172.7</v>
      </c>
    </row>
    <row r="16" spans="1:7" x14ac:dyDescent="0.3">
      <c r="A16">
        <v>13862</v>
      </c>
      <c r="B16">
        <v>104</v>
      </c>
      <c r="C16" t="s">
        <v>20</v>
      </c>
      <c r="D16" t="s">
        <v>30</v>
      </c>
      <c r="E16" s="20">
        <v>45662</v>
      </c>
      <c r="F16" s="20">
        <v>45631</v>
      </c>
      <c r="G16">
        <v>79.13</v>
      </c>
    </row>
    <row r="17" spans="1:7" x14ac:dyDescent="0.3">
      <c r="A17">
        <v>13860</v>
      </c>
      <c r="B17">
        <v>104</v>
      </c>
      <c r="C17" t="s">
        <v>20</v>
      </c>
      <c r="D17" t="s">
        <v>23</v>
      </c>
      <c r="E17" s="20">
        <v>45662</v>
      </c>
      <c r="F17" s="20">
        <v>45662</v>
      </c>
      <c r="G17">
        <v>28818.93</v>
      </c>
    </row>
    <row r="18" spans="1:7" x14ac:dyDescent="0.3">
      <c r="A18">
        <v>13634</v>
      </c>
      <c r="B18">
        <v>104</v>
      </c>
      <c r="C18" t="s">
        <v>20</v>
      </c>
      <c r="D18" t="s">
        <v>25</v>
      </c>
      <c r="E18" s="20">
        <v>45661</v>
      </c>
      <c r="F18" s="20">
        <v>45660</v>
      </c>
      <c r="G18">
        <v>9376.14</v>
      </c>
    </row>
    <row r="19" spans="1:7" x14ac:dyDescent="0.3">
      <c r="A19">
        <v>13635</v>
      </c>
      <c r="B19">
        <v>104</v>
      </c>
      <c r="C19" t="s">
        <v>20</v>
      </c>
      <c r="D19" t="s">
        <v>21</v>
      </c>
      <c r="E19" s="20">
        <v>45661</v>
      </c>
      <c r="F19" s="20">
        <v>45660</v>
      </c>
      <c r="G19">
        <v>-332.59</v>
      </c>
    </row>
    <row r="20" spans="1:7" x14ac:dyDescent="0.3">
      <c r="A20">
        <v>13636</v>
      </c>
      <c r="B20">
        <v>104</v>
      </c>
      <c r="C20" t="s">
        <v>20</v>
      </c>
      <c r="D20" t="s">
        <v>26</v>
      </c>
      <c r="E20" s="20">
        <v>45661</v>
      </c>
      <c r="F20" s="20">
        <v>45661</v>
      </c>
      <c r="G20">
        <v>-21.8</v>
      </c>
    </row>
    <row r="21" spans="1:7" x14ac:dyDescent="0.3">
      <c r="A21">
        <v>13637</v>
      </c>
      <c r="B21">
        <v>104</v>
      </c>
      <c r="C21" t="s">
        <v>20</v>
      </c>
      <c r="D21" t="s">
        <v>29</v>
      </c>
      <c r="E21" s="20">
        <v>45661</v>
      </c>
      <c r="F21" s="20">
        <v>45661</v>
      </c>
      <c r="G21">
        <v>2212.44</v>
      </c>
    </row>
    <row r="22" spans="1:7" x14ac:dyDescent="0.3">
      <c r="A22">
        <v>13632</v>
      </c>
      <c r="B22">
        <v>104</v>
      </c>
      <c r="C22" t="s">
        <v>20</v>
      </c>
      <c r="D22" t="s">
        <v>23</v>
      </c>
      <c r="E22" s="20">
        <v>45661</v>
      </c>
      <c r="F22" s="20">
        <v>45661</v>
      </c>
      <c r="G22">
        <v>1632.71</v>
      </c>
    </row>
    <row r="23" spans="1:7" x14ac:dyDescent="0.3">
      <c r="A23">
        <v>13633</v>
      </c>
      <c r="B23">
        <v>104</v>
      </c>
      <c r="C23" t="s">
        <v>20</v>
      </c>
      <c r="D23" t="s">
        <v>24</v>
      </c>
      <c r="E23" s="20">
        <v>45661</v>
      </c>
      <c r="F23" s="20">
        <v>45630</v>
      </c>
      <c r="G23">
        <v>15952.03</v>
      </c>
    </row>
    <row r="24" spans="1:7" x14ac:dyDescent="0.3">
      <c r="A24">
        <v>13625</v>
      </c>
      <c r="B24">
        <v>104</v>
      </c>
      <c r="C24" t="s">
        <v>20</v>
      </c>
      <c r="D24" t="s">
        <v>23</v>
      </c>
      <c r="E24" s="20">
        <v>45660</v>
      </c>
      <c r="F24" s="20">
        <v>45660</v>
      </c>
      <c r="G24">
        <v>440.81</v>
      </c>
    </row>
    <row r="25" spans="1:7" x14ac:dyDescent="0.3">
      <c r="A25">
        <v>13626</v>
      </c>
      <c r="B25">
        <v>104</v>
      </c>
      <c r="C25" t="s">
        <v>20</v>
      </c>
      <c r="D25" t="s">
        <v>25</v>
      </c>
      <c r="E25" s="20">
        <v>45660</v>
      </c>
      <c r="F25" s="20">
        <v>45659</v>
      </c>
      <c r="G25">
        <v>5814.31</v>
      </c>
    </row>
    <row r="26" spans="1:7" x14ac:dyDescent="0.3">
      <c r="A26">
        <v>13627</v>
      </c>
      <c r="B26">
        <v>104</v>
      </c>
      <c r="C26" t="s">
        <v>20</v>
      </c>
      <c r="D26" t="s">
        <v>21</v>
      </c>
      <c r="E26" s="20">
        <v>45660</v>
      </c>
      <c r="F26" s="20">
        <v>45659</v>
      </c>
      <c r="G26">
        <v>-167.93</v>
      </c>
    </row>
    <row r="27" spans="1:7" x14ac:dyDescent="0.3">
      <c r="A27">
        <v>13628</v>
      </c>
      <c r="B27">
        <v>104</v>
      </c>
      <c r="C27" t="s">
        <v>20</v>
      </c>
      <c r="D27" t="s">
        <v>24</v>
      </c>
      <c r="E27" s="20">
        <v>45660</v>
      </c>
      <c r="F27" s="20">
        <v>45629</v>
      </c>
      <c r="G27">
        <v>11627.67</v>
      </c>
    </row>
    <row r="28" spans="1:7" x14ac:dyDescent="0.3">
      <c r="A28">
        <v>13629</v>
      </c>
      <c r="B28">
        <v>104</v>
      </c>
      <c r="C28" t="s">
        <v>20</v>
      </c>
      <c r="D28" t="s">
        <v>27</v>
      </c>
      <c r="E28" s="20">
        <v>45660</v>
      </c>
      <c r="F28" s="20">
        <v>45660</v>
      </c>
      <c r="G28">
        <v>-10</v>
      </c>
    </row>
    <row r="29" spans="1:7" x14ac:dyDescent="0.3">
      <c r="A29">
        <v>13630</v>
      </c>
      <c r="B29">
        <v>104</v>
      </c>
      <c r="C29" t="s">
        <v>20</v>
      </c>
      <c r="D29" t="s">
        <v>22</v>
      </c>
      <c r="E29" s="20">
        <v>45660</v>
      </c>
      <c r="F29" s="20">
        <v>45660</v>
      </c>
      <c r="G29">
        <v>-17704.86</v>
      </c>
    </row>
    <row r="30" spans="1:7" x14ac:dyDescent="0.3">
      <c r="A30">
        <v>13631</v>
      </c>
      <c r="B30">
        <v>104</v>
      </c>
      <c r="C30" t="s">
        <v>20</v>
      </c>
      <c r="D30" t="s">
        <v>29</v>
      </c>
      <c r="E30" s="20">
        <v>45660</v>
      </c>
      <c r="F30" s="20">
        <v>45660</v>
      </c>
      <c r="G30">
        <v>1632.71</v>
      </c>
    </row>
    <row r="31" spans="1:7" x14ac:dyDescent="0.3">
      <c r="A31">
        <v>13621</v>
      </c>
      <c r="B31">
        <v>104</v>
      </c>
      <c r="C31" t="s">
        <v>20</v>
      </c>
      <c r="D31" t="s">
        <v>24</v>
      </c>
      <c r="E31" s="20">
        <v>45659</v>
      </c>
      <c r="F31" s="20">
        <v>45628</v>
      </c>
      <c r="G31">
        <v>9053.7900000000009</v>
      </c>
    </row>
    <row r="32" spans="1:7" x14ac:dyDescent="0.3">
      <c r="A32">
        <v>13624</v>
      </c>
      <c r="B32">
        <v>104</v>
      </c>
      <c r="C32" t="s">
        <v>20</v>
      </c>
      <c r="D32" t="s">
        <v>29</v>
      </c>
      <c r="E32" s="20">
        <v>45659</v>
      </c>
      <c r="F32" s="20">
        <v>45659</v>
      </c>
      <c r="G32">
        <v>436.07</v>
      </c>
    </row>
    <row r="33" spans="1:7" x14ac:dyDescent="0.3">
      <c r="A33">
        <v>13623</v>
      </c>
      <c r="B33">
        <v>104</v>
      </c>
      <c r="C33" t="s">
        <v>20</v>
      </c>
      <c r="D33" t="s">
        <v>22</v>
      </c>
      <c r="E33" s="20">
        <v>45659</v>
      </c>
      <c r="F33" s="20">
        <v>45659</v>
      </c>
      <c r="G33">
        <v>-112556.76</v>
      </c>
    </row>
    <row r="34" spans="1:7" x14ac:dyDescent="0.3">
      <c r="A34">
        <v>13622</v>
      </c>
      <c r="B34">
        <v>104</v>
      </c>
      <c r="C34" t="s">
        <v>20</v>
      </c>
      <c r="D34" t="s">
        <v>27</v>
      </c>
      <c r="E34" s="20">
        <v>45659</v>
      </c>
      <c r="F34" s="20">
        <v>45659</v>
      </c>
      <c r="G34">
        <v>-10</v>
      </c>
    </row>
    <row r="35" spans="1:7" x14ac:dyDescent="0.3">
      <c r="A35">
        <v>13620</v>
      </c>
      <c r="B35">
        <v>104</v>
      </c>
      <c r="C35" t="s">
        <v>20</v>
      </c>
      <c r="D35" t="s">
        <v>23</v>
      </c>
      <c r="E35" s="20">
        <v>45659</v>
      </c>
      <c r="F35" s="20">
        <v>45659</v>
      </c>
      <c r="G35">
        <v>103517.71</v>
      </c>
    </row>
    <row r="36" spans="1:7" x14ac:dyDescent="0.3">
      <c r="A36">
        <v>13614</v>
      </c>
      <c r="B36">
        <v>104</v>
      </c>
      <c r="C36" t="s">
        <v>20</v>
      </c>
      <c r="D36" t="s">
        <v>24</v>
      </c>
      <c r="E36" s="20">
        <v>45658</v>
      </c>
      <c r="F36" s="20">
        <v>45627</v>
      </c>
      <c r="G36">
        <v>42250.48</v>
      </c>
    </row>
    <row r="37" spans="1:7" x14ac:dyDescent="0.3">
      <c r="A37">
        <v>13612</v>
      </c>
      <c r="B37">
        <v>104</v>
      </c>
      <c r="C37" t="s">
        <v>20</v>
      </c>
      <c r="D37" t="s">
        <v>25</v>
      </c>
      <c r="E37" s="20">
        <v>45658</v>
      </c>
      <c r="F37" s="20">
        <v>45657</v>
      </c>
      <c r="G37">
        <v>2375.38</v>
      </c>
    </row>
    <row r="38" spans="1:7" x14ac:dyDescent="0.3">
      <c r="A38">
        <v>13613</v>
      </c>
      <c r="B38">
        <v>104</v>
      </c>
      <c r="C38" t="s">
        <v>20</v>
      </c>
      <c r="D38" t="s">
        <v>21</v>
      </c>
      <c r="E38" s="20">
        <v>45658</v>
      </c>
      <c r="F38" s="20">
        <v>45657</v>
      </c>
      <c r="G38">
        <v>-104.1</v>
      </c>
    </row>
    <row r="39" spans="1:7" x14ac:dyDescent="0.3">
      <c r="A39">
        <v>13611</v>
      </c>
      <c r="B39">
        <v>104</v>
      </c>
      <c r="C39" t="s">
        <v>20</v>
      </c>
      <c r="D39" t="s">
        <v>23</v>
      </c>
      <c r="E39" s="20">
        <v>45658</v>
      </c>
      <c r="F39" s="20">
        <v>45658</v>
      </c>
      <c r="G39">
        <v>59503.360000000001</v>
      </c>
    </row>
    <row r="40" spans="1:7" x14ac:dyDescent="0.3">
      <c r="A40">
        <v>13619</v>
      </c>
      <c r="B40">
        <v>104</v>
      </c>
      <c r="C40" t="s">
        <v>20</v>
      </c>
      <c r="D40" t="s">
        <v>26</v>
      </c>
      <c r="E40" s="20">
        <v>45658</v>
      </c>
      <c r="F40" s="20">
        <v>45658</v>
      </c>
      <c r="G40">
        <v>-0.2</v>
      </c>
    </row>
    <row r="41" spans="1:7" x14ac:dyDescent="0.3">
      <c r="A41">
        <v>13618</v>
      </c>
      <c r="B41">
        <v>104</v>
      </c>
      <c r="C41" t="s">
        <v>20</v>
      </c>
      <c r="D41" t="s">
        <v>31</v>
      </c>
      <c r="E41" s="20">
        <v>45658</v>
      </c>
      <c r="F41" s="20">
        <v>45658</v>
      </c>
      <c r="G41">
        <v>-340</v>
      </c>
    </row>
    <row r="42" spans="1:7" x14ac:dyDescent="0.3">
      <c r="A42">
        <v>13617</v>
      </c>
      <c r="B42">
        <v>104</v>
      </c>
      <c r="C42" t="s">
        <v>20</v>
      </c>
      <c r="D42" t="s">
        <v>32</v>
      </c>
      <c r="E42" s="20">
        <v>45658</v>
      </c>
      <c r="F42" s="20">
        <v>45658</v>
      </c>
      <c r="G42">
        <v>-220</v>
      </c>
    </row>
    <row r="43" spans="1:7" x14ac:dyDescent="0.3">
      <c r="A43">
        <v>13616</v>
      </c>
      <c r="B43">
        <v>104</v>
      </c>
      <c r="C43" t="s">
        <v>20</v>
      </c>
      <c r="D43" t="s">
        <v>30</v>
      </c>
      <c r="E43" s="20">
        <v>45658</v>
      </c>
      <c r="F43" s="20">
        <v>45627</v>
      </c>
      <c r="G43">
        <v>4.82</v>
      </c>
    </row>
    <row r="44" spans="1:7" x14ac:dyDescent="0.3">
      <c r="A44">
        <v>13615</v>
      </c>
      <c r="B44">
        <v>104</v>
      </c>
      <c r="C44" t="s">
        <v>20</v>
      </c>
      <c r="D44" t="s">
        <v>30</v>
      </c>
      <c r="E44" s="20">
        <v>45658</v>
      </c>
      <c r="F44" s="20">
        <v>45627</v>
      </c>
      <c r="G44">
        <v>47.97</v>
      </c>
    </row>
    <row r="45" spans="1:7" x14ac:dyDescent="0.3">
      <c r="A45">
        <v>10710</v>
      </c>
      <c r="B45">
        <v>104</v>
      </c>
      <c r="C45" t="s">
        <v>20</v>
      </c>
      <c r="D45" t="s">
        <v>29</v>
      </c>
      <c r="E45" s="20">
        <v>45656</v>
      </c>
      <c r="F45" s="20">
        <v>45656</v>
      </c>
      <c r="G45">
        <v>1479.28</v>
      </c>
    </row>
    <row r="46" spans="1:7" x14ac:dyDescent="0.3">
      <c r="A46">
        <v>10711</v>
      </c>
      <c r="B46">
        <v>104</v>
      </c>
      <c r="C46" t="s">
        <v>20</v>
      </c>
      <c r="D46" t="s">
        <v>33</v>
      </c>
      <c r="E46" s="20">
        <v>45656</v>
      </c>
      <c r="F46" s="20">
        <v>45656</v>
      </c>
      <c r="G46">
        <v>307.79000000000002</v>
      </c>
    </row>
    <row r="47" spans="1:7" x14ac:dyDescent="0.3">
      <c r="A47">
        <v>10709</v>
      </c>
      <c r="B47">
        <v>104</v>
      </c>
      <c r="C47" t="s">
        <v>20</v>
      </c>
      <c r="D47" t="s">
        <v>22</v>
      </c>
      <c r="E47" s="20">
        <v>45656</v>
      </c>
      <c r="F47" s="20">
        <v>45656</v>
      </c>
      <c r="G47">
        <v>-107677.5</v>
      </c>
    </row>
    <row r="48" spans="1:7" x14ac:dyDescent="0.3">
      <c r="A48">
        <v>10708</v>
      </c>
      <c r="B48">
        <v>104</v>
      </c>
      <c r="C48" t="s">
        <v>20</v>
      </c>
      <c r="D48" t="s">
        <v>27</v>
      </c>
      <c r="E48" s="20">
        <v>45656</v>
      </c>
      <c r="F48" s="20">
        <v>45656</v>
      </c>
      <c r="G48">
        <v>-10</v>
      </c>
    </row>
    <row r="49" spans="1:7" x14ac:dyDescent="0.3">
      <c r="A49">
        <v>10707</v>
      </c>
      <c r="B49">
        <v>104</v>
      </c>
      <c r="C49" t="s">
        <v>20</v>
      </c>
      <c r="D49" t="s">
        <v>26</v>
      </c>
      <c r="E49" s="20">
        <v>45656</v>
      </c>
      <c r="F49" s="20">
        <v>45656</v>
      </c>
      <c r="G49">
        <v>-5</v>
      </c>
    </row>
    <row r="50" spans="1:7" x14ac:dyDescent="0.3">
      <c r="A50">
        <v>10706</v>
      </c>
      <c r="B50">
        <v>104</v>
      </c>
      <c r="C50" t="s">
        <v>20</v>
      </c>
      <c r="D50" t="s">
        <v>21</v>
      </c>
      <c r="E50" s="20">
        <v>45656</v>
      </c>
      <c r="F50" s="20">
        <v>45655</v>
      </c>
      <c r="G50">
        <v>-364.37</v>
      </c>
    </row>
    <row r="51" spans="1:7" x14ac:dyDescent="0.3">
      <c r="A51">
        <v>10705</v>
      </c>
      <c r="B51">
        <v>104</v>
      </c>
      <c r="C51" t="s">
        <v>20</v>
      </c>
      <c r="D51" t="s">
        <v>25</v>
      </c>
      <c r="E51" s="20">
        <v>45656</v>
      </c>
      <c r="F51" s="20">
        <v>45655</v>
      </c>
      <c r="G51">
        <v>10477.540000000001</v>
      </c>
    </row>
    <row r="52" spans="1:7" x14ac:dyDescent="0.3">
      <c r="A52">
        <v>10704</v>
      </c>
      <c r="B52">
        <v>104</v>
      </c>
      <c r="C52" t="s">
        <v>20</v>
      </c>
      <c r="D52" t="s">
        <v>30</v>
      </c>
      <c r="E52" s="20">
        <v>45656</v>
      </c>
      <c r="F52" s="20">
        <v>45625</v>
      </c>
      <c r="G52">
        <v>15.44</v>
      </c>
    </row>
    <row r="53" spans="1:7" x14ac:dyDescent="0.3">
      <c r="A53">
        <v>10703</v>
      </c>
      <c r="B53">
        <v>104</v>
      </c>
      <c r="C53" t="s">
        <v>20</v>
      </c>
      <c r="D53" t="s">
        <v>24</v>
      </c>
      <c r="E53" s="20">
        <v>45656</v>
      </c>
      <c r="F53" s="20">
        <v>45625</v>
      </c>
      <c r="G53">
        <v>33892.28</v>
      </c>
    </row>
    <row r="54" spans="1:7" x14ac:dyDescent="0.3">
      <c r="A54">
        <v>10702</v>
      </c>
      <c r="B54">
        <v>104</v>
      </c>
      <c r="C54" t="s">
        <v>20</v>
      </c>
      <c r="D54" t="s">
        <v>23</v>
      </c>
      <c r="E54" s="20">
        <v>45656</v>
      </c>
      <c r="F54" s="20">
        <v>45656</v>
      </c>
      <c r="G54">
        <v>63671.61</v>
      </c>
    </row>
    <row r="55" spans="1:7" x14ac:dyDescent="0.3">
      <c r="A55">
        <v>10701</v>
      </c>
      <c r="B55">
        <v>104</v>
      </c>
      <c r="C55" t="s">
        <v>20</v>
      </c>
      <c r="D55" t="s">
        <v>33</v>
      </c>
      <c r="E55" s="20">
        <v>45655</v>
      </c>
      <c r="F55" s="20">
        <v>45655</v>
      </c>
      <c r="G55">
        <v>364.37</v>
      </c>
    </row>
    <row r="56" spans="1:7" x14ac:dyDescent="0.3">
      <c r="A56">
        <v>10695</v>
      </c>
      <c r="B56">
        <v>104</v>
      </c>
      <c r="C56" t="s">
        <v>20</v>
      </c>
      <c r="D56" t="s">
        <v>23</v>
      </c>
      <c r="E56" s="20">
        <v>45655</v>
      </c>
      <c r="F56" s="20">
        <v>45655</v>
      </c>
      <c r="G56">
        <v>27273.13</v>
      </c>
    </row>
    <row r="57" spans="1:7" x14ac:dyDescent="0.3">
      <c r="A57">
        <v>10696</v>
      </c>
      <c r="B57">
        <v>104</v>
      </c>
      <c r="C57" t="s">
        <v>20</v>
      </c>
      <c r="D57" t="s">
        <v>24</v>
      </c>
      <c r="E57" s="20">
        <v>45655</v>
      </c>
      <c r="F57" s="20">
        <v>45624</v>
      </c>
      <c r="G57">
        <v>21444.18</v>
      </c>
    </row>
    <row r="58" spans="1:7" x14ac:dyDescent="0.3">
      <c r="A58">
        <v>10697</v>
      </c>
      <c r="B58">
        <v>104</v>
      </c>
      <c r="C58" t="s">
        <v>20</v>
      </c>
      <c r="D58" t="s">
        <v>25</v>
      </c>
      <c r="E58" s="20">
        <v>45655</v>
      </c>
      <c r="F58" s="20">
        <v>45654</v>
      </c>
      <c r="G58">
        <v>13334.11</v>
      </c>
    </row>
    <row r="59" spans="1:7" x14ac:dyDescent="0.3">
      <c r="A59">
        <v>10698</v>
      </c>
      <c r="B59">
        <v>104</v>
      </c>
      <c r="C59" t="s">
        <v>20</v>
      </c>
      <c r="D59" t="s">
        <v>21</v>
      </c>
      <c r="E59" s="20">
        <v>45655</v>
      </c>
      <c r="F59" s="20">
        <v>45654</v>
      </c>
      <c r="G59">
        <v>-439.96</v>
      </c>
    </row>
    <row r="60" spans="1:7" x14ac:dyDescent="0.3">
      <c r="A60">
        <v>10699</v>
      </c>
      <c r="B60">
        <v>104</v>
      </c>
      <c r="C60" t="s">
        <v>20</v>
      </c>
      <c r="D60" t="s">
        <v>26</v>
      </c>
      <c r="E60" s="20">
        <v>45655</v>
      </c>
      <c r="F60" s="20">
        <v>45655</v>
      </c>
      <c r="G60">
        <v>-17.8</v>
      </c>
    </row>
    <row r="61" spans="1:7" x14ac:dyDescent="0.3">
      <c r="A61">
        <v>10700</v>
      </c>
      <c r="B61">
        <v>104</v>
      </c>
      <c r="C61" t="s">
        <v>20</v>
      </c>
      <c r="D61" t="s">
        <v>29</v>
      </c>
      <c r="E61" s="20">
        <v>45655</v>
      </c>
      <c r="F61" s="20">
        <v>45655</v>
      </c>
      <c r="G61">
        <v>1713.58</v>
      </c>
    </row>
    <row r="62" spans="1:7" x14ac:dyDescent="0.3">
      <c r="A62">
        <v>10690</v>
      </c>
      <c r="B62">
        <v>104</v>
      </c>
      <c r="C62" t="s">
        <v>20</v>
      </c>
      <c r="D62" t="s">
        <v>21</v>
      </c>
      <c r="E62" s="20">
        <v>45654</v>
      </c>
      <c r="F62" s="20">
        <v>45653</v>
      </c>
      <c r="G62">
        <v>-366.25</v>
      </c>
    </row>
    <row r="63" spans="1:7" x14ac:dyDescent="0.3">
      <c r="A63">
        <v>10687</v>
      </c>
      <c r="B63">
        <v>104</v>
      </c>
      <c r="C63" t="s">
        <v>20</v>
      </c>
      <c r="D63" t="s">
        <v>23</v>
      </c>
      <c r="E63" s="20">
        <v>45654</v>
      </c>
      <c r="F63" s="20">
        <v>45654</v>
      </c>
      <c r="G63">
        <v>2457.67</v>
      </c>
    </row>
    <row r="64" spans="1:7" x14ac:dyDescent="0.3">
      <c r="A64">
        <v>10688</v>
      </c>
      <c r="B64">
        <v>104</v>
      </c>
      <c r="C64" t="s">
        <v>20</v>
      </c>
      <c r="D64" t="s">
        <v>24</v>
      </c>
      <c r="E64" s="20">
        <v>45654</v>
      </c>
      <c r="F64" s="20">
        <v>45623</v>
      </c>
      <c r="G64">
        <v>10598.61</v>
      </c>
    </row>
    <row r="65" spans="1:7" x14ac:dyDescent="0.3">
      <c r="A65">
        <v>10689</v>
      </c>
      <c r="B65">
        <v>104</v>
      </c>
      <c r="C65" t="s">
        <v>20</v>
      </c>
      <c r="D65" t="s">
        <v>25</v>
      </c>
      <c r="E65" s="20">
        <v>45654</v>
      </c>
      <c r="F65" s="20">
        <v>45653</v>
      </c>
      <c r="G65">
        <v>11810.88</v>
      </c>
    </row>
    <row r="66" spans="1:7" x14ac:dyDescent="0.3">
      <c r="A66">
        <v>10691</v>
      </c>
      <c r="B66">
        <v>104</v>
      </c>
      <c r="C66" t="s">
        <v>20</v>
      </c>
      <c r="D66" t="s">
        <v>26</v>
      </c>
      <c r="E66" s="20">
        <v>45654</v>
      </c>
      <c r="F66" s="20">
        <v>45654</v>
      </c>
      <c r="G66">
        <v>-25.6</v>
      </c>
    </row>
    <row r="67" spans="1:7" x14ac:dyDescent="0.3">
      <c r="A67">
        <v>10692</v>
      </c>
      <c r="B67">
        <v>104</v>
      </c>
      <c r="C67" t="s">
        <v>20</v>
      </c>
      <c r="D67" t="s">
        <v>28</v>
      </c>
      <c r="E67" s="20">
        <v>45654</v>
      </c>
      <c r="F67" s="20">
        <v>45654</v>
      </c>
      <c r="G67">
        <v>-7.46</v>
      </c>
    </row>
    <row r="68" spans="1:7" x14ac:dyDescent="0.3">
      <c r="A68">
        <v>10693</v>
      </c>
      <c r="B68">
        <v>104</v>
      </c>
      <c r="C68" t="s">
        <v>20</v>
      </c>
      <c r="D68" t="s">
        <v>33</v>
      </c>
      <c r="E68" s="20">
        <v>45654</v>
      </c>
      <c r="F68" s="20">
        <v>45654</v>
      </c>
      <c r="G68">
        <v>439.96</v>
      </c>
    </row>
    <row r="69" spans="1:7" x14ac:dyDescent="0.3">
      <c r="A69">
        <v>10694</v>
      </c>
      <c r="B69">
        <v>104</v>
      </c>
      <c r="C69" t="s">
        <v>20</v>
      </c>
      <c r="D69" t="s">
        <v>29</v>
      </c>
      <c r="E69" s="20">
        <v>45654</v>
      </c>
      <c r="F69" s="20">
        <v>45654</v>
      </c>
      <c r="G69">
        <v>2365.3200000000002</v>
      </c>
    </row>
    <row r="70" spans="1:7" x14ac:dyDescent="0.3">
      <c r="A70">
        <v>10681</v>
      </c>
      <c r="B70">
        <v>104</v>
      </c>
      <c r="C70" t="s">
        <v>20</v>
      </c>
      <c r="D70" t="s">
        <v>21</v>
      </c>
      <c r="E70" s="20">
        <v>45653</v>
      </c>
      <c r="F70" s="20">
        <v>45652</v>
      </c>
      <c r="G70">
        <v>-166.4</v>
      </c>
    </row>
    <row r="71" spans="1:7" x14ac:dyDescent="0.3">
      <c r="A71">
        <v>10678</v>
      </c>
      <c r="B71">
        <v>104</v>
      </c>
      <c r="C71" t="s">
        <v>20</v>
      </c>
      <c r="D71" t="s">
        <v>23</v>
      </c>
      <c r="E71" s="20">
        <v>45653</v>
      </c>
      <c r="F71" s="20">
        <v>45653</v>
      </c>
      <c r="G71">
        <v>1563.81</v>
      </c>
    </row>
    <row r="72" spans="1:7" x14ac:dyDescent="0.3">
      <c r="A72">
        <v>10679</v>
      </c>
      <c r="B72">
        <v>104</v>
      </c>
      <c r="C72" t="s">
        <v>20</v>
      </c>
      <c r="D72" t="s">
        <v>24</v>
      </c>
      <c r="E72" s="20">
        <v>45653</v>
      </c>
      <c r="F72" s="20">
        <v>45622</v>
      </c>
      <c r="G72">
        <v>14963.96</v>
      </c>
    </row>
    <row r="73" spans="1:7" x14ac:dyDescent="0.3">
      <c r="A73">
        <v>10680</v>
      </c>
      <c r="B73">
        <v>104</v>
      </c>
      <c r="C73" t="s">
        <v>20</v>
      </c>
      <c r="D73" t="s">
        <v>25</v>
      </c>
      <c r="E73" s="20">
        <v>45653</v>
      </c>
      <c r="F73" s="20">
        <v>45652</v>
      </c>
      <c r="G73">
        <v>4207.67</v>
      </c>
    </row>
    <row r="74" spans="1:7" x14ac:dyDescent="0.3">
      <c r="A74">
        <v>10682</v>
      </c>
      <c r="B74">
        <v>104</v>
      </c>
      <c r="C74" t="s">
        <v>20</v>
      </c>
      <c r="D74" t="s">
        <v>27</v>
      </c>
      <c r="E74" s="20">
        <v>45653</v>
      </c>
      <c r="F74" s="20">
        <v>45653</v>
      </c>
      <c r="G74">
        <v>-10</v>
      </c>
    </row>
    <row r="75" spans="1:7" x14ac:dyDescent="0.3">
      <c r="A75">
        <v>10683</v>
      </c>
      <c r="B75">
        <v>104</v>
      </c>
      <c r="C75" t="s">
        <v>20</v>
      </c>
      <c r="D75" t="s">
        <v>22</v>
      </c>
      <c r="E75" s="20">
        <v>45653</v>
      </c>
      <c r="F75" s="20">
        <v>45653</v>
      </c>
      <c r="G75">
        <v>-20559.04</v>
      </c>
    </row>
    <row r="76" spans="1:7" x14ac:dyDescent="0.3">
      <c r="A76">
        <v>10684</v>
      </c>
      <c r="B76">
        <v>104</v>
      </c>
      <c r="C76" t="s">
        <v>20</v>
      </c>
      <c r="D76" t="s">
        <v>29</v>
      </c>
      <c r="E76" s="20">
        <v>45653</v>
      </c>
      <c r="F76" s="20">
        <v>45653</v>
      </c>
      <c r="G76">
        <v>2491.42</v>
      </c>
    </row>
    <row r="77" spans="1:7" x14ac:dyDescent="0.3">
      <c r="A77">
        <v>10685</v>
      </c>
      <c r="B77">
        <v>104</v>
      </c>
      <c r="C77" t="s">
        <v>20</v>
      </c>
      <c r="D77" t="s">
        <v>33</v>
      </c>
      <c r="E77" s="20">
        <v>45653</v>
      </c>
      <c r="F77" s="20">
        <v>45653</v>
      </c>
      <c r="G77">
        <v>366.25</v>
      </c>
    </row>
    <row r="78" spans="1:7" x14ac:dyDescent="0.3">
      <c r="A78">
        <v>10686</v>
      </c>
      <c r="B78">
        <v>104</v>
      </c>
      <c r="C78" t="s">
        <v>20</v>
      </c>
      <c r="D78" t="s">
        <v>34</v>
      </c>
      <c r="E78" s="20">
        <v>45653</v>
      </c>
      <c r="F78" s="20">
        <v>45625</v>
      </c>
      <c r="G78">
        <v>-400</v>
      </c>
    </row>
    <row r="79" spans="1:7" x14ac:dyDescent="0.3">
      <c r="A79">
        <v>10677</v>
      </c>
      <c r="B79">
        <v>104</v>
      </c>
      <c r="C79" t="s">
        <v>20</v>
      </c>
      <c r="D79" t="s">
        <v>33</v>
      </c>
      <c r="E79" s="20">
        <v>45652</v>
      </c>
      <c r="F79" s="20">
        <v>45652</v>
      </c>
      <c r="G79">
        <v>166.4</v>
      </c>
    </row>
    <row r="80" spans="1:7" x14ac:dyDescent="0.3">
      <c r="A80">
        <v>10676</v>
      </c>
      <c r="B80">
        <v>104</v>
      </c>
      <c r="C80" t="s">
        <v>20</v>
      </c>
      <c r="D80" t="s">
        <v>29</v>
      </c>
      <c r="E80" s="20">
        <v>45652</v>
      </c>
      <c r="F80" s="20">
        <v>45652</v>
      </c>
      <c r="G80">
        <v>1397.41</v>
      </c>
    </row>
    <row r="81" spans="1:7" x14ac:dyDescent="0.3">
      <c r="A81">
        <v>10675</v>
      </c>
      <c r="B81">
        <v>104</v>
      </c>
      <c r="C81" t="s">
        <v>20</v>
      </c>
      <c r="D81" t="s">
        <v>22</v>
      </c>
      <c r="E81" s="20">
        <v>45652</v>
      </c>
      <c r="F81" s="20">
        <v>45652</v>
      </c>
      <c r="G81">
        <v>-51508.82</v>
      </c>
    </row>
    <row r="82" spans="1:7" x14ac:dyDescent="0.3">
      <c r="A82">
        <v>10674</v>
      </c>
      <c r="B82">
        <v>104</v>
      </c>
      <c r="C82" t="s">
        <v>20</v>
      </c>
      <c r="D82" t="s">
        <v>27</v>
      </c>
      <c r="E82" s="20">
        <v>45652</v>
      </c>
      <c r="F82" s="20">
        <v>45652</v>
      </c>
      <c r="G82">
        <v>-10</v>
      </c>
    </row>
    <row r="83" spans="1:7" x14ac:dyDescent="0.3">
      <c r="A83">
        <v>10673</v>
      </c>
      <c r="B83">
        <v>104</v>
      </c>
      <c r="C83" t="s">
        <v>20</v>
      </c>
      <c r="D83" t="s">
        <v>24</v>
      </c>
      <c r="E83" s="20">
        <v>45652</v>
      </c>
      <c r="F83" s="20">
        <v>45621</v>
      </c>
      <c r="G83">
        <v>13359.38</v>
      </c>
    </row>
    <row r="84" spans="1:7" x14ac:dyDescent="0.3">
      <c r="A84">
        <v>10672</v>
      </c>
      <c r="B84">
        <v>104</v>
      </c>
      <c r="C84" t="s">
        <v>20</v>
      </c>
      <c r="D84" t="s">
        <v>23</v>
      </c>
      <c r="E84" s="20">
        <v>45652</v>
      </c>
      <c r="F84" s="20">
        <v>45652</v>
      </c>
      <c r="G84">
        <v>38159.440000000002</v>
      </c>
    </row>
    <row r="85" spans="1:7" x14ac:dyDescent="0.3">
      <c r="A85">
        <v>10668</v>
      </c>
      <c r="B85">
        <v>104</v>
      </c>
      <c r="C85" t="s">
        <v>20</v>
      </c>
      <c r="D85" t="s">
        <v>24</v>
      </c>
      <c r="E85" s="20">
        <v>45651</v>
      </c>
      <c r="F85" s="20">
        <v>45620</v>
      </c>
      <c r="G85">
        <v>34792.699999999997</v>
      </c>
    </row>
    <row r="86" spans="1:7" x14ac:dyDescent="0.3">
      <c r="A86">
        <v>10667</v>
      </c>
      <c r="B86">
        <v>104</v>
      </c>
      <c r="C86" t="s">
        <v>20</v>
      </c>
      <c r="D86" t="s">
        <v>21</v>
      </c>
      <c r="E86" s="20">
        <v>45651</v>
      </c>
      <c r="F86" s="20">
        <v>45650</v>
      </c>
      <c r="G86">
        <v>-98.74</v>
      </c>
    </row>
    <row r="87" spans="1:7" x14ac:dyDescent="0.3">
      <c r="A87">
        <v>10666</v>
      </c>
      <c r="B87">
        <v>104</v>
      </c>
      <c r="C87" t="s">
        <v>20</v>
      </c>
      <c r="D87" t="s">
        <v>25</v>
      </c>
      <c r="E87" s="20">
        <v>45651</v>
      </c>
      <c r="F87" s="20">
        <v>45650</v>
      </c>
      <c r="G87">
        <v>3005.09</v>
      </c>
    </row>
    <row r="88" spans="1:7" x14ac:dyDescent="0.3">
      <c r="A88">
        <v>10665</v>
      </c>
      <c r="B88">
        <v>104</v>
      </c>
      <c r="C88" t="s">
        <v>20</v>
      </c>
      <c r="D88" t="s">
        <v>23</v>
      </c>
      <c r="E88" s="20">
        <v>45651</v>
      </c>
      <c r="F88" s="20">
        <v>45651</v>
      </c>
      <c r="G88">
        <v>305.10000000000002</v>
      </c>
    </row>
    <row r="89" spans="1:7" x14ac:dyDescent="0.3">
      <c r="A89">
        <v>10670</v>
      </c>
      <c r="B89">
        <v>104</v>
      </c>
      <c r="C89" t="s">
        <v>20</v>
      </c>
      <c r="D89" t="s">
        <v>30</v>
      </c>
      <c r="E89" s="20">
        <v>45651</v>
      </c>
      <c r="F89" s="20">
        <v>45620</v>
      </c>
      <c r="G89">
        <v>34.74</v>
      </c>
    </row>
    <row r="90" spans="1:7" x14ac:dyDescent="0.3">
      <c r="A90">
        <v>10669</v>
      </c>
      <c r="B90">
        <v>104</v>
      </c>
      <c r="C90" t="s">
        <v>20</v>
      </c>
      <c r="D90" t="s">
        <v>30</v>
      </c>
      <c r="E90" s="20">
        <v>45651</v>
      </c>
      <c r="F90" s="20">
        <v>45620</v>
      </c>
      <c r="G90">
        <v>121.03</v>
      </c>
    </row>
    <row r="91" spans="1:7" x14ac:dyDescent="0.3">
      <c r="A91">
        <v>10671</v>
      </c>
      <c r="B91">
        <v>104</v>
      </c>
      <c r="C91" t="s">
        <v>20</v>
      </c>
      <c r="D91" t="s">
        <v>28</v>
      </c>
      <c r="E91" s="20">
        <v>45651</v>
      </c>
      <c r="F91" s="20">
        <v>45651</v>
      </c>
      <c r="G91">
        <v>-0.48</v>
      </c>
    </row>
    <row r="92" spans="1:7" x14ac:dyDescent="0.3">
      <c r="A92">
        <v>10655</v>
      </c>
      <c r="B92">
        <v>104</v>
      </c>
      <c r="C92" t="s">
        <v>20</v>
      </c>
      <c r="D92" t="s">
        <v>23</v>
      </c>
      <c r="E92" s="20">
        <v>45650</v>
      </c>
      <c r="F92" s="20">
        <v>45650</v>
      </c>
      <c r="G92">
        <v>1769.97</v>
      </c>
    </row>
    <row r="93" spans="1:7" x14ac:dyDescent="0.3">
      <c r="A93">
        <v>10656</v>
      </c>
      <c r="B93">
        <v>104</v>
      </c>
      <c r="C93" t="s">
        <v>20</v>
      </c>
      <c r="D93" t="s">
        <v>24</v>
      </c>
      <c r="E93" s="20">
        <v>45650</v>
      </c>
      <c r="F93" s="20">
        <v>45619</v>
      </c>
      <c r="G93">
        <v>59847.89</v>
      </c>
    </row>
    <row r="94" spans="1:7" x14ac:dyDescent="0.3">
      <c r="A94">
        <v>10657</v>
      </c>
      <c r="B94">
        <v>104</v>
      </c>
      <c r="C94" t="s">
        <v>20</v>
      </c>
      <c r="D94" t="s">
        <v>30</v>
      </c>
      <c r="E94" s="20">
        <v>45650</v>
      </c>
      <c r="F94" s="20">
        <v>45619</v>
      </c>
      <c r="G94">
        <v>105.08</v>
      </c>
    </row>
    <row r="95" spans="1:7" x14ac:dyDescent="0.3">
      <c r="A95">
        <v>10658</v>
      </c>
      <c r="B95">
        <v>104</v>
      </c>
      <c r="C95" t="s">
        <v>20</v>
      </c>
      <c r="D95" t="s">
        <v>25</v>
      </c>
      <c r="E95" s="20">
        <v>45650</v>
      </c>
      <c r="F95" s="20">
        <v>45649</v>
      </c>
      <c r="G95">
        <v>9539.7800000000007</v>
      </c>
    </row>
    <row r="96" spans="1:7" x14ac:dyDescent="0.3">
      <c r="A96">
        <v>10659</v>
      </c>
      <c r="B96">
        <v>104</v>
      </c>
      <c r="C96" t="s">
        <v>20</v>
      </c>
      <c r="D96" t="s">
        <v>21</v>
      </c>
      <c r="E96" s="20">
        <v>45650</v>
      </c>
      <c r="F96" s="20">
        <v>45649</v>
      </c>
      <c r="G96">
        <v>-250.2</v>
      </c>
    </row>
    <row r="97" spans="1:7" x14ac:dyDescent="0.3">
      <c r="A97">
        <v>10660</v>
      </c>
      <c r="B97">
        <v>104</v>
      </c>
      <c r="C97" t="s">
        <v>20</v>
      </c>
      <c r="D97" t="s">
        <v>26</v>
      </c>
      <c r="E97" s="20">
        <v>45650</v>
      </c>
      <c r="F97" s="20">
        <v>45650</v>
      </c>
      <c r="G97">
        <v>-1.6</v>
      </c>
    </row>
    <row r="98" spans="1:7" x14ac:dyDescent="0.3">
      <c r="A98">
        <v>10661</v>
      </c>
      <c r="B98">
        <v>104</v>
      </c>
      <c r="C98" t="s">
        <v>20</v>
      </c>
      <c r="D98" t="s">
        <v>27</v>
      </c>
      <c r="E98" s="20">
        <v>45650</v>
      </c>
      <c r="F98" s="20">
        <v>45650</v>
      </c>
      <c r="G98">
        <v>-10</v>
      </c>
    </row>
    <row r="99" spans="1:7" x14ac:dyDescent="0.3">
      <c r="A99">
        <v>10662</v>
      </c>
      <c r="B99">
        <v>104</v>
      </c>
      <c r="C99" t="s">
        <v>20</v>
      </c>
      <c r="D99" t="s">
        <v>22</v>
      </c>
      <c r="E99" s="20">
        <v>45650</v>
      </c>
      <c r="F99" s="20">
        <v>45650</v>
      </c>
      <c r="G99">
        <v>-71000.92</v>
      </c>
    </row>
    <row r="100" spans="1:7" x14ac:dyDescent="0.3">
      <c r="A100">
        <v>10663</v>
      </c>
      <c r="B100">
        <v>104</v>
      </c>
      <c r="C100" t="s">
        <v>20</v>
      </c>
      <c r="D100" t="s">
        <v>33</v>
      </c>
      <c r="E100" s="20">
        <v>45650</v>
      </c>
      <c r="F100" s="20">
        <v>45650</v>
      </c>
      <c r="G100">
        <v>98.74</v>
      </c>
    </row>
    <row r="101" spans="1:7" x14ac:dyDescent="0.3">
      <c r="A101">
        <v>10664</v>
      </c>
      <c r="B101">
        <v>104</v>
      </c>
      <c r="C101" t="s">
        <v>20</v>
      </c>
      <c r="D101" t="s">
        <v>29</v>
      </c>
      <c r="E101" s="20">
        <v>45650</v>
      </c>
      <c r="F101" s="20">
        <v>45650</v>
      </c>
      <c r="G101">
        <v>206.36</v>
      </c>
    </row>
    <row r="102" spans="1:7" x14ac:dyDescent="0.3">
      <c r="A102">
        <v>10654</v>
      </c>
      <c r="B102">
        <v>104</v>
      </c>
      <c r="C102" t="s">
        <v>20</v>
      </c>
      <c r="D102" t="s">
        <v>29</v>
      </c>
      <c r="E102" s="20">
        <v>45649</v>
      </c>
      <c r="F102" s="20">
        <v>45649</v>
      </c>
      <c r="G102">
        <v>1519.77</v>
      </c>
    </row>
    <row r="103" spans="1:7" x14ac:dyDescent="0.3">
      <c r="A103">
        <v>10653</v>
      </c>
      <c r="B103">
        <v>104</v>
      </c>
      <c r="C103" t="s">
        <v>20</v>
      </c>
      <c r="D103" t="s">
        <v>33</v>
      </c>
      <c r="E103" s="20">
        <v>45649</v>
      </c>
      <c r="F103" s="20">
        <v>45649</v>
      </c>
      <c r="G103">
        <v>250.2</v>
      </c>
    </row>
    <row r="104" spans="1:7" x14ac:dyDescent="0.3">
      <c r="A104">
        <v>10652</v>
      </c>
      <c r="B104">
        <v>104</v>
      </c>
      <c r="C104" t="s">
        <v>20</v>
      </c>
      <c r="D104" t="s">
        <v>22</v>
      </c>
      <c r="E104" s="20">
        <v>45649</v>
      </c>
      <c r="F104" s="20">
        <v>45649</v>
      </c>
      <c r="G104">
        <v>-142315.82999999999</v>
      </c>
    </row>
    <row r="105" spans="1:7" x14ac:dyDescent="0.3">
      <c r="A105">
        <v>10651</v>
      </c>
      <c r="B105">
        <v>104</v>
      </c>
      <c r="C105" t="s">
        <v>20</v>
      </c>
      <c r="D105" t="s">
        <v>27</v>
      </c>
      <c r="E105" s="20">
        <v>45649</v>
      </c>
      <c r="F105" s="20">
        <v>45649</v>
      </c>
      <c r="G105">
        <v>-10</v>
      </c>
    </row>
    <row r="106" spans="1:7" x14ac:dyDescent="0.3">
      <c r="A106">
        <v>10650</v>
      </c>
      <c r="B106">
        <v>104</v>
      </c>
      <c r="C106" t="s">
        <v>20</v>
      </c>
      <c r="D106" t="s">
        <v>26</v>
      </c>
      <c r="E106" s="20">
        <v>45649</v>
      </c>
      <c r="F106" s="20">
        <v>45649</v>
      </c>
      <c r="G106">
        <v>-7.4</v>
      </c>
    </row>
    <row r="107" spans="1:7" x14ac:dyDescent="0.3">
      <c r="A107">
        <v>10649</v>
      </c>
      <c r="B107">
        <v>104</v>
      </c>
      <c r="C107" t="s">
        <v>20</v>
      </c>
      <c r="D107" t="s">
        <v>21</v>
      </c>
      <c r="E107" s="20">
        <v>45649</v>
      </c>
      <c r="F107" s="20">
        <v>45648</v>
      </c>
      <c r="G107">
        <v>-366.22</v>
      </c>
    </row>
    <row r="108" spans="1:7" x14ac:dyDescent="0.3">
      <c r="A108">
        <v>10648</v>
      </c>
      <c r="B108">
        <v>104</v>
      </c>
      <c r="C108" t="s">
        <v>20</v>
      </c>
      <c r="D108" t="s">
        <v>25</v>
      </c>
      <c r="E108" s="20">
        <v>45649</v>
      </c>
      <c r="F108" s="20">
        <v>45648</v>
      </c>
      <c r="G108">
        <v>13965.3</v>
      </c>
    </row>
    <row r="109" spans="1:7" x14ac:dyDescent="0.3">
      <c r="A109">
        <v>10647</v>
      </c>
      <c r="B109">
        <v>104</v>
      </c>
      <c r="C109" t="s">
        <v>20</v>
      </c>
      <c r="D109" t="s">
        <v>24</v>
      </c>
      <c r="E109" s="20">
        <v>45649</v>
      </c>
      <c r="F109" s="20">
        <v>45618</v>
      </c>
      <c r="G109">
        <v>29152.240000000002</v>
      </c>
    </row>
    <row r="110" spans="1:7" x14ac:dyDescent="0.3">
      <c r="A110">
        <v>10646</v>
      </c>
      <c r="B110">
        <v>104</v>
      </c>
      <c r="C110" t="s">
        <v>20</v>
      </c>
      <c r="D110" t="s">
        <v>23</v>
      </c>
      <c r="E110" s="20">
        <v>45649</v>
      </c>
      <c r="F110" s="20">
        <v>45649</v>
      </c>
      <c r="G110">
        <v>99581.91</v>
      </c>
    </row>
    <row r="111" spans="1:7" x14ac:dyDescent="0.3">
      <c r="A111">
        <v>10643</v>
      </c>
      <c r="B111">
        <v>104</v>
      </c>
      <c r="C111" t="s">
        <v>20</v>
      </c>
      <c r="D111" t="s">
        <v>26</v>
      </c>
      <c r="E111" s="20">
        <v>45648</v>
      </c>
      <c r="F111" s="20">
        <v>45648</v>
      </c>
      <c r="G111">
        <v>-12.8</v>
      </c>
    </row>
    <row r="112" spans="1:7" x14ac:dyDescent="0.3">
      <c r="A112">
        <v>10641</v>
      </c>
      <c r="B112">
        <v>104</v>
      </c>
      <c r="C112" t="s">
        <v>20</v>
      </c>
      <c r="D112" t="s">
        <v>25</v>
      </c>
      <c r="E112" s="20">
        <v>45648</v>
      </c>
      <c r="F112" s="20">
        <v>45647</v>
      </c>
      <c r="G112">
        <v>17074.03</v>
      </c>
    </row>
    <row r="113" spans="1:7" x14ac:dyDescent="0.3">
      <c r="A113">
        <v>10640</v>
      </c>
      <c r="B113">
        <v>104</v>
      </c>
      <c r="C113" t="s">
        <v>20</v>
      </c>
      <c r="D113" t="s">
        <v>24</v>
      </c>
      <c r="E113" s="20">
        <v>45648</v>
      </c>
      <c r="F113" s="20">
        <v>45617</v>
      </c>
      <c r="G113">
        <v>10974.2</v>
      </c>
    </row>
    <row r="114" spans="1:7" x14ac:dyDescent="0.3">
      <c r="A114">
        <v>10639</v>
      </c>
      <c r="B114">
        <v>104</v>
      </c>
      <c r="C114" t="s">
        <v>20</v>
      </c>
      <c r="D114" t="s">
        <v>23</v>
      </c>
      <c r="E114" s="20">
        <v>45648</v>
      </c>
      <c r="F114" s="20">
        <v>45648</v>
      </c>
      <c r="G114">
        <v>69191.08</v>
      </c>
    </row>
    <row r="115" spans="1:7" x14ac:dyDescent="0.3">
      <c r="A115">
        <v>10644</v>
      </c>
      <c r="B115">
        <v>104</v>
      </c>
      <c r="C115" t="s">
        <v>20</v>
      </c>
      <c r="D115" t="s">
        <v>33</v>
      </c>
      <c r="E115" s="20">
        <v>45648</v>
      </c>
      <c r="F115" s="20">
        <v>45648</v>
      </c>
      <c r="G115">
        <v>366.22</v>
      </c>
    </row>
    <row r="116" spans="1:7" x14ac:dyDescent="0.3">
      <c r="A116">
        <v>10645</v>
      </c>
      <c r="B116">
        <v>104</v>
      </c>
      <c r="C116" t="s">
        <v>20</v>
      </c>
      <c r="D116" t="s">
        <v>29</v>
      </c>
      <c r="E116" s="20">
        <v>45648</v>
      </c>
      <c r="F116" s="20">
        <v>45648</v>
      </c>
      <c r="G116">
        <v>2446.1</v>
      </c>
    </row>
    <row r="117" spans="1:7" x14ac:dyDescent="0.3">
      <c r="A117">
        <v>10642</v>
      </c>
      <c r="B117">
        <v>104</v>
      </c>
      <c r="C117" t="s">
        <v>20</v>
      </c>
      <c r="D117" t="s">
        <v>21</v>
      </c>
      <c r="E117" s="20">
        <v>45648</v>
      </c>
      <c r="F117" s="20">
        <v>45647</v>
      </c>
      <c r="G117">
        <v>-456.92</v>
      </c>
    </row>
    <row r="118" spans="1:7" x14ac:dyDescent="0.3">
      <c r="A118">
        <v>10634</v>
      </c>
      <c r="B118">
        <v>104</v>
      </c>
      <c r="C118" t="s">
        <v>20</v>
      </c>
      <c r="D118" t="s">
        <v>25</v>
      </c>
      <c r="E118" s="20">
        <v>45647</v>
      </c>
      <c r="F118" s="20">
        <v>45646</v>
      </c>
      <c r="G118">
        <v>13210.79</v>
      </c>
    </row>
    <row r="119" spans="1:7" x14ac:dyDescent="0.3">
      <c r="A119">
        <v>10631</v>
      </c>
      <c r="B119">
        <v>104</v>
      </c>
      <c r="C119" t="s">
        <v>20</v>
      </c>
      <c r="D119" t="s">
        <v>23</v>
      </c>
      <c r="E119" s="20">
        <v>45647</v>
      </c>
      <c r="F119" s="20">
        <v>45647</v>
      </c>
      <c r="G119">
        <v>4147.17</v>
      </c>
    </row>
    <row r="120" spans="1:7" x14ac:dyDescent="0.3">
      <c r="A120">
        <v>10632</v>
      </c>
      <c r="B120">
        <v>104</v>
      </c>
      <c r="C120" t="s">
        <v>20</v>
      </c>
      <c r="D120" t="s">
        <v>24</v>
      </c>
      <c r="E120" s="20">
        <v>45647</v>
      </c>
      <c r="F120" s="20">
        <v>45616</v>
      </c>
      <c r="G120">
        <v>49288.27</v>
      </c>
    </row>
    <row r="121" spans="1:7" x14ac:dyDescent="0.3">
      <c r="A121">
        <v>10633</v>
      </c>
      <c r="B121">
        <v>104</v>
      </c>
      <c r="C121" t="s">
        <v>20</v>
      </c>
      <c r="D121" t="s">
        <v>30</v>
      </c>
      <c r="E121" s="20">
        <v>45647</v>
      </c>
      <c r="F121" s="20">
        <v>45616</v>
      </c>
      <c r="G121">
        <v>15.82</v>
      </c>
    </row>
    <row r="122" spans="1:7" x14ac:dyDescent="0.3">
      <c r="A122">
        <v>10635</v>
      </c>
      <c r="B122">
        <v>104</v>
      </c>
      <c r="C122" t="s">
        <v>20</v>
      </c>
      <c r="D122" t="s">
        <v>21</v>
      </c>
      <c r="E122" s="20">
        <v>45647</v>
      </c>
      <c r="F122" s="20">
        <v>45646</v>
      </c>
      <c r="G122">
        <v>-435.06</v>
      </c>
    </row>
    <row r="123" spans="1:7" x14ac:dyDescent="0.3">
      <c r="A123">
        <v>10636</v>
      </c>
      <c r="B123">
        <v>104</v>
      </c>
      <c r="C123" t="s">
        <v>20</v>
      </c>
      <c r="D123" t="s">
        <v>26</v>
      </c>
      <c r="E123" s="20">
        <v>45647</v>
      </c>
      <c r="F123" s="20">
        <v>45647</v>
      </c>
      <c r="G123">
        <v>-21</v>
      </c>
    </row>
    <row r="124" spans="1:7" x14ac:dyDescent="0.3">
      <c r="A124">
        <v>10637</v>
      </c>
      <c r="B124">
        <v>104</v>
      </c>
      <c r="C124" t="s">
        <v>20</v>
      </c>
      <c r="D124" t="s">
        <v>33</v>
      </c>
      <c r="E124" s="20">
        <v>45647</v>
      </c>
      <c r="F124" s="20">
        <v>45647</v>
      </c>
      <c r="G124">
        <v>456.92</v>
      </c>
    </row>
    <row r="125" spans="1:7" x14ac:dyDescent="0.3">
      <c r="A125">
        <v>10638</v>
      </c>
      <c r="B125">
        <v>104</v>
      </c>
      <c r="C125" t="s">
        <v>20</v>
      </c>
      <c r="D125" t="s">
        <v>29</v>
      </c>
      <c r="E125" s="20">
        <v>45647</v>
      </c>
      <c r="F125" s="20">
        <v>45647</v>
      </c>
      <c r="G125">
        <v>2528.17</v>
      </c>
    </row>
    <row r="126" spans="1:7" x14ac:dyDescent="0.3">
      <c r="A126">
        <v>10619</v>
      </c>
      <c r="B126">
        <v>104</v>
      </c>
      <c r="C126" t="s">
        <v>20</v>
      </c>
      <c r="D126" t="s">
        <v>23</v>
      </c>
      <c r="E126" s="20">
        <v>45646</v>
      </c>
      <c r="F126" s="20">
        <v>45646</v>
      </c>
      <c r="G126">
        <v>3631.24</v>
      </c>
    </row>
    <row r="127" spans="1:7" x14ac:dyDescent="0.3">
      <c r="A127">
        <v>10620</v>
      </c>
      <c r="B127">
        <v>104</v>
      </c>
      <c r="C127" t="s">
        <v>20</v>
      </c>
      <c r="D127" t="s">
        <v>24</v>
      </c>
      <c r="E127" s="20">
        <v>45646</v>
      </c>
      <c r="F127" s="20">
        <v>45615</v>
      </c>
      <c r="G127">
        <v>24776.63</v>
      </c>
    </row>
    <row r="128" spans="1:7" x14ac:dyDescent="0.3">
      <c r="A128">
        <v>10621</v>
      </c>
      <c r="B128">
        <v>104</v>
      </c>
      <c r="C128" t="s">
        <v>20</v>
      </c>
      <c r="D128" t="s">
        <v>25</v>
      </c>
      <c r="E128" s="20">
        <v>45646</v>
      </c>
      <c r="F128" s="20">
        <v>45645</v>
      </c>
      <c r="G128">
        <v>15495.52</v>
      </c>
    </row>
    <row r="129" spans="1:7" x14ac:dyDescent="0.3">
      <c r="A129">
        <v>10622</v>
      </c>
      <c r="B129">
        <v>104</v>
      </c>
      <c r="C129" t="s">
        <v>20</v>
      </c>
      <c r="D129" t="s">
        <v>21</v>
      </c>
      <c r="E129" s="20">
        <v>45646</v>
      </c>
      <c r="F129" s="20">
        <v>45645</v>
      </c>
      <c r="G129">
        <v>-385.8</v>
      </c>
    </row>
    <row r="130" spans="1:7" x14ac:dyDescent="0.3">
      <c r="A130">
        <v>10623</v>
      </c>
      <c r="B130">
        <v>104</v>
      </c>
      <c r="C130" t="s">
        <v>20</v>
      </c>
      <c r="D130" t="s">
        <v>26</v>
      </c>
      <c r="E130" s="20">
        <v>45646</v>
      </c>
      <c r="F130" s="20">
        <v>45646</v>
      </c>
      <c r="G130">
        <v>-5.8</v>
      </c>
    </row>
    <row r="131" spans="1:7" x14ac:dyDescent="0.3">
      <c r="A131">
        <v>10624</v>
      </c>
      <c r="B131">
        <v>104</v>
      </c>
      <c r="C131" t="s">
        <v>20</v>
      </c>
      <c r="D131" t="s">
        <v>27</v>
      </c>
      <c r="E131" s="20">
        <v>45646</v>
      </c>
      <c r="F131" s="20">
        <v>45646</v>
      </c>
      <c r="G131">
        <v>-10</v>
      </c>
    </row>
    <row r="132" spans="1:7" x14ac:dyDescent="0.3">
      <c r="A132">
        <v>10625</v>
      </c>
      <c r="B132">
        <v>104</v>
      </c>
      <c r="C132" t="s">
        <v>20</v>
      </c>
      <c r="D132" t="s">
        <v>22</v>
      </c>
      <c r="E132" s="20">
        <v>45646</v>
      </c>
      <c r="F132" s="20">
        <v>45646</v>
      </c>
      <c r="G132">
        <v>-43501.79</v>
      </c>
    </row>
    <row r="133" spans="1:7" x14ac:dyDescent="0.3">
      <c r="A133">
        <v>10626</v>
      </c>
      <c r="B133">
        <v>104</v>
      </c>
      <c r="C133" t="s">
        <v>20</v>
      </c>
      <c r="D133" t="s">
        <v>33</v>
      </c>
      <c r="E133" s="20">
        <v>45646</v>
      </c>
      <c r="F133" s="20">
        <v>45646</v>
      </c>
      <c r="G133">
        <v>435.06</v>
      </c>
    </row>
    <row r="134" spans="1:7" x14ac:dyDescent="0.3">
      <c r="A134">
        <v>10627</v>
      </c>
      <c r="B134">
        <v>104</v>
      </c>
      <c r="C134" t="s">
        <v>20</v>
      </c>
      <c r="D134" t="s">
        <v>29</v>
      </c>
      <c r="E134" s="20">
        <v>45646</v>
      </c>
      <c r="F134" s="20">
        <v>45646</v>
      </c>
      <c r="G134">
        <v>3516.91</v>
      </c>
    </row>
    <row r="135" spans="1:7" x14ac:dyDescent="0.3">
      <c r="A135">
        <v>10628</v>
      </c>
      <c r="B135">
        <v>104</v>
      </c>
      <c r="C135" t="s">
        <v>20</v>
      </c>
      <c r="D135" t="s">
        <v>35</v>
      </c>
      <c r="E135" s="20">
        <v>45646</v>
      </c>
      <c r="F135" s="20">
        <v>45645</v>
      </c>
      <c r="G135">
        <v>-3.2</v>
      </c>
    </row>
    <row r="136" spans="1:7" x14ac:dyDescent="0.3">
      <c r="A136">
        <v>10629</v>
      </c>
      <c r="B136">
        <v>104</v>
      </c>
      <c r="C136" t="s">
        <v>20</v>
      </c>
      <c r="D136" t="s">
        <v>36</v>
      </c>
      <c r="E136" s="20">
        <v>45646</v>
      </c>
      <c r="F136" s="20">
        <v>45645</v>
      </c>
      <c r="G136">
        <v>-1.6</v>
      </c>
    </row>
    <row r="137" spans="1:7" x14ac:dyDescent="0.3">
      <c r="A137">
        <v>10630</v>
      </c>
      <c r="B137">
        <v>104</v>
      </c>
      <c r="C137" t="s">
        <v>20</v>
      </c>
      <c r="D137" t="s">
        <v>37</v>
      </c>
      <c r="E137" s="20">
        <v>45646</v>
      </c>
      <c r="F137" s="20">
        <v>45645</v>
      </c>
      <c r="G137">
        <v>200</v>
      </c>
    </row>
    <row r="138" spans="1:7" x14ac:dyDescent="0.3">
      <c r="A138">
        <v>10617</v>
      </c>
      <c r="B138">
        <v>104</v>
      </c>
      <c r="C138" t="s">
        <v>20</v>
      </c>
      <c r="D138" t="s">
        <v>29</v>
      </c>
      <c r="E138" s="20">
        <v>45645</v>
      </c>
      <c r="F138" s="20">
        <v>45645</v>
      </c>
      <c r="G138">
        <v>3245.44</v>
      </c>
    </row>
    <row r="139" spans="1:7" x14ac:dyDescent="0.3">
      <c r="A139">
        <v>10618</v>
      </c>
      <c r="B139">
        <v>104</v>
      </c>
      <c r="C139" t="s">
        <v>20</v>
      </c>
      <c r="D139" t="s">
        <v>33</v>
      </c>
      <c r="E139" s="20">
        <v>45645</v>
      </c>
      <c r="F139" s="20">
        <v>45645</v>
      </c>
      <c r="G139">
        <v>385.8</v>
      </c>
    </row>
    <row r="140" spans="1:7" x14ac:dyDescent="0.3">
      <c r="A140">
        <v>10616</v>
      </c>
      <c r="B140">
        <v>104</v>
      </c>
      <c r="C140" t="s">
        <v>20</v>
      </c>
      <c r="D140" t="s">
        <v>22</v>
      </c>
      <c r="E140" s="20">
        <v>45645</v>
      </c>
      <c r="F140" s="20">
        <v>45645</v>
      </c>
      <c r="G140">
        <v>-20562.3</v>
      </c>
    </row>
    <row r="141" spans="1:7" x14ac:dyDescent="0.3">
      <c r="A141">
        <v>10615</v>
      </c>
      <c r="B141">
        <v>104</v>
      </c>
      <c r="C141" t="s">
        <v>20</v>
      </c>
      <c r="D141" t="s">
        <v>27</v>
      </c>
      <c r="E141" s="20">
        <v>45645</v>
      </c>
      <c r="F141" s="20">
        <v>45645</v>
      </c>
      <c r="G141">
        <v>-10</v>
      </c>
    </row>
    <row r="142" spans="1:7" x14ac:dyDescent="0.3">
      <c r="A142">
        <v>10614</v>
      </c>
      <c r="B142">
        <v>104</v>
      </c>
      <c r="C142" t="s">
        <v>20</v>
      </c>
      <c r="D142" t="s">
        <v>26</v>
      </c>
      <c r="E142" s="20">
        <v>45645</v>
      </c>
      <c r="F142" s="20">
        <v>45645</v>
      </c>
      <c r="G142">
        <v>-1.2</v>
      </c>
    </row>
    <row r="143" spans="1:7" x14ac:dyDescent="0.3">
      <c r="A143">
        <v>10613</v>
      </c>
      <c r="B143">
        <v>104</v>
      </c>
      <c r="C143" t="s">
        <v>20</v>
      </c>
      <c r="D143" t="s">
        <v>21</v>
      </c>
      <c r="E143" s="20">
        <v>45645</v>
      </c>
      <c r="F143" s="20">
        <v>45644</v>
      </c>
      <c r="G143">
        <v>-319.75</v>
      </c>
    </row>
    <row r="144" spans="1:7" x14ac:dyDescent="0.3">
      <c r="A144">
        <v>10612</v>
      </c>
      <c r="B144">
        <v>104</v>
      </c>
      <c r="C144" t="s">
        <v>20</v>
      </c>
      <c r="D144" t="s">
        <v>25</v>
      </c>
      <c r="E144" s="20">
        <v>45645</v>
      </c>
      <c r="F144" s="20">
        <v>45644</v>
      </c>
      <c r="G144">
        <v>7014.82</v>
      </c>
    </row>
    <row r="145" spans="1:7" x14ac:dyDescent="0.3">
      <c r="A145">
        <v>10611</v>
      </c>
      <c r="B145">
        <v>104</v>
      </c>
      <c r="C145" t="s">
        <v>20</v>
      </c>
      <c r="D145" t="s">
        <v>24</v>
      </c>
      <c r="E145" s="20">
        <v>45645</v>
      </c>
      <c r="F145" s="20">
        <v>45614</v>
      </c>
      <c r="G145">
        <v>11725.67</v>
      </c>
    </row>
    <row r="146" spans="1:7" x14ac:dyDescent="0.3">
      <c r="A146">
        <v>10610</v>
      </c>
      <c r="B146">
        <v>104</v>
      </c>
      <c r="C146" t="s">
        <v>20</v>
      </c>
      <c r="D146" t="s">
        <v>23</v>
      </c>
      <c r="E146" s="20">
        <v>45645</v>
      </c>
      <c r="F146" s="20">
        <v>45645</v>
      </c>
      <c r="G146">
        <v>2152.7600000000002</v>
      </c>
    </row>
    <row r="147" spans="1:7" x14ac:dyDescent="0.3">
      <c r="A147">
        <v>10605</v>
      </c>
      <c r="B147">
        <v>104</v>
      </c>
      <c r="C147" t="s">
        <v>20</v>
      </c>
      <c r="D147" t="s">
        <v>28</v>
      </c>
      <c r="E147" s="20">
        <v>45644</v>
      </c>
      <c r="F147" s="20">
        <v>45644</v>
      </c>
      <c r="G147">
        <v>-7.9</v>
      </c>
    </row>
    <row r="148" spans="1:7" x14ac:dyDescent="0.3">
      <c r="A148">
        <v>10599</v>
      </c>
      <c r="B148">
        <v>104</v>
      </c>
      <c r="C148" t="s">
        <v>20</v>
      </c>
      <c r="D148" t="s">
        <v>23</v>
      </c>
      <c r="E148" s="20">
        <v>45644</v>
      </c>
      <c r="F148" s="20">
        <v>45644</v>
      </c>
      <c r="G148">
        <v>2052.1</v>
      </c>
    </row>
    <row r="149" spans="1:7" x14ac:dyDescent="0.3">
      <c r="A149">
        <v>10600</v>
      </c>
      <c r="B149">
        <v>104</v>
      </c>
      <c r="C149" t="s">
        <v>20</v>
      </c>
      <c r="D149" t="s">
        <v>24</v>
      </c>
      <c r="E149" s="20">
        <v>45644</v>
      </c>
      <c r="F149" s="20">
        <v>45613</v>
      </c>
      <c r="G149">
        <v>38955.589999999997</v>
      </c>
    </row>
    <row r="150" spans="1:7" x14ac:dyDescent="0.3">
      <c r="A150">
        <v>10601</v>
      </c>
      <c r="B150">
        <v>104</v>
      </c>
      <c r="C150" t="s">
        <v>20</v>
      </c>
      <c r="D150" t="s">
        <v>30</v>
      </c>
      <c r="E150" s="20">
        <v>45644</v>
      </c>
      <c r="F150" s="20">
        <v>45613</v>
      </c>
      <c r="G150">
        <v>3.86</v>
      </c>
    </row>
    <row r="151" spans="1:7" x14ac:dyDescent="0.3">
      <c r="A151">
        <v>10602</v>
      </c>
      <c r="B151">
        <v>104</v>
      </c>
      <c r="C151" t="s">
        <v>20</v>
      </c>
      <c r="D151" t="s">
        <v>25</v>
      </c>
      <c r="E151" s="20">
        <v>45644</v>
      </c>
      <c r="F151" s="20">
        <v>45643</v>
      </c>
      <c r="G151">
        <v>9150.49</v>
      </c>
    </row>
    <row r="152" spans="1:7" x14ac:dyDescent="0.3">
      <c r="A152">
        <v>10603</v>
      </c>
      <c r="B152">
        <v>104</v>
      </c>
      <c r="C152" t="s">
        <v>20</v>
      </c>
      <c r="D152" t="s">
        <v>21</v>
      </c>
      <c r="E152" s="20">
        <v>45644</v>
      </c>
      <c r="F152" s="20">
        <v>45643</v>
      </c>
      <c r="G152">
        <v>-338.94</v>
      </c>
    </row>
    <row r="153" spans="1:7" x14ac:dyDescent="0.3">
      <c r="A153">
        <v>10604</v>
      </c>
      <c r="B153">
        <v>104</v>
      </c>
      <c r="C153" t="s">
        <v>20</v>
      </c>
      <c r="D153" t="s">
        <v>26</v>
      </c>
      <c r="E153" s="20">
        <v>45644</v>
      </c>
      <c r="F153" s="20">
        <v>45644</v>
      </c>
      <c r="G153">
        <v>-8.4</v>
      </c>
    </row>
    <row r="154" spans="1:7" x14ac:dyDescent="0.3">
      <c r="A154">
        <v>10606</v>
      </c>
      <c r="B154">
        <v>104</v>
      </c>
      <c r="C154" t="s">
        <v>20</v>
      </c>
      <c r="D154" t="s">
        <v>27</v>
      </c>
      <c r="E154" s="20">
        <v>45644</v>
      </c>
      <c r="F154" s="20">
        <v>45644</v>
      </c>
      <c r="G154">
        <v>-10</v>
      </c>
    </row>
    <row r="155" spans="1:7" x14ac:dyDescent="0.3">
      <c r="A155">
        <v>10607</v>
      </c>
      <c r="B155">
        <v>104</v>
      </c>
      <c r="C155" t="s">
        <v>20</v>
      </c>
      <c r="D155" t="s">
        <v>22</v>
      </c>
      <c r="E155" s="20">
        <v>45644</v>
      </c>
      <c r="F155" s="20">
        <v>45644</v>
      </c>
      <c r="G155">
        <v>-49804.7</v>
      </c>
    </row>
    <row r="156" spans="1:7" x14ac:dyDescent="0.3">
      <c r="A156">
        <v>10608</v>
      </c>
      <c r="B156">
        <v>104</v>
      </c>
      <c r="C156" t="s">
        <v>20</v>
      </c>
      <c r="D156" t="s">
        <v>29</v>
      </c>
      <c r="E156" s="20">
        <v>45644</v>
      </c>
      <c r="F156" s="20">
        <v>45644</v>
      </c>
      <c r="G156">
        <v>1840.91</v>
      </c>
    </row>
    <row r="157" spans="1:7" x14ac:dyDescent="0.3">
      <c r="A157">
        <v>10609</v>
      </c>
      <c r="B157">
        <v>104</v>
      </c>
      <c r="C157" t="s">
        <v>20</v>
      </c>
      <c r="D157" t="s">
        <v>33</v>
      </c>
      <c r="E157" s="20">
        <v>45644</v>
      </c>
      <c r="F157" s="20">
        <v>45644</v>
      </c>
      <c r="G157">
        <v>319.75</v>
      </c>
    </row>
    <row r="158" spans="1:7" x14ac:dyDescent="0.3">
      <c r="A158">
        <v>10596</v>
      </c>
      <c r="B158">
        <v>104</v>
      </c>
      <c r="C158" t="s">
        <v>20</v>
      </c>
      <c r="D158" t="s">
        <v>22</v>
      </c>
      <c r="E158" s="20">
        <v>45643</v>
      </c>
      <c r="F158" s="20">
        <v>45643</v>
      </c>
      <c r="G158">
        <v>-60769.64</v>
      </c>
    </row>
    <row r="159" spans="1:7" x14ac:dyDescent="0.3">
      <c r="A159">
        <v>10587</v>
      </c>
      <c r="B159">
        <v>104</v>
      </c>
      <c r="C159" t="s">
        <v>20</v>
      </c>
      <c r="D159" t="s">
        <v>23</v>
      </c>
      <c r="E159" s="20">
        <v>45643</v>
      </c>
      <c r="F159" s="20">
        <v>45643</v>
      </c>
      <c r="G159">
        <v>3688.97</v>
      </c>
    </row>
    <row r="160" spans="1:7" x14ac:dyDescent="0.3">
      <c r="A160">
        <v>10588</v>
      </c>
      <c r="B160">
        <v>104</v>
      </c>
      <c r="C160" t="s">
        <v>20</v>
      </c>
      <c r="D160" t="s">
        <v>24</v>
      </c>
      <c r="E160" s="20">
        <v>45643</v>
      </c>
      <c r="F160" s="20">
        <v>45612</v>
      </c>
      <c r="G160">
        <v>48900.2</v>
      </c>
    </row>
    <row r="161" spans="1:7" x14ac:dyDescent="0.3">
      <c r="A161">
        <v>10589</v>
      </c>
      <c r="B161">
        <v>104</v>
      </c>
      <c r="C161" t="s">
        <v>20</v>
      </c>
      <c r="D161" t="s">
        <v>30</v>
      </c>
      <c r="E161" s="20">
        <v>45643</v>
      </c>
      <c r="F161" s="20">
        <v>45612</v>
      </c>
      <c r="G161">
        <v>810.9</v>
      </c>
    </row>
    <row r="162" spans="1:7" x14ac:dyDescent="0.3">
      <c r="A162">
        <v>10590</v>
      </c>
      <c r="B162">
        <v>104</v>
      </c>
      <c r="C162" t="s">
        <v>20</v>
      </c>
      <c r="D162" t="s">
        <v>30</v>
      </c>
      <c r="E162" s="20">
        <v>45643</v>
      </c>
      <c r="F162" s="20">
        <v>45612</v>
      </c>
      <c r="G162">
        <v>101.13</v>
      </c>
    </row>
    <row r="163" spans="1:7" x14ac:dyDescent="0.3">
      <c r="A163">
        <v>10591</v>
      </c>
      <c r="B163">
        <v>104</v>
      </c>
      <c r="C163" t="s">
        <v>20</v>
      </c>
      <c r="D163" t="s">
        <v>25</v>
      </c>
      <c r="E163" s="20">
        <v>45643</v>
      </c>
      <c r="F163" s="20">
        <v>45642</v>
      </c>
      <c r="G163">
        <v>7619.06</v>
      </c>
    </row>
    <row r="164" spans="1:7" x14ac:dyDescent="0.3">
      <c r="A164">
        <v>10592</v>
      </c>
      <c r="B164">
        <v>104</v>
      </c>
      <c r="C164" t="s">
        <v>20</v>
      </c>
      <c r="D164" t="s">
        <v>21</v>
      </c>
      <c r="E164" s="20">
        <v>45643</v>
      </c>
      <c r="F164" s="20">
        <v>45642</v>
      </c>
      <c r="G164">
        <v>-321.02</v>
      </c>
    </row>
    <row r="165" spans="1:7" x14ac:dyDescent="0.3">
      <c r="A165">
        <v>10594</v>
      </c>
      <c r="B165">
        <v>104</v>
      </c>
      <c r="C165" t="s">
        <v>20</v>
      </c>
      <c r="D165" t="s">
        <v>28</v>
      </c>
      <c r="E165" s="20">
        <v>45643</v>
      </c>
      <c r="F165" s="20">
        <v>45643</v>
      </c>
      <c r="G165">
        <v>-7.97</v>
      </c>
    </row>
    <row r="166" spans="1:7" x14ac:dyDescent="0.3">
      <c r="A166">
        <v>10595</v>
      </c>
      <c r="B166">
        <v>104</v>
      </c>
      <c r="C166" t="s">
        <v>20</v>
      </c>
      <c r="D166" t="s">
        <v>27</v>
      </c>
      <c r="E166" s="20">
        <v>45643</v>
      </c>
      <c r="F166" s="20">
        <v>45643</v>
      </c>
      <c r="G166">
        <v>-10</v>
      </c>
    </row>
    <row r="167" spans="1:7" x14ac:dyDescent="0.3">
      <c r="A167">
        <v>10597</v>
      </c>
      <c r="B167">
        <v>104</v>
      </c>
      <c r="C167" t="s">
        <v>20</v>
      </c>
      <c r="D167" t="s">
        <v>29</v>
      </c>
      <c r="E167" s="20">
        <v>45643</v>
      </c>
      <c r="F167" s="20">
        <v>45643</v>
      </c>
      <c r="G167">
        <v>1721.13</v>
      </c>
    </row>
    <row r="168" spans="1:7" x14ac:dyDescent="0.3">
      <c r="A168">
        <v>10598</v>
      </c>
      <c r="B168">
        <v>104</v>
      </c>
      <c r="C168" t="s">
        <v>20</v>
      </c>
      <c r="D168" t="s">
        <v>33</v>
      </c>
      <c r="E168" s="20">
        <v>45643</v>
      </c>
      <c r="F168" s="20">
        <v>45643</v>
      </c>
      <c r="G168">
        <v>338.94</v>
      </c>
    </row>
    <row r="169" spans="1:7" x14ac:dyDescent="0.3">
      <c r="A169">
        <v>10593</v>
      </c>
      <c r="B169">
        <v>104</v>
      </c>
      <c r="C169" t="s">
        <v>20</v>
      </c>
      <c r="D169" t="s">
        <v>26</v>
      </c>
      <c r="E169" s="20">
        <v>45643</v>
      </c>
      <c r="F169" s="20">
        <v>45643</v>
      </c>
      <c r="G169">
        <v>-19.600000000000001</v>
      </c>
    </row>
    <row r="170" spans="1:7" x14ac:dyDescent="0.3">
      <c r="A170">
        <v>10583</v>
      </c>
      <c r="B170">
        <v>104</v>
      </c>
      <c r="C170" t="s">
        <v>20</v>
      </c>
      <c r="D170" t="s">
        <v>27</v>
      </c>
      <c r="E170" s="20">
        <v>45642</v>
      </c>
      <c r="F170" s="20">
        <v>45642</v>
      </c>
      <c r="G170">
        <v>-10</v>
      </c>
    </row>
    <row r="171" spans="1:7" x14ac:dyDescent="0.3">
      <c r="A171">
        <v>10577</v>
      </c>
      <c r="B171">
        <v>104</v>
      </c>
      <c r="C171" t="s">
        <v>20</v>
      </c>
      <c r="D171" t="s">
        <v>23</v>
      </c>
      <c r="E171" s="20">
        <v>45642</v>
      </c>
      <c r="F171" s="20">
        <v>45642</v>
      </c>
      <c r="G171">
        <v>78835.59</v>
      </c>
    </row>
    <row r="172" spans="1:7" x14ac:dyDescent="0.3">
      <c r="A172">
        <v>10578</v>
      </c>
      <c r="B172">
        <v>104</v>
      </c>
      <c r="C172" t="s">
        <v>20</v>
      </c>
      <c r="D172" t="s">
        <v>24</v>
      </c>
      <c r="E172" s="20">
        <v>45642</v>
      </c>
      <c r="F172" s="20">
        <v>45611</v>
      </c>
      <c r="G172">
        <v>52715.7</v>
      </c>
    </row>
    <row r="173" spans="1:7" x14ac:dyDescent="0.3">
      <c r="A173">
        <v>10579</v>
      </c>
      <c r="B173">
        <v>104</v>
      </c>
      <c r="C173" t="s">
        <v>20</v>
      </c>
      <c r="D173" t="s">
        <v>30</v>
      </c>
      <c r="E173" s="20">
        <v>45642</v>
      </c>
      <c r="F173" s="20">
        <v>45611</v>
      </c>
      <c r="G173">
        <v>1.93</v>
      </c>
    </row>
    <row r="174" spans="1:7" x14ac:dyDescent="0.3">
      <c r="A174">
        <v>10580</v>
      </c>
      <c r="B174">
        <v>104</v>
      </c>
      <c r="C174" t="s">
        <v>20</v>
      </c>
      <c r="D174" t="s">
        <v>25</v>
      </c>
      <c r="E174" s="20">
        <v>45642</v>
      </c>
      <c r="F174" s="20">
        <v>45641</v>
      </c>
      <c r="G174">
        <v>17335.64</v>
      </c>
    </row>
    <row r="175" spans="1:7" x14ac:dyDescent="0.3">
      <c r="A175">
        <v>10581</v>
      </c>
      <c r="B175">
        <v>104</v>
      </c>
      <c r="C175" t="s">
        <v>20</v>
      </c>
      <c r="D175" t="s">
        <v>21</v>
      </c>
      <c r="E175" s="20">
        <v>45642</v>
      </c>
      <c r="F175" s="20">
        <v>45641</v>
      </c>
      <c r="G175">
        <v>-616.42999999999995</v>
      </c>
    </row>
    <row r="176" spans="1:7" x14ac:dyDescent="0.3">
      <c r="A176">
        <v>10582</v>
      </c>
      <c r="B176">
        <v>104</v>
      </c>
      <c r="C176" t="s">
        <v>20</v>
      </c>
      <c r="D176" t="s">
        <v>26</v>
      </c>
      <c r="E176" s="20">
        <v>45642</v>
      </c>
      <c r="F176" s="20">
        <v>45642</v>
      </c>
      <c r="G176">
        <v>-167.4</v>
      </c>
    </row>
    <row r="177" spans="1:7" x14ac:dyDescent="0.3">
      <c r="A177">
        <v>10584</v>
      </c>
      <c r="B177">
        <v>104</v>
      </c>
      <c r="C177" t="s">
        <v>20</v>
      </c>
      <c r="D177" t="s">
        <v>22</v>
      </c>
      <c r="E177" s="20">
        <v>45642</v>
      </c>
      <c r="F177" s="20">
        <v>45642</v>
      </c>
      <c r="G177">
        <v>-148095.03</v>
      </c>
    </row>
    <row r="178" spans="1:7" x14ac:dyDescent="0.3">
      <c r="A178">
        <v>10585</v>
      </c>
      <c r="B178">
        <v>104</v>
      </c>
      <c r="C178" t="s">
        <v>20</v>
      </c>
      <c r="D178" t="s">
        <v>29</v>
      </c>
      <c r="E178" s="20">
        <v>45642</v>
      </c>
      <c r="F178" s="20">
        <v>45642</v>
      </c>
      <c r="G178">
        <v>3367.95</v>
      </c>
    </row>
    <row r="179" spans="1:7" x14ac:dyDescent="0.3">
      <c r="A179">
        <v>10586</v>
      </c>
      <c r="B179">
        <v>104</v>
      </c>
      <c r="C179" t="s">
        <v>20</v>
      </c>
      <c r="D179" t="s">
        <v>33</v>
      </c>
      <c r="E179" s="20">
        <v>45642</v>
      </c>
      <c r="F179" s="20">
        <v>45642</v>
      </c>
      <c r="G179">
        <v>321.02</v>
      </c>
    </row>
    <row r="180" spans="1:7" x14ac:dyDescent="0.3">
      <c r="A180">
        <v>10572</v>
      </c>
      <c r="B180">
        <v>104</v>
      </c>
      <c r="C180" t="s">
        <v>20</v>
      </c>
      <c r="D180" t="s">
        <v>25</v>
      </c>
      <c r="E180" s="20">
        <v>45641</v>
      </c>
      <c r="F180" s="20">
        <v>45640</v>
      </c>
      <c r="G180">
        <v>19079.93</v>
      </c>
    </row>
    <row r="181" spans="1:7" x14ac:dyDescent="0.3">
      <c r="A181">
        <v>10569</v>
      </c>
      <c r="B181">
        <v>104</v>
      </c>
      <c r="C181" t="s">
        <v>20</v>
      </c>
      <c r="D181" t="s">
        <v>23</v>
      </c>
      <c r="E181" s="20">
        <v>45641</v>
      </c>
      <c r="F181" s="20">
        <v>45641</v>
      </c>
      <c r="G181">
        <v>36310.769999999997</v>
      </c>
    </row>
    <row r="182" spans="1:7" x14ac:dyDescent="0.3">
      <c r="A182">
        <v>10570</v>
      </c>
      <c r="B182">
        <v>104</v>
      </c>
      <c r="C182" t="s">
        <v>20</v>
      </c>
      <c r="D182" t="s">
        <v>24</v>
      </c>
      <c r="E182" s="20">
        <v>45641</v>
      </c>
      <c r="F182" s="20">
        <v>45610</v>
      </c>
      <c r="G182">
        <v>20532.759999999998</v>
      </c>
    </row>
    <row r="183" spans="1:7" x14ac:dyDescent="0.3">
      <c r="A183">
        <v>10571</v>
      </c>
      <c r="B183">
        <v>104</v>
      </c>
      <c r="C183" t="s">
        <v>20</v>
      </c>
      <c r="D183" t="s">
        <v>30</v>
      </c>
      <c r="E183" s="20">
        <v>45641</v>
      </c>
      <c r="F183" s="20">
        <v>45610</v>
      </c>
      <c r="G183">
        <v>7.72</v>
      </c>
    </row>
    <row r="184" spans="1:7" x14ac:dyDescent="0.3">
      <c r="A184">
        <v>10573</v>
      </c>
      <c r="B184">
        <v>104</v>
      </c>
      <c r="C184" t="s">
        <v>20</v>
      </c>
      <c r="D184" t="s">
        <v>21</v>
      </c>
      <c r="E184" s="20">
        <v>45641</v>
      </c>
      <c r="F184" s="20">
        <v>45640</v>
      </c>
      <c r="G184">
        <v>-713.27</v>
      </c>
    </row>
    <row r="185" spans="1:7" x14ac:dyDescent="0.3">
      <c r="A185">
        <v>10574</v>
      </c>
      <c r="B185">
        <v>104</v>
      </c>
      <c r="C185" t="s">
        <v>20</v>
      </c>
      <c r="D185" t="s">
        <v>26</v>
      </c>
      <c r="E185" s="20">
        <v>45641</v>
      </c>
      <c r="F185" s="20">
        <v>45641</v>
      </c>
      <c r="G185">
        <v>-122.2</v>
      </c>
    </row>
    <row r="186" spans="1:7" x14ac:dyDescent="0.3">
      <c r="A186">
        <v>10575</v>
      </c>
      <c r="B186">
        <v>104</v>
      </c>
      <c r="C186" t="s">
        <v>20</v>
      </c>
      <c r="D186" t="s">
        <v>29</v>
      </c>
      <c r="E186" s="20">
        <v>45641</v>
      </c>
      <c r="F186" s="20">
        <v>45641</v>
      </c>
      <c r="G186">
        <v>3123.45</v>
      </c>
    </row>
    <row r="187" spans="1:7" x14ac:dyDescent="0.3">
      <c r="A187">
        <v>10576</v>
      </c>
      <c r="B187">
        <v>104</v>
      </c>
      <c r="C187" t="s">
        <v>20</v>
      </c>
      <c r="D187" t="s">
        <v>33</v>
      </c>
      <c r="E187" s="20">
        <v>45641</v>
      </c>
      <c r="F187" s="20">
        <v>45641</v>
      </c>
      <c r="G187">
        <v>616.42999999999995</v>
      </c>
    </row>
    <row r="188" spans="1:7" x14ac:dyDescent="0.3">
      <c r="A188">
        <v>10564</v>
      </c>
      <c r="B188">
        <v>104</v>
      </c>
      <c r="C188" t="s">
        <v>20</v>
      </c>
      <c r="D188" t="s">
        <v>33</v>
      </c>
      <c r="E188" s="20">
        <v>45640</v>
      </c>
      <c r="F188" s="20">
        <v>45640</v>
      </c>
      <c r="G188">
        <v>713.27</v>
      </c>
    </row>
    <row r="189" spans="1:7" x14ac:dyDescent="0.3">
      <c r="A189">
        <v>10559</v>
      </c>
      <c r="B189">
        <v>104</v>
      </c>
      <c r="C189" t="s">
        <v>20</v>
      </c>
      <c r="D189" t="s">
        <v>23</v>
      </c>
      <c r="E189" s="20">
        <v>45640</v>
      </c>
      <c r="F189" s="20">
        <v>45640</v>
      </c>
      <c r="G189">
        <v>4096.2700000000004</v>
      </c>
    </row>
    <row r="190" spans="1:7" x14ac:dyDescent="0.3">
      <c r="A190">
        <v>10560</v>
      </c>
      <c r="B190">
        <v>104</v>
      </c>
      <c r="C190" t="s">
        <v>20</v>
      </c>
      <c r="D190" t="s">
        <v>24</v>
      </c>
      <c r="E190" s="20">
        <v>45640</v>
      </c>
      <c r="F190" s="20">
        <v>45609</v>
      </c>
      <c r="G190">
        <v>11503.9</v>
      </c>
    </row>
    <row r="191" spans="1:7" x14ac:dyDescent="0.3">
      <c r="A191">
        <v>10561</v>
      </c>
      <c r="B191">
        <v>104</v>
      </c>
      <c r="C191" t="s">
        <v>20</v>
      </c>
      <c r="D191" t="s">
        <v>25</v>
      </c>
      <c r="E191" s="20">
        <v>45640</v>
      </c>
      <c r="F191" s="20">
        <v>45639</v>
      </c>
      <c r="G191">
        <v>15230.35</v>
      </c>
    </row>
    <row r="192" spans="1:7" x14ac:dyDescent="0.3">
      <c r="A192">
        <v>10562</v>
      </c>
      <c r="B192">
        <v>104</v>
      </c>
      <c r="C192" t="s">
        <v>20</v>
      </c>
      <c r="D192" t="s">
        <v>21</v>
      </c>
      <c r="E192" s="20">
        <v>45640</v>
      </c>
      <c r="F192" s="20">
        <v>45639</v>
      </c>
      <c r="G192">
        <v>-509.08</v>
      </c>
    </row>
    <row r="193" spans="1:7" x14ac:dyDescent="0.3">
      <c r="A193">
        <v>10563</v>
      </c>
      <c r="B193">
        <v>104</v>
      </c>
      <c r="C193" t="s">
        <v>20</v>
      </c>
      <c r="D193" t="s">
        <v>26</v>
      </c>
      <c r="E193" s="20">
        <v>45640</v>
      </c>
      <c r="F193" s="20">
        <v>45640</v>
      </c>
      <c r="G193">
        <v>-61.2</v>
      </c>
    </row>
    <row r="194" spans="1:7" x14ac:dyDescent="0.3">
      <c r="A194">
        <v>10565</v>
      </c>
      <c r="B194">
        <v>104</v>
      </c>
      <c r="C194" t="s">
        <v>20</v>
      </c>
      <c r="D194" t="s">
        <v>29</v>
      </c>
      <c r="E194" s="20">
        <v>45640</v>
      </c>
      <c r="F194" s="20">
        <v>45640</v>
      </c>
      <c r="G194">
        <v>5264.17</v>
      </c>
    </row>
    <row r="195" spans="1:7" x14ac:dyDescent="0.3">
      <c r="A195">
        <v>10566</v>
      </c>
      <c r="B195">
        <v>104</v>
      </c>
      <c r="C195" t="s">
        <v>20</v>
      </c>
      <c r="D195" t="s">
        <v>38</v>
      </c>
      <c r="E195" s="20">
        <v>45640</v>
      </c>
      <c r="F195" s="20">
        <v>45639</v>
      </c>
      <c r="G195">
        <v>-1.2</v>
      </c>
    </row>
    <row r="196" spans="1:7" x14ac:dyDescent="0.3">
      <c r="A196">
        <v>10567</v>
      </c>
      <c r="B196">
        <v>104</v>
      </c>
      <c r="C196" t="s">
        <v>20</v>
      </c>
      <c r="D196" t="s">
        <v>39</v>
      </c>
      <c r="E196" s="20">
        <v>45640</v>
      </c>
      <c r="F196" s="20">
        <v>45639</v>
      </c>
      <c r="G196">
        <v>-0.6</v>
      </c>
    </row>
    <row r="197" spans="1:7" x14ac:dyDescent="0.3">
      <c r="A197">
        <v>10568</v>
      </c>
      <c r="B197">
        <v>104</v>
      </c>
      <c r="C197" t="s">
        <v>20</v>
      </c>
      <c r="D197" t="s">
        <v>40</v>
      </c>
      <c r="E197" s="20">
        <v>45640</v>
      </c>
      <c r="F197" s="20">
        <v>45639</v>
      </c>
      <c r="G197">
        <v>74.89</v>
      </c>
    </row>
    <row r="198" spans="1:7" x14ac:dyDescent="0.3">
      <c r="A198">
        <v>10551</v>
      </c>
      <c r="B198">
        <v>104</v>
      </c>
      <c r="C198" t="s">
        <v>20</v>
      </c>
      <c r="D198" t="s">
        <v>30</v>
      </c>
      <c r="E198" s="20">
        <v>45639</v>
      </c>
      <c r="F198" s="20">
        <v>45608</v>
      </c>
      <c r="G198">
        <v>23.16</v>
      </c>
    </row>
    <row r="199" spans="1:7" x14ac:dyDescent="0.3">
      <c r="A199">
        <v>10549</v>
      </c>
      <c r="B199">
        <v>104</v>
      </c>
      <c r="C199" t="s">
        <v>20</v>
      </c>
      <c r="D199" t="s">
        <v>23</v>
      </c>
      <c r="E199" s="20">
        <v>45639</v>
      </c>
      <c r="F199" s="20">
        <v>45639</v>
      </c>
      <c r="G199">
        <v>2360.69</v>
      </c>
    </row>
    <row r="200" spans="1:7" x14ac:dyDescent="0.3">
      <c r="A200">
        <v>10550</v>
      </c>
      <c r="B200">
        <v>104</v>
      </c>
      <c r="C200" t="s">
        <v>20</v>
      </c>
      <c r="D200" t="s">
        <v>24</v>
      </c>
      <c r="E200" s="20">
        <v>45639</v>
      </c>
      <c r="F200" s="20">
        <v>45608</v>
      </c>
      <c r="G200">
        <v>14661.62</v>
      </c>
    </row>
    <row r="201" spans="1:7" x14ac:dyDescent="0.3">
      <c r="A201">
        <v>10552</v>
      </c>
      <c r="B201">
        <v>104</v>
      </c>
      <c r="C201" t="s">
        <v>20</v>
      </c>
      <c r="D201" t="s">
        <v>25</v>
      </c>
      <c r="E201" s="20">
        <v>45639</v>
      </c>
      <c r="F201" s="20">
        <v>45638</v>
      </c>
      <c r="G201">
        <v>9187.25</v>
      </c>
    </row>
    <row r="202" spans="1:7" x14ac:dyDescent="0.3">
      <c r="A202">
        <v>10553</v>
      </c>
      <c r="B202">
        <v>104</v>
      </c>
      <c r="C202" t="s">
        <v>20</v>
      </c>
      <c r="D202" t="s">
        <v>21</v>
      </c>
      <c r="E202" s="20">
        <v>45639</v>
      </c>
      <c r="F202" s="20">
        <v>45638</v>
      </c>
      <c r="G202">
        <v>-380.89</v>
      </c>
    </row>
    <row r="203" spans="1:7" x14ac:dyDescent="0.3">
      <c r="A203">
        <v>10555</v>
      </c>
      <c r="B203">
        <v>104</v>
      </c>
      <c r="C203" t="s">
        <v>20</v>
      </c>
      <c r="D203" t="s">
        <v>27</v>
      </c>
      <c r="E203" s="20">
        <v>45639</v>
      </c>
      <c r="F203" s="20">
        <v>45639</v>
      </c>
      <c r="G203">
        <v>-10</v>
      </c>
    </row>
    <row r="204" spans="1:7" x14ac:dyDescent="0.3">
      <c r="A204">
        <v>10556</v>
      </c>
      <c r="B204">
        <v>104</v>
      </c>
      <c r="C204" t="s">
        <v>20</v>
      </c>
      <c r="D204" t="s">
        <v>22</v>
      </c>
      <c r="E204" s="20">
        <v>45639</v>
      </c>
      <c r="F204" s="20">
        <v>45639</v>
      </c>
      <c r="G204">
        <v>-25823.63</v>
      </c>
    </row>
    <row r="205" spans="1:7" x14ac:dyDescent="0.3">
      <c r="A205">
        <v>10557</v>
      </c>
      <c r="B205">
        <v>104</v>
      </c>
      <c r="C205" t="s">
        <v>20</v>
      </c>
      <c r="D205" t="s">
        <v>29</v>
      </c>
      <c r="E205" s="20">
        <v>45639</v>
      </c>
      <c r="F205" s="20">
        <v>45639</v>
      </c>
      <c r="G205">
        <v>3587.19</v>
      </c>
    </row>
    <row r="206" spans="1:7" x14ac:dyDescent="0.3">
      <c r="A206">
        <v>10558</v>
      </c>
      <c r="B206">
        <v>104</v>
      </c>
      <c r="C206" t="s">
        <v>20</v>
      </c>
      <c r="D206" t="s">
        <v>33</v>
      </c>
      <c r="E206" s="20">
        <v>45639</v>
      </c>
      <c r="F206" s="20">
        <v>45639</v>
      </c>
      <c r="G206">
        <v>509.08</v>
      </c>
    </row>
    <row r="207" spans="1:7" x14ac:dyDescent="0.3">
      <c r="A207">
        <v>10554</v>
      </c>
      <c r="B207">
        <v>104</v>
      </c>
      <c r="C207" t="s">
        <v>20</v>
      </c>
      <c r="D207" t="s">
        <v>26</v>
      </c>
      <c r="E207" s="20">
        <v>45639</v>
      </c>
      <c r="F207" s="20">
        <v>45639</v>
      </c>
      <c r="G207">
        <v>-18.2</v>
      </c>
    </row>
    <row r="208" spans="1:7" x14ac:dyDescent="0.3">
      <c r="A208">
        <v>10542</v>
      </c>
      <c r="B208">
        <v>104</v>
      </c>
      <c r="C208" t="s">
        <v>20</v>
      </c>
      <c r="D208" t="s">
        <v>25</v>
      </c>
      <c r="E208" s="20">
        <v>45638</v>
      </c>
      <c r="F208" s="20">
        <v>45637</v>
      </c>
      <c r="G208">
        <v>6008.39</v>
      </c>
    </row>
    <row r="209" spans="1:7" x14ac:dyDescent="0.3">
      <c r="A209">
        <v>10540</v>
      </c>
      <c r="B209">
        <v>104</v>
      </c>
      <c r="C209" t="s">
        <v>20</v>
      </c>
      <c r="D209" t="s">
        <v>23</v>
      </c>
      <c r="E209" s="20">
        <v>45638</v>
      </c>
      <c r="F209" s="20">
        <v>45638</v>
      </c>
      <c r="G209">
        <v>1952.36</v>
      </c>
    </row>
    <row r="210" spans="1:7" x14ac:dyDescent="0.3">
      <c r="A210">
        <v>10541</v>
      </c>
      <c r="B210">
        <v>104</v>
      </c>
      <c r="C210" t="s">
        <v>20</v>
      </c>
      <c r="D210" t="s">
        <v>24</v>
      </c>
      <c r="E210" s="20">
        <v>45638</v>
      </c>
      <c r="F210" s="20">
        <v>45607</v>
      </c>
      <c r="G210">
        <v>15457.93</v>
      </c>
    </row>
    <row r="211" spans="1:7" x14ac:dyDescent="0.3">
      <c r="A211">
        <v>10543</v>
      </c>
      <c r="B211">
        <v>104</v>
      </c>
      <c r="C211" t="s">
        <v>20</v>
      </c>
      <c r="D211" t="s">
        <v>21</v>
      </c>
      <c r="E211" s="20">
        <v>45638</v>
      </c>
      <c r="F211" s="20">
        <v>45637</v>
      </c>
      <c r="G211">
        <v>-211.04</v>
      </c>
    </row>
    <row r="212" spans="1:7" x14ac:dyDescent="0.3">
      <c r="A212">
        <v>10544</v>
      </c>
      <c r="B212">
        <v>104</v>
      </c>
      <c r="C212" t="s">
        <v>20</v>
      </c>
      <c r="D212" t="s">
        <v>26</v>
      </c>
      <c r="E212" s="20">
        <v>45638</v>
      </c>
      <c r="F212" s="20">
        <v>45638</v>
      </c>
      <c r="G212">
        <v>-4.2</v>
      </c>
    </row>
    <row r="213" spans="1:7" x14ac:dyDescent="0.3">
      <c r="A213">
        <v>10545</v>
      </c>
      <c r="B213">
        <v>104</v>
      </c>
      <c r="C213" t="s">
        <v>20</v>
      </c>
      <c r="D213" t="s">
        <v>27</v>
      </c>
      <c r="E213" s="20">
        <v>45638</v>
      </c>
      <c r="F213" s="20">
        <v>45638</v>
      </c>
      <c r="G213">
        <v>-10</v>
      </c>
    </row>
    <row r="214" spans="1:7" x14ac:dyDescent="0.3">
      <c r="A214">
        <v>10546</v>
      </c>
      <c r="B214">
        <v>104</v>
      </c>
      <c r="C214" t="s">
        <v>20</v>
      </c>
      <c r="D214" t="s">
        <v>22</v>
      </c>
      <c r="E214" s="20">
        <v>45638</v>
      </c>
      <c r="F214" s="20">
        <v>45638</v>
      </c>
      <c r="G214">
        <v>-23193.439999999999</v>
      </c>
    </row>
    <row r="215" spans="1:7" x14ac:dyDescent="0.3">
      <c r="A215">
        <v>10547</v>
      </c>
      <c r="B215">
        <v>104</v>
      </c>
      <c r="C215" t="s">
        <v>20</v>
      </c>
      <c r="D215" t="s">
        <v>33</v>
      </c>
      <c r="E215" s="20">
        <v>45638</v>
      </c>
      <c r="F215" s="20">
        <v>45638</v>
      </c>
      <c r="G215">
        <v>380.89</v>
      </c>
    </row>
    <row r="216" spans="1:7" x14ac:dyDescent="0.3">
      <c r="A216">
        <v>10548</v>
      </c>
      <c r="B216">
        <v>104</v>
      </c>
      <c r="C216" t="s">
        <v>20</v>
      </c>
      <c r="D216" t="s">
        <v>29</v>
      </c>
      <c r="E216" s="20">
        <v>45638</v>
      </c>
      <c r="F216" s="20">
        <v>45638</v>
      </c>
      <c r="G216">
        <v>1979.8</v>
      </c>
    </row>
    <row r="217" spans="1:7" x14ac:dyDescent="0.3">
      <c r="A217">
        <v>10539</v>
      </c>
      <c r="B217">
        <v>104</v>
      </c>
      <c r="C217" t="s">
        <v>20</v>
      </c>
      <c r="D217" t="s">
        <v>33</v>
      </c>
      <c r="E217" s="20">
        <v>45637</v>
      </c>
      <c r="F217" s="20">
        <v>45637</v>
      </c>
      <c r="G217">
        <v>211.04</v>
      </c>
    </row>
    <row r="218" spans="1:7" x14ac:dyDescent="0.3">
      <c r="A218">
        <v>10538</v>
      </c>
      <c r="B218">
        <v>104</v>
      </c>
      <c r="C218" t="s">
        <v>20</v>
      </c>
      <c r="D218" t="s">
        <v>29</v>
      </c>
      <c r="E218" s="20">
        <v>45637</v>
      </c>
      <c r="F218" s="20">
        <v>45637</v>
      </c>
      <c r="G218">
        <v>1741.32</v>
      </c>
    </row>
    <row r="219" spans="1:7" x14ac:dyDescent="0.3">
      <c r="A219">
        <v>10537</v>
      </c>
      <c r="B219">
        <v>104</v>
      </c>
      <c r="C219" t="s">
        <v>20</v>
      </c>
      <c r="D219" t="s">
        <v>22</v>
      </c>
      <c r="E219" s="20">
        <v>45637</v>
      </c>
      <c r="F219" s="20">
        <v>45637</v>
      </c>
      <c r="G219">
        <v>-42651.01</v>
      </c>
    </row>
    <row r="220" spans="1:7" x14ac:dyDescent="0.3">
      <c r="A220">
        <v>10536</v>
      </c>
      <c r="B220">
        <v>104</v>
      </c>
      <c r="C220" t="s">
        <v>20</v>
      </c>
      <c r="D220" t="s">
        <v>27</v>
      </c>
      <c r="E220" s="20">
        <v>45637</v>
      </c>
      <c r="F220" s="20">
        <v>45637</v>
      </c>
      <c r="G220">
        <v>-10</v>
      </c>
    </row>
    <row r="221" spans="1:7" x14ac:dyDescent="0.3">
      <c r="A221">
        <v>10535</v>
      </c>
      <c r="B221">
        <v>104</v>
      </c>
      <c r="C221" t="s">
        <v>20</v>
      </c>
      <c r="D221" t="s">
        <v>21</v>
      </c>
      <c r="E221" s="20">
        <v>45637</v>
      </c>
      <c r="F221" s="20">
        <v>45636</v>
      </c>
      <c r="G221">
        <v>-203.67</v>
      </c>
    </row>
    <row r="222" spans="1:7" x14ac:dyDescent="0.3">
      <c r="A222">
        <v>10534</v>
      </c>
      <c r="B222">
        <v>104</v>
      </c>
      <c r="C222" t="s">
        <v>20</v>
      </c>
      <c r="D222" t="s">
        <v>25</v>
      </c>
      <c r="E222" s="20">
        <v>45637</v>
      </c>
      <c r="F222" s="20">
        <v>45636</v>
      </c>
      <c r="G222">
        <v>6319.87</v>
      </c>
    </row>
    <row r="223" spans="1:7" x14ac:dyDescent="0.3">
      <c r="A223">
        <v>10533</v>
      </c>
      <c r="B223">
        <v>104</v>
      </c>
      <c r="C223" t="s">
        <v>20</v>
      </c>
      <c r="D223" t="s">
        <v>24</v>
      </c>
      <c r="E223" s="20">
        <v>45637</v>
      </c>
      <c r="F223" s="20">
        <v>45606</v>
      </c>
      <c r="G223">
        <v>34231.32</v>
      </c>
    </row>
    <row r="224" spans="1:7" x14ac:dyDescent="0.3">
      <c r="A224">
        <v>10532</v>
      </c>
      <c r="B224">
        <v>104</v>
      </c>
      <c r="C224" t="s">
        <v>20</v>
      </c>
      <c r="D224" t="s">
        <v>23</v>
      </c>
      <c r="E224" s="20">
        <v>45637</v>
      </c>
      <c r="F224" s="20">
        <v>45637</v>
      </c>
      <c r="G224">
        <v>2313.4899999999998</v>
      </c>
    </row>
    <row r="225" spans="1:7" x14ac:dyDescent="0.3">
      <c r="A225">
        <v>10526</v>
      </c>
      <c r="B225">
        <v>104</v>
      </c>
      <c r="C225" t="s">
        <v>20</v>
      </c>
      <c r="D225" t="s">
        <v>33</v>
      </c>
      <c r="E225" s="20">
        <v>45636</v>
      </c>
      <c r="F225" s="20">
        <v>45636</v>
      </c>
      <c r="G225">
        <v>203.67</v>
      </c>
    </row>
    <row r="226" spans="1:7" x14ac:dyDescent="0.3">
      <c r="A226">
        <v>10527</v>
      </c>
      <c r="B226">
        <v>104</v>
      </c>
      <c r="C226" t="s">
        <v>20</v>
      </c>
      <c r="D226" t="s">
        <v>29</v>
      </c>
      <c r="E226" s="20">
        <v>45636</v>
      </c>
      <c r="F226" s="20">
        <v>45636</v>
      </c>
      <c r="G226">
        <v>1812.79</v>
      </c>
    </row>
    <row r="227" spans="1:7" x14ac:dyDescent="0.3">
      <c r="A227">
        <v>10528</v>
      </c>
      <c r="B227">
        <v>104</v>
      </c>
      <c r="C227" t="s">
        <v>20</v>
      </c>
      <c r="D227" t="s">
        <v>41</v>
      </c>
      <c r="E227" s="20">
        <v>45636</v>
      </c>
      <c r="F227" s="20">
        <v>45635</v>
      </c>
      <c r="G227">
        <v>-5.09</v>
      </c>
    </row>
    <row r="228" spans="1:7" x14ac:dyDescent="0.3">
      <c r="A228">
        <v>10525</v>
      </c>
      <c r="B228">
        <v>104</v>
      </c>
      <c r="C228" t="s">
        <v>20</v>
      </c>
      <c r="D228" t="s">
        <v>22</v>
      </c>
      <c r="E228" s="20">
        <v>45636</v>
      </c>
      <c r="F228" s="20">
        <v>45636</v>
      </c>
      <c r="G228">
        <v>-59923.56</v>
      </c>
    </row>
    <row r="229" spans="1:7" x14ac:dyDescent="0.3">
      <c r="A229">
        <v>10530</v>
      </c>
      <c r="B229">
        <v>104</v>
      </c>
      <c r="C229" t="s">
        <v>20</v>
      </c>
      <c r="D229" t="s">
        <v>42</v>
      </c>
      <c r="E229" s="20">
        <v>45636</v>
      </c>
      <c r="F229" s="20">
        <v>45635</v>
      </c>
      <c r="G229">
        <v>318.66000000000003</v>
      </c>
    </row>
    <row r="230" spans="1:7" x14ac:dyDescent="0.3">
      <c r="A230">
        <v>10531</v>
      </c>
      <c r="B230">
        <v>104</v>
      </c>
      <c r="C230" t="s">
        <v>20</v>
      </c>
      <c r="D230" t="s">
        <v>43</v>
      </c>
      <c r="E230" s="20">
        <v>45636</v>
      </c>
      <c r="F230" s="20">
        <v>45625</v>
      </c>
      <c r="G230">
        <v>-14</v>
      </c>
    </row>
    <row r="231" spans="1:7" x14ac:dyDescent="0.3">
      <c r="A231">
        <v>10529</v>
      </c>
      <c r="B231">
        <v>104</v>
      </c>
      <c r="C231" t="s">
        <v>20</v>
      </c>
      <c r="D231" t="s">
        <v>44</v>
      </c>
      <c r="E231" s="20">
        <v>45636</v>
      </c>
      <c r="F231" s="20">
        <v>45635</v>
      </c>
      <c r="G231">
        <v>-2.54</v>
      </c>
    </row>
    <row r="232" spans="1:7" x14ac:dyDescent="0.3">
      <c r="A232">
        <v>10524</v>
      </c>
      <c r="B232">
        <v>104</v>
      </c>
      <c r="C232" t="s">
        <v>20</v>
      </c>
      <c r="D232" t="s">
        <v>27</v>
      </c>
      <c r="E232" s="20">
        <v>45636</v>
      </c>
      <c r="F232" s="20">
        <v>45636</v>
      </c>
      <c r="G232">
        <v>-10</v>
      </c>
    </row>
    <row r="233" spans="1:7" x14ac:dyDescent="0.3">
      <c r="A233">
        <v>10523</v>
      </c>
      <c r="B233">
        <v>104</v>
      </c>
      <c r="C233" t="s">
        <v>20</v>
      </c>
      <c r="D233" t="s">
        <v>26</v>
      </c>
      <c r="E233" s="20">
        <v>45636</v>
      </c>
      <c r="F233" s="20">
        <v>45636</v>
      </c>
      <c r="G233">
        <v>-5.4</v>
      </c>
    </row>
    <row r="234" spans="1:7" x14ac:dyDescent="0.3">
      <c r="A234">
        <v>10522</v>
      </c>
      <c r="B234">
        <v>104</v>
      </c>
      <c r="C234" t="s">
        <v>20</v>
      </c>
      <c r="D234" t="s">
        <v>21</v>
      </c>
      <c r="E234" s="20">
        <v>45636</v>
      </c>
      <c r="F234" s="20">
        <v>45635</v>
      </c>
      <c r="G234">
        <v>-200.88</v>
      </c>
    </row>
    <row r="235" spans="1:7" x14ac:dyDescent="0.3">
      <c r="A235">
        <v>10521</v>
      </c>
      <c r="B235">
        <v>104</v>
      </c>
      <c r="C235" t="s">
        <v>20</v>
      </c>
      <c r="D235" t="s">
        <v>25</v>
      </c>
      <c r="E235" s="20">
        <v>45636</v>
      </c>
      <c r="F235" s="20">
        <v>45635</v>
      </c>
      <c r="G235">
        <v>4115.83</v>
      </c>
    </row>
    <row r="236" spans="1:7" x14ac:dyDescent="0.3">
      <c r="A236">
        <v>10520</v>
      </c>
      <c r="B236">
        <v>104</v>
      </c>
      <c r="C236" t="s">
        <v>20</v>
      </c>
      <c r="D236" t="s">
        <v>30</v>
      </c>
      <c r="E236" s="20">
        <v>45636</v>
      </c>
      <c r="F236" s="20">
        <v>45605</v>
      </c>
      <c r="G236">
        <v>3.86</v>
      </c>
    </row>
    <row r="237" spans="1:7" x14ac:dyDescent="0.3">
      <c r="A237">
        <v>10519</v>
      </c>
      <c r="B237">
        <v>104</v>
      </c>
      <c r="C237" t="s">
        <v>20</v>
      </c>
      <c r="D237" t="s">
        <v>24</v>
      </c>
      <c r="E237" s="20">
        <v>45636</v>
      </c>
      <c r="F237" s="20">
        <v>45605</v>
      </c>
      <c r="G237">
        <v>55226.2</v>
      </c>
    </row>
    <row r="238" spans="1:7" x14ac:dyDescent="0.3">
      <c r="A238">
        <v>10518</v>
      </c>
      <c r="B238">
        <v>104</v>
      </c>
      <c r="C238" t="s">
        <v>20</v>
      </c>
      <c r="D238" t="s">
        <v>23</v>
      </c>
      <c r="E238" s="20">
        <v>45636</v>
      </c>
      <c r="F238" s="20">
        <v>45636</v>
      </c>
      <c r="G238">
        <v>793.95</v>
      </c>
    </row>
    <row r="239" spans="1:7" x14ac:dyDescent="0.3">
      <c r="A239">
        <v>10514</v>
      </c>
      <c r="B239">
        <v>104</v>
      </c>
      <c r="C239" t="s">
        <v>20</v>
      </c>
      <c r="D239" t="s">
        <v>22</v>
      </c>
      <c r="E239" s="20">
        <v>45635</v>
      </c>
      <c r="F239" s="20">
        <v>45635</v>
      </c>
      <c r="G239">
        <v>-118329.36</v>
      </c>
    </row>
    <row r="240" spans="1:7" x14ac:dyDescent="0.3">
      <c r="A240">
        <v>10507</v>
      </c>
      <c r="B240">
        <v>104</v>
      </c>
      <c r="C240" t="s">
        <v>20</v>
      </c>
      <c r="D240" t="s">
        <v>23</v>
      </c>
      <c r="E240" s="20">
        <v>45635</v>
      </c>
      <c r="F240" s="20">
        <v>45635</v>
      </c>
      <c r="G240">
        <v>77380.89</v>
      </c>
    </row>
    <row r="241" spans="1:7" x14ac:dyDescent="0.3">
      <c r="A241">
        <v>10508</v>
      </c>
      <c r="B241">
        <v>104</v>
      </c>
      <c r="C241" t="s">
        <v>20</v>
      </c>
      <c r="D241" t="s">
        <v>24</v>
      </c>
      <c r="E241" s="20">
        <v>45635</v>
      </c>
      <c r="F241" s="20">
        <v>45604</v>
      </c>
      <c r="G241">
        <v>23837.5</v>
      </c>
    </row>
    <row r="242" spans="1:7" x14ac:dyDescent="0.3">
      <c r="A242">
        <v>10509</v>
      </c>
      <c r="B242">
        <v>104</v>
      </c>
      <c r="C242" t="s">
        <v>20</v>
      </c>
      <c r="D242" t="s">
        <v>30</v>
      </c>
      <c r="E242" s="20">
        <v>45635</v>
      </c>
      <c r="F242" s="20">
        <v>45604</v>
      </c>
      <c r="G242">
        <v>142.84</v>
      </c>
    </row>
    <row r="243" spans="1:7" x14ac:dyDescent="0.3">
      <c r="A243">
        <v>10510</v>
      </c>
      <c r="B243">
        <v>104</v>
      </c>
      <c r="C243" t="s">
        <v>20</v>
      </c>
      <c r="D243" t="s">
        <v>21</v>
      </c>
      <c r="E243" s="20">
        <v>45635</v>
      </c>
      <c r="F243" s="20">
        <v>45634</v>
      </c>
      <c r="G243">
        <v>-584.05999999999995</v>
      </c>
    </row>
    <row r="244" spans="1:7" x14ac:dyDescent="0.3">
      <c r="A244">
        <v>10511</v>
      </c>
      <c r="B244">
        <v>104</v>
      </c>
      <c r="C244" t="s">
        <v>20</v>
      </c>
      <c r="D244" t="s">
        <v>25</v>
      </c>
      <c r="E244" s="20">
        <v>45635</v>
      </c>
      <c r="F244" s="20">
        <v>45634</v>
      </c>
      <c r="G244">
        <v>17602.990000000002</v>
      </c>
    </row>
    <row r="245" spans="1:7" x14ac:dyDescent="0.3">
      <c r="A245">
        <v>10512</v>
      </c>
      <c r="B245">
        <v>104</v>
      </c>
      <c r="C245" t="s">
        <v>20</v>
      </c>
      <c r="D245" t="s">
        <v>26</v>
      </c>
      <c r="E245" s="20">
        <v>45635</v>
      </c>
      <c r="F245" s="20">
        <v>45635</v>
      </c>
      <c r="G245">
        <v>-40.799999999999997</v>
      </c>
    </row>
    <row r="246" spans="1:7" x14ac:dyDescent="0.3">
      <c r="A246">
        <v>10513</v>
      </c>
      <c r="B246">
        <v>104</v>
      </c>
      <c r="C246" t="s">
        <v>20</v>
      </c>
      <c r="D246" t="s">
        <v>27</v>
      </c>
      <c r="E246" s="20">
        <v>45635</v>
      </c>
      <c r="F246" s="20">
        <v>45635</v>
      </c>
      <c r="G246">
        <v>-10</v>
      </c>
    </row>
    <row r="247" spans="1:7" x14ac:dyDescent="0.3">
      <c r="A247">
        <v>10515</v>
      </c>
      <c r="B247">
        <v>104</v>
      </c>
      <c r="C247" t="s">
        <v>20</v>
      </c>
      <c r="D247" t="s">
        <v>28</v>
      </c>
      <c r="E247" s="20">
        <v>45635</v>
      </c>
      <c r="F247" s="20">
        <v>45635</v>
      </c>
      <c r="G247">
        <v>-0.12</v>
      </c>
    </row>
    <row r="248" spans="1:7" x14ac:dyDescent="0.3">
      <c r="A248">
        <v>10516</v>
      </c>
      <c r="B248">
        <v>104</v>
      </c>
      <c r="C248" t="s">
        <v>20</v>
      </c>
      <c r="D248" t="s">
        <v>29</v>
      </c>
      <c r="E248" s="20">
        <v>45635</v>
      </c>
      <c r="F248" s="20">
        <v>45635</v>
      </c>
      <c r="G248">
        <v>593.19000000000005</v>
      </c>
    </row>
    <row r="249" spans="1:7" x14ac:dyDescent="0.3">
      <c r="A249">
        <v>10517</v>
      </c>
      <c r="B249">
        <v>104</v>
      </c>
      <c r="C249" t="s">
        <v>20</v>
      </c>
      <c r="D249" t="s">
        <v>33</v>
      </c>
      <c r="E249" s="20">
        <v>45635</v>
      </c>
      <c r="F249" s="20">
        <v>45635</v>
      </c>
      <c r="G249">
        <v>200.88</v>
      </c>
    </row>
    <row r="250" spans="1:7" x14ac:dyDescent="0.3">
      <c r="A250">
        <v>10502</v>
      </c>
      <c r="B250">
        <v>104</v>
      </c>
      <c r="C250" t="s">
        <v>20</v>
      </c>
      <c r="D250" t="s">
        <v>25</v>
      </c>
      <c r="E250" s="20">
        <v>45634</v>
      </c>
      <c r="F250" s="20">
        <v>45633</v>
      </c>
      <c r="G250">
        <v>21567.31</v>
      </c>
    </row>
    <row r="251" spans="1:7" x14ac:dyDescent="0.3">
      <c r="A251">
        <v>10500</v>
      </c>
      <c r="B251">
        <v>104</v>
      </c>
      <c r="C251" t="s">
        <v>20</v>
      </c>
      <c r="D251" t="s">
        <v>23</v>
      </c>
      <c r="E251" s="20">
        <v>45634</v>
      </c>
      <c r="F251" s="20">
        <v>45634</v>
      </c>
      <c r="G251">
        <v>34328.31</v>
      </c>
    </row>
    <row r="252" spans="1:7" x14ac:dyDescent="0.3">
      <c r="A252">
        <v>10501</v>
      </c>
      <c r="B252">
        <v>104</v>
      </c>
      <c r="C252" t="s">
        <v>20</v>
      </c>
      <c r="D252" t="s">
        <v>24</v>
      </c>
      <c r="E252" s="20">
        <v>45634</v>
      </c>
      <c r="F252" s="20">
        <v>45603</v>
      </c>
      <c r="G252">
        <v>18256.38</v>
      </c>
    </row>
    <row r="253" spans="1:7" x14ac:dyDescent="0.3">
      <c r="A253">
        <v>10503</v>
      </c>
      <c r="B253">
        <v>104</v>
      </c>
      <c r="C253" t="s">
        <v>20</v>
      </c>
      <c r="D253" t="s">
        <v>21</v>
      </c>
      <c r="E253" s="20">
        <v>45634</v>
      </c>
      <c r="F253" s="20">
        <v>45633</v>
      </c>
      <c r="G253">
        <v>-787.58</v>
      </c>
    </row>
    <row r="254" spans="1:7" x14ac:dyDescent="0.3">
      <c r="A254">
        <v>10504</v>
      </c>
      <c r="B254">
        <v>104</v>
      </c>
      <c r="C254" t="s">
        <v>20</v>
      </c>
      <c r="D254" t="s">
        <v>29</v>
      </c>
      <c r="E254" s="20">
        <v>45634</v>
      </c>
      <c r="F254" s="20">
        <v>45634</v>
      </c>
      <c r="G254">
        <v>3671.86</v>
      </c>
    </row>
    <row r="255" spans="1:7" x14ac:dyDescent="0.3">
      <c r="A255">
        <v>10505</v>
      </c>
      <c r="B255">
        <v>104</v>
      </c>
      <c r="C255" t="s">
        <v>20</v>
      </c>
      <c r="D255" t="s">
        <v>33</v>
      </c>
      <c r="E255" s="20">
        <v>45634</v>
      </c>
      <c r="F255" s="20">
        <v>45634</v>
      </c>
      <c r="G255">
        <v>448.21</v>
      </c>
    </row>
    <row r="256" spans="1:7" x14ac:dyDescent="0.3">
      <c r="A256">
        <v>10506</v>
      </c>
      <c r="B256">
        <v>104</v>
      </c>
      <c r="C256" t="s">
        <v>20</v>
      </c>
      <c r="D256" t="s">
        <v>26</v>
      </c>
      <c r="E256" s="20">
        <v>45634</v>
      </c>
      <c r="F256" s="20">
        <v>45634</v>
      </c>
      <c r="G256">
        <v>-103.6</v>
      </c>
    </row>
    <row r="257" spans="1:7" x14ac:dyDescent="0.3">
      <c r="A257">
        <v>10499</v>
      </c>
      <c r="B257">
        <v>104</v>
      </c>
      <c r="C257" t="s">
        <v>20</v>
      </c>
      <c r="D257" t="s">
        <v>29</v>
      </c>
      <c r="E257" s="20">
        <v>45633</v>
      </c>
      <c r="F257" s="20">
        <v>45633</v>
      </c>
      <c r="G257">
        <v>4614.34</v>
      </c>
    </row>
    <row r="258" spans="1:7" x14ac:dyDescent="0.3">
      <c r="A258">
        <v>10498</v>
      </c>
      <c r="B258">
        <v>104</v>
      </c>
      <c r="C258" t="s">
        <v>20</v>
      </c>
      <c r="D258" t="s">
        <v>26</v>
      </c>
      <c r="E258" s="20">
        <v>45633</v>
      </c>
      <c r="F258" s="20">
        <v>45633</v>
      </c>
      <c r="G258">
        <v>-38.200000000000003</v>
      </c>
    </row>
    <row r="259" spans="1:7" x14ac:dyDescent="0.3">
      <c r="A259">
        <v>10497</v>
      </c>
      <c r="B259">
        <v>104</v>
      </c>
      <c r="C259" t="s">
        <v>20</v>
      </c>
      <c r="D259" t="s">
        <v>21</v>
      </c>
      <c r="E259" s="20">
        <v>45633</v>
      </c>
      <c r="F259" s="20">
        <v>45632</v>
      </c>
      <c r="G259">
        <v>-518.07000000000005</v>
      </c>
    </row>
    <row r="260" spans="1:7" x14ac:dyDescent="0.3">
      <c r="A260">
        <v>10496</v>
      </c>
      <c r="B260">
        <v>104</v>
      </c>
      <c r="C260" t="s">
        <v>20</v>
      </c>
      <c r="D260" t="s">
        <v>25</v>
      </c>
      <c r="E260" s="20">
        <v>45633</v>
      </c>
      <c r="F260" s="20">
        <v>45632</v>
      </c>
      <c r="G260">
        <v>15153.52</v>
      </c>
    </row>
    <row r="261" spans="1:7" x14ac:dyDescent="0.3">
      <c r="A261">
        <v>10495</v>
      </c>
      <c r="B261">
        <v>104</v>
      </c>
      <c r="C261" t="s">
        <v>20</v>
      </c>
      <c r="D261" t="s">
        <v>24</v>
      </c>
      <c r="E261" s="20">
        <v>45633</v>
      </c>
      <c r="F261" s="20">
        <v>45602</v>
      </c>
      <c r="G261">
        <v>12705.26</v>
      </c>
    </row>
    <row r="262" spans="1:7" x14ac:dyDescent="0.3">
      <c r="A262">
        <v>10494</v>
      </c>
      <c r="B262">
        <v>104</v>
      </c>
      <c r="C262" t="s">
        <v>20</v>
      </c>
      <c r="D262" t="s">
        <v>23</v>
      </c>
      <c r="E262" s="20">
        <v>45633</v>
      </c>
      <c r="F262" s="20">
        <v>45633</v>
      </c>
      <c r="G262">
        <v>2411.46</v>
      </c>
    </row>
    <row r="263" spans="1:7" x14ac:dyDescent="0.3">
      <c r="A263">
        <v>10493</v>
      </c>
      <c r="B263">
        <v>104</v>
      </c>
      <c r="C263" t="s">
        <v>20</v>
      </c>
      <c r="D263" t="s">
        <v>29</v>
      </c>
      <c r="E263" s="20">
        <v>45632</v>
      </c>
      <c r="F263" s="20">
        <v>45632</v>
      </c>
      <c r="G263">
        <v>2411.46</v>
      </c>
    </row>
    <row r="264" spans="1:7" x14ac:dyDescent="0.3">
      <c r="A264">
        <v>10486</v>
      </c>
      <c r="B264">
        <v>104</v>
      </c>
      <c r="C264" t="s">
        <v>20</v>
      </c>
      <c r="D264" t="s">
        <v>23</v>
      </c>
      <c r="E264" s="20">
        <v>45632</v>
      </c>
      <c r="F264" s="20">
        <v>45632</v>
      </c>
      <c r="G264">
        <v>900.77</v>
      </c>
    </row>
    <row r="265" spans="1:7" x14ac:dyDescent="0.3">
      <c r="A265">
        <v>10487</v>
      </c>
      <c r="B265">
        <v>104</v>
      </c>
      <c r="C265" t="s">
        <v>20</v>
      </c>
      <c r="D265" t="s">
        <v>24</v>
      </c>
      <c r="E265" s="20">
        <v>45632</v>
      </c>
      <c r="F265" s="20">
        <v>45601</v>
      </c>
      <c r="G265">
        <v>13603.63</v>
      </c>
    </row>
    <row r="266" spans="1:7" x14ac:dyDescent="0.3">
      <c r="A266">
        <v>10488</v>
      </c>
      <c r="B266">
        <v>104</v>
      </c>
      <c r="C266" t="s">
        <v>20</v>
      </c>
      <c r="D266" t="s">
        <v>30</v>
      </c>
      <c r="E266" s="20">
        <v>45632</v>
      </c>
      <c r="F266" s="20">
        <v>45601</v>
      </c>
      <c r="G266">
        <v>415.12</v>
      </c>
    </row>
    <row r="267" spans="1:7" x14ac:dyDescent="0.3">
      <c r="A267">
        <v>10489</v>
      </c>
      <c r="B267">
        <v>104</v>
      </c>
      <c r="C267" t="s">
        <v>20</v>
      </c>
      <c r="D267" t="s">
        <v>25</v>
      </c>
      <c r="E267" s="20">
        <v>45632</v>
      </c>
      <c r="F267" s="20">
        <v>45631</v>
      </c>
      <c r="G267">
        <v>6814.28</v>
      </c>
    </row>
    <row r="268" spans="1:7" x14ac:dyDescent="0.3">
      <c r="A268">
        <v>10490</v>
      </c>
      <c r="B268">
        <v>104</v>
      </c>
      <c r="C268" t="s">
        <v>20</v>
      </c>
      <c r="D268" t="s">
        <v>21</v>
      </c>
      <c r="E268" s="20">
        <v>45632</v>
      </c>
      <c r="F268" s="20">
        <v>45631</v>
      </c>
      <c r="G268">
        <v>-242.09</v>
      </c>
    </row>
    <row r="269" spans="1:7" x14ac:dyDescent="0.3">
      <c r="A269">
        <v>10491</v>
      </c>
      <c r="B269">
        <v>104</v>
      </c>
      <c r="C269" t="s">
        <v>20</v>
      </c>
      <c r="D269" t="s">
        <v>27</v>
      </c>
      <c r="E269" s="20">
        <v>45632</v>
      </c>
      <c r="F269" s="20">
        <v>45632</v>
      </c>
      <c r="G269">
        <v>-10</v>
      </c>
    </row>
    <row r="270" spans="1:7" x14ac:dyDescent="0.3">
      <c r="A270">
        <v>10492</v>
      </c>
      <c r="B270">
        <v>104</v>
      </c>
      <c r="C270" t="s">
        <v>20</v>
      </c>
      <c r="D270" t="s">
        <v>22</v>
      </c>
      <c r="E270" s="20">
        <v>45632</v>
      </c>
      <c r="F270" s="20">
        <v>45632</v>
      </c>
      <c r="G270">
        <v>-21481.71</v>
      </c>
    </row>
    <row r="271" spans="1:7" x14ac:dyDescent="0.3">
      <c r="A271">
        <v>10479</v>
      </c>
      <c r="B271">
        <v>104</v>
      </c>
      <c r="C271" t="s">
        <v>20</v>
      </c>
      <c r="D271" t="s">
        <v>23</v>
      </c>
      <c r="E271" s="20">
        <v>45631</v>
      </c>
      <c r="F271" s="20">
        <v>45631</v>
      </c>
      <c r="G271">
        <v>2135.9</v>
      </c>
    </row>
    <row r="272" spans="1:7" x14ac:dyDescent="0.3">
      <c r="A272">
        <v>10480</v>
      </c>
      <c r="B272">
        <v>104</v>
      </c>
      <c r="C272" t="s">
        <v>20</v>
      </c>
      <c r="D272" t="s">
        <v>24</v>
      </c>
      <c r="E272" s="20">
        <v>45631</v>
      </c>
      <c r="F272" s="20">
        <v>45600</v>
      </c>
      <c r="G272">
        <v>12269.6</v>
      </c>
    </row>
    <row r="273" spans="1:7" x14ac:dyDescent="0.3">
      <c r="A273">
        <v>10481</v>
      </c>
      <c r="B273">
        <v>104</v>
      </c>
      <c r="C273" t="s">
        <v>20</v>
      </c>
      <c r="D273" t="s">
        <v>25</v>
      </c>
      <c r="E273" s="20">
        <v>45631</v>
      </c>
      <c r="F273" s="20">
        <v>45630</v>
      </c>
      <c r="G273">
        <v>6581.24</v>
      </c>
    </row>
    <row r="274" spans="1:7" x14ac:dyDescent="0.3">
      <c r="A274">
        <v>10482</v>
      </c>
      <c r="B274">
        <v>104</v>
      </c>
      <c r="C274" t="s">
        <v>20</v>
      </c>
      <c r="D274" t="s">
        <v>21</v>
      </c>
      <c r="E274" s="20">
        <v>45631</v>
      </c>
      <c r="F274" s="20">
        <v>45630</v>
      </c>
      <c r="G274">
        <v>-246.32</v>
      </c>
    </row>
    <row r="275" spans="1:7" x14ac:dyDescent="0.3">
      <c r="A275">
        <v>10484</v>
      </c>
      <c r="B275">
        <v>104</v>
      </c>
      <c r="C275" t="s">
        <v>20</v>
      </c>
      <c r="D275" t="s">
        <v>22</v>
      </c>
      <c r="E275" s="20">
        <v>45631</v>
      </c>
      <c r="F275" s="20">
        <v>45631</v>
      </c>
      <c r="G275">
        <v>-20730.419999999998</v>
      </c>
    </row>
    <row r="276" spans="1:7" x14ac:dyDescent="0.3">
      <c r="A276">
        <v>10485</v>
      </c>
      <c r="B276">
        <v>104</v>
      </c>
      <c r="C276" t="s">
        <v>20</v>
      </c>
      <c r="D276" t="s">
        <v>29</v>
      </c>
      <c r="E276" s="20">
        <v>45631</v>
      </c>
      <c r="F276" s="20">
        <v>45631</v>
      </c>
      <c r="G276">
        <v>900.77</v>
      </c>
    </row>
    <row r="277" spans="1:7" x14ac:dyDescent="0.3">
      <c r="A277">
        <v>10483</v>
      </c>
      <c r="B277">
        <v>104</v>
      </c>
      <c r="C277" t="s">
        <v>20</v>
      </c>
      <c r="D277" t="s">
        <v>27</v>
      </c>
      <c r="E277" s="20">
        <v>45631</v>
      </c>
      <c r="F277" s="20">
        <v>45631</v>
      </c>
      <c r="G277">
        <v>-10</v>
      </c>
    </row>
    <row r="278" spans="1:7" x14ac:dyDescent="0.3">
      <c r="A278">
        <v>10473</v>
      </c>
      <c r="B278">
        <v>104</v>
      </c>
      <c r="C278" t="s">
        <v>20</v>
      </c>
      <c r="D278" t="s">
        <v>24</v>
      </c>
      <c r="E278" s="20">
        <v>45630</v>
      </c>
      <c r="F278" s="20">
        <v>45599</v>
      </c>
      <c r="G278">
        <v>33236.9</v>
      </c>
    </row>
    <row r="279" spans="1:7" x14ac:dyDescent="0.3">
      <c r="A279">
        <v>10472</v>
      </c>
      <c r="B279">
        <v>104</v>
      </c>
      <c r="C279" t="s">
        <v>20</v>
      </c>
      <c r="D279" t="s">
        <v>23</v>
      </c>
      <c r="E279" s="20">
        <v>45630</v>
      </c>
      <c r="F279" s="20">
        <v>45630</v>
      </c>
      <c r="G279">
        <v>1155.83</v>
      </c>
    </row>
    <row r="280" spans="1:7" x14ac:dyDescent="0.3">
      <c r="A280">
        <v>10478</v>
      </c>
      <c r="B280">
        <v>104</v>
      </c>
      <c r="C280" t="s">
        <v>20</v>
      </c>
      <c r="D280" t="s">
        <v>29</v>
      </c>
      <c r="E280" s="20">
        <v>45630</v>
      </c>
      <c r="F280" s="20">
        <v>45630</v>
      </c>
      <c r="G280">
        <v>2135.9</v>
      </c>
    </row>
    <row r="281" spans="1:7" x14ac:dyDescent="0.3">
      <c r="A281">
        <v>10477</v>
      </c>
      <c r="B281">
        <v>104</v>
      </c>
      <c r="C281" t="s">
        <v>20</v>
      </c>
      <c r="D281" t="s">
        <v>22</v>
      </c>
      <c r="E281" s="20">
        <v>45630</v>
      </c>
      <c r="F281" s="20">
        <v>45630</v>
      </c>
      <c r="G281">
        <v>-40393.1</v>
      </c>
    </row>
    <row r="282" spans="1:7" x14ac:dyDescent="0.3">
      <c r="A282">
        <v>10476</v>
      </c>
      <c r="B282">
        <v>104</v>
      </c>
      <c r="C282" t="s">
        <v>20</v>
      </c>
      <c r="D282" t="s">
        <v>27</v>
      </c>
      <c r="E282" s="20">
        <v>45630</v>
      </c>
      <c r="F282" s="20">
        <v>45630</v>
      </c>
      <c r="G282">
        <v>-10</v>
      </c>
    </row>
    <row r="283" spans="1:7" x14ac:dyDescent="0.3">
      <c r="A283">
        <v>10475</v>
      </c>
      <c r="B283">
        <v>104</v>
      </c>
      <c r="C283" t="s">
        <v>20</v>
      </c>
      <c r="D283" t="s">
        <v>25</v>
      </c>
      <c r="E283" s="20">
        <v>45630</v>
      </c>
      <c r="F283" s="20">
        <v>45629</v>
      </c>
      <c r="G283">
        <v>6172.51</v>
      </c>
    </row>
    <row r="284" spans="1:7" x14ac:dyDescent="0.3">
      <c r="A284">
        <v>10474</v>
      </c>
      <c r="B284">
        <v>104</v>
      </c>
      <c r="C284" t="s">
        <v>20</v>
      </c>
      <c r="D284" t="s">
        <v>21</v>
      </c>
      <c r="E284" s="20">
        <v>45630</v>
      </c>
      <c r="F284" s="20">
        <v>45629</v>
      </c>
      <c r="G284">
        <v>-162.13999999999999</v>
      </c>
    </row>
    <row r="285" spans="1:7" x14ac:dyDescent="0.3">
      <c r="A285">
        <v>10465</v>
      </c>
      <c r="B285">
        <v>104</v>
      </c>
      <c r="C285" t="s">
        <v>20</v>
      </c>
      <c r="D285" t="s">
        <v>23</v>
      </c>
      <c r="E285" s="20">
        <v>45629</v>
      </c>
      <c r="F285" s="20">
        <v>45629</v>
      </c>
      <c r="G285">
        <v>927.54</v>
      </c>
    </row>
    <row r="286" spans="1:7" x14ac:dyDescent="0.3">
      <c r="A286">
        <v>10471</v>
      </c>
      <c r="B286">
        <v>104</v>
      </c>
      <c r="C286" t="s">
        <v>20</v>
      </c>
      <c r="D286" t="s">
        <v>29</v>
      </c>
      <c r="E286" s="20">
        <v>45629</v>
      </c>
      <c r="F286" s="20">
        <v>45629</v>
      </c>
      <c r="G286">
        <v>1155.83</v>
      </c>
    </row>
    <row r="287" spans="1:7" x14ac:dyDescent="0.3">
      <c r="A287">
        <v>10470</v>
      </c>
      <c r="B287">
        <v>104</v>
      </c>
      <c r="C287" t="s">
        <v>20</v>
      </c>
      <c r="D287" t="s">
        <v>22</v>
      </c>
      <c r="E287" s="20">
        <v>45629</v>
      </c>
      <c r="F287" s="20">
        <v>45629</v>
      </c>
      <c r="G287">
        <v>-51522</v>
      </c>
    </row>
    <row r="288" spans="1:7" x14ac:dyDescent="0.3">
      <c r="A288">
        <v>10469</v>
      </c>
      <c r="B288">
        <v>104</v>
      </c>
      <c r="C288" t="s">
        <v>20</v>
      </c>
      <c r="D288" t="s">
        <v>27</v>
      </c>
      <c r="E288" s="20">
        <v>45629</v>
      </c>
      <c r="F288" s="20">
        <v>45629</v>
      </c>
      <c r="G288">
        <v>-10</v>
      </c>
    </row>
    <row r="289" spans="1:7" x14ac:dyDescent="0.3">
      <c r="A289">
        <v>10468</v>
      </c>
      <c r="B289">
        <v>104</v>
      </c>
      <c r="C289" t="s">
        <v>20</v>
      </c>
      <c r="D289" t="s">
        <v>21</v>
      </c>
      <c r="E289" s="20">
        <v>45629</v>
      </c>
      <c r="F289" s="20">
        <v>45628</v>
      </c>
      <c r="G289">
        <v>-139.69</v>
      </c>
    </row>
    <row r="290" spans="1:7" x14ac:dyDescent="0.3">
      <c r="A290">
        <v>10467</v>
      </c>
      <c r="B290">
        <v>104</v>
      </c>
      <c r="C290" t="s">
        <v>20</v>
      </c>
      <c r="D290" t="s">
        <v>25</v>
      </c>
      <c r="E290" s="20">
        <v>45629</v>
      </c>
      <c r="F290" s="20">
        <v>45628</v>
      </c>
      <c r="G290">
        <v>5054.83</v>
      </c>
    </row>
    <row r="291" spans="1:7" x14ac:dyDescent="0.3">
      <c r="A291">
        <v>10466</v>
      </c>
      <c r="B291">
        <v>104</v>
      </c>
      <c r="C291" t="s">
        <v>20</v>
      </c>
      <c r="D291" t="s">
        <v>24</v>
      </c>
      <c r="E291" s="20">
        <v>45629</v>
      </c>
      <c r="F291" s="20">
        <v>45598</v>
      </c>
      <c r="G291">
        <v>45689.32</v>
      </c>
    </row>
    <row r="292" spans="1:7" x14ac:dyDescent="0.3">
      <c r="A292">
        <v>10458</v>
      </c>
      <c r="B292">
        <v>104</v>
      </c>
      <c r="C292" t="s">
        <v>20</v>
      </c>
      <c r="D292" t="s">
        <v>30</v>
      </c>
      <c r="E292" s="20">
        <v>45628</v>
      </c>
      <c r="F292" s="20">
        <v>45597</v>
      </c>
      <c r="G292">
        <v>1.93</v>
      </c>
    </row>
    <row r="293" spans="1:7" x14ac:dyDescent="0.3">
      <c r="A293">
        <v>10456</v>
      </c>
      <c r="B293">
        <v>104</v>
      </c>
      <c r="C293" t="s">
        <v>20</v>
      </c>
      <c r="D293" t="s">
        <v>23</v>
      </c>
      <c r="E293" s="20">
        <v>45628</v>
      </c>
      <c r="F293" s="20">
        <v>45628</v>
      </c>
      <c r="G293">
        <v>78858.240000000005</v>
      </c>
    </row>
    <row r="294" spans="1:7" x14ac:dyDescent="0.3">
      <c r="A294">
        <v>10457</v>
      </c>
      <c r="B294">
        <v>104</v>
      </c>
      <c r="C294" t="s">
        <v>20</v>
      </c>
      <c r="D294" t="s">
        <v>24</v>
      </c>
      <c r="E294" s="20">
        <v>45628</v>
      </c>
      <c r="F294" s="20">
        <v>45597</v>
      </c>
      <c r="G294">
        <v>36630.9</v>
      </c>
    </row>
    <row r="295" spans="1:7" x14ac:dyDescent="0.3">
      <c r="A295">
        <v>10464</v>
      </c>
      <c r="B295">
        <v>104</v>
      </c>
      <c r="C295" t="s">
        <v>20</v>
      </c>
      <c r="D295" t="s">
        <v>29</v>
      </c>
      <c r="E295" s="20">
        <v>45628</v>
      </c>
      <c r="F295" s="20">
        <v>45628</v>
      </c>
      <c r="G295">
        <v>1008.79</v>
      </c>
    </row>
    <row r="296" spans="1:7" x14ac:dyDescent="0.3">
      <c r="A296">
        <v>10463</v>
      </c>
      <c r="B296">
        <v>104</v>
      </c>
      <c r="C296" t="s">
        <v>20</v>
      </c>
      <c r="D296" t="s">
        <v>22</v>
      </c>
      <c r="E296" s="20">
        <v>45628</v>
      </c>
      <c r="F296" s="20">
        <v>45628</v>
      </c>
      <c r="G296">
        <v>-132591.06</v>
      </c>
    </row>
    <row r="297" spans="1:7" x14ac:dyDescent="0.3">
      <c r="A297">
        <v>10462</v>
      </c>
      <c r="B297">
        <v>104</v>
      </c>
      <c r="C297" t="s">
        <v>20</v>
      </c>
      <c r="D297" t="s">
        <v>27</v>
      </c>
      <c r="E297" s="20">
        <v>45628</v>
      </c>
      <c r="F297" s="20">
        <v>45628</v>
      </c>
      <c r="G297">
        <v>-10</v>
      </c>
    </row>
    <row r="298" spans="1:7" x14ac:dyDescent="0.3">
      <c r="A298">
        <v>10461</v>
      </c>
      <c r="B298">
        <v>104</v>
      </c>
      <c r="C298" t="s">
        <v>20</v>
      </c>
      <c r="D298" t="s">
        <v>26</v>
      </c>
      <c r="E298" s="20">
        <v>45628</v>
      </c>
      <c r="F298" s="20">
        <v>45628</v>
      </c>
      <c r="G298">
        <v>-55.6</v>
      </c>
    </row>
    <row r="299" spans="1:7" x14ac:dyDescent="0.3">
      <c r="A299">
        <v>10460</v>
      </c>
      <c r="B299">
        <v>104</v>
      </c>
      <c r="C299" t="s">
        <v>20</v>
      </c>
      <c r="D299" t="s">
        <v>21</v>
      </c>
      <c r="E299" s="20">
        <v>45628</v>
      </c>
      <c r="F299" s="20">
        <v>45627</v>
      </c>
      <c r="G299">
        <v>-568.26</v>
      </c>
    </row>
    <row r="300" spans="1:7" x14ac:dyDescent="0.3">
      <c r="A300">
        <v>10459</v>
      </c>
      <c r="B300">
        <v>104</v>
      </c>
      <c r="C300" t="s">
        <v>20</v>
      </c>
      <c r="D300" t="s">
        <v>25</v>
      </c>
      <c r="E300" s="20">
        <v>45628</v>
      </c>
      <c r="F300" s="20">
        <v>45627</v>
      </c>
      <c r="G300">
        <v>17652.599999999999</v>
      </c>
    </row>
    <row r="301" spans="1:7" x14ac:dyDescent="0.3">
      <c r="A301">
        <v>10447</v>
      </c>
      <c r="B301">
        <v>104</v>
      </c>
      <c r="C301" t="s">
        <v>20</v>
      </c>
      <c r="D301" t="s">
        <v>23</v>
      </c>
      <c r="E301" s="20">
        <v>45627</v>
      </c>
      <c r="F301" s="20">
        <v>45627</v>
      </c>
      <c r="G301">
        <v>39779.26</v>
      </c>
    </row>
    <row r="302" spans="1:7" x14ac:dyDescent="0.3">
      <c r="A302">
        <v>10448</v>
      </c>
      <c r="B302">
        <v>104</v>
      </c>
      <c r="C302" t="s">
        <v>20</v>
      </c>
      <c r="D302" t="s">
        <v>24</v>
      </c>
      <c r="E302" s="20">
        <v>45627</v>
      </c>
      <c r="F302" s="20">
        <v>45596</v>
      </c>
      <c r="G302">
        <v>19334.86</v>
      </c>
    </row>
    <row r="303" spans="1:7" x14ac:dyDescent="0.3">
      <c r="A303">
        <v>10449</v>
      </c>
      <c r="B303">
        <v>104</v>
      </c>
      <c r="C303" t="s">
        <v>20</v>
      </c>
      <c r="D303" t="s">
        <v>45</v>
      </c>
      <c r="E303" s="20">
        <v>45627</v>
      </c>
      <c r="F303" s="20">
        <v>45627</v>
      </c>
      <c r="G303">
        <v>-660</v>
      </c>
    </row>
    <row r="304" spans="1:7" x14ac:dyDescent="0.3">
      <c r="A304">
        <v>10455</v>
      </c>
      <c r="B304">
        <v>104</v>
      </c>
      <c r="C304" t="s">
        <v>20</v>
      </c>
      <c r="D304" t="s">
        <v>46</v>
      </c>
      <c r="E304" s="20">
        <v>45627</v>
      </c>
      <c r="F304" s="20">
        <v>45625</v>
      </c>
      <c r="G304">
        <v>-480</v>
      </c>
    </row>
    <row r="305" spans="1:7" x14ac:dyDescent="0.3">
      <c r="A305">
        <v>10450</v>
      </c>
      <c r="B305">
        <v>104</v>
      </c>
      <c r="C305" t="s">
        <v>20</v>
      </c>
      <c r="D305" t="s">
        <v>47</v>
      </c>
      <c r="E305" s="20">
        <v>45627</v>
      </c>
      <c r="F305" s="20">
        <v>45627</v>
      </c>
      <c r="G305">
        <v>-1020</v>
      </c>
    </row>
    <row r="306" spans="1:7" x14ac:dyDescent="0.3">
      <c r="A306">
        <v>10452</v>
      </c>
      <c r="B306">
        <v>104</v>
      </c>
      <c r="C306" t="s">
        <v>20</v>
      </c>
      <c r="D306" t="s">
        <v>21</v>
      </c>
      <c r="E306" s="20">
        <v>45627</v>
      </c>
      <c r="F306" s="20">
        <v>45626</v>
      </c>
      <c r="G306">
        <v>-640.15</v>
      </c>
    </row>
    <row r="307" spans="1:7" x14ac:dyDescent="0.3">
      <c r="A307">
        <v>10453</v>
      </c>
      <c r="B307">
        <v>104</v>
      </c>
      <c r="C307" t="s">
        <v>20</v>
      </c>
      <c r="D307" t="s">
        <v>26</v>
      </c>
      <c r="E307" s="20">
        <v>45627</v>
      </c>
      <c r="F307" s="20">
        <v>45627</v>
      </c>
      <c r="G307">
        <v>-61.6</v>
      </c>
    </row>
    <row r="308" spans="1:7" x14ac:dyDescent="0.3">
      <c r="A308">
        <v>10454</v>
      </c>
      <c r="B308">
        <v>104</v>
      </c>
      <c r="C308" t="s">
        <v>20</v>
      </c>
      <c r="D308" t="s">
        <v>29</v>
      </c>
      <c r="E308" s="20">
        <v>45627</v>
      </c>
      <c r="F308" s="20">
        <v>45627</v>
      </c>
      <c r="G308">
        <v>3062.04</v>
      </c>
    </row>
    <row r="309" spans="1:7" x14ac:dyDescent="0.3">
      <c r="A309">
        <v>10451</v>
      </c>
      <c r="B309">
        <v>104</v>
      </c>
      <c r="C309" t="s">
        <v>20</v>
      </c>
      <c r="D309" t="s">
        <v>25</v>
      </c>
      <c r="E309" s="20">
        <v>45627</v>
      </c>
      <c r="F309" s="20">
        <v>45626</v>
      </c>
      <c r="G309">
        <v>19543.830000000002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85"/>
  <sheetViews>
    <sheetView workbookViewId="0"/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48</v>
      </c>
      <c r="D1" t="s">
        <v>19</v>
      </c>
      <c r="E1" t="s">
        <v>49</v>
      </c>
    </row>
    <row r="2" spans="1:5" x14ac:dyDescent="0.3">
      <c r="A2">
        <v>104</v>
      </c>
      <c r="B2" t="s">
        <v>20</v>
      </c>
      <c r="C2" s="20">
        <v>45627</v>
      </c>
      <c r="D2">
        <v>42937.48</v>
      </c>
      <c r="E2" t="s">
        <v>50</v>
      </c>
    </row>
    <row r="3" spans="1:5" x14ac:dyDescent="0.3">
      <c r="A3">
        <v>104</v>
      </c>
      <c r="B3" t="s">
        <v>20</v>
      </c>
      <c r="C3" s="20">
        <v>45627</v>
      </c>
      <c r="D3">
        <v>2125.31</v>
      </c>
      <c r="E3" t="s">
        <v>51</v>
      </c>
    </row>
    <row r="4" spans="1:5" x14ac:dyDescent="0.3">
      <c r="A4">
        <v>104</v>
      </c>
      <c r="B4" t="s">
        <v>20</v>
      </c>
      <c r="C4" s="20">
        <v>45627</v>
      </c>
      <c r="D4">
        <v>54.72</v>
      </c>
      <c r="E4" t="s">
        <v>52</v>
      </c>
    </row>
    <row r="5" spans="1:5" x14ac:dyDescent="0.3">
      <c r="A5">
        <v>104</v>
      </c>
      <c r="B5" t="s">
        <v>20</v>
      </c>
      <c r="C5" s="20">
        <v>45627</v>
      </c>
      <c r="D5">
        <v>0</v>
      </c>
      <c r="E5" t="s">
        <v>53</v>
      </c>
    </row>
    <row r="6" spans="1:5" x14ac:dyDescent="0.3">
      <c r="A6">
        <v>104</v>
      </c>
      <c r="B6" t="s">
        <v>20</v>
      </c>
      <c r="C6" s="20">
        <v>45627</v>
      </c>
      <c r="D6">
        <v>0</v>
      </c>
      <c r="E6" t="s">
        <v>54</v>
      </c>
    </row>
    <row r="7" spans="1:5" x14ac:dyDescent="0.3">
      <c r="A7">
        <v>104</v>
      </c>
      <c r="B7" t="s">
        <v>20</v>
      </c>
      <c r="C7" s="20">
        <v>45627</v>
      </c>
      <c r="D7">
        <v>3084.87</v>
      </c>
      <c r="E7" t="s">
        <v>55</v>
      </c>
    </row>
    <row r="8" spans="1:5" x14ac:dyDescent="0.3">
      <c r="A8">
        <v>104</v>
      </c>
      <c r="B8" t="s">
        <v>20</v>
      </c>
      <c r="C8" s="20">
        <v>45627</v>
      </c>
      <c r="D8">
        <v>0</v>
      </c>
      <c r="E8" t="s">
        <v>56</v>
      </c>
    </row>
    <row r="9" spans="1:5" x14ac:dyDescent="0.3">
      <c r="A9">
        <v>104</v>
      </c>
      <c r="B9" t="s">
        <v>20</v>
      </c>
      <c r="C9" s="20">
        <v>45627</v>
      </c>
      <c r="D9">
        <v>0</v>
      </c>
      <c r="E9" t="s">
        <v>57</v>
      </c>
    </row>
    <row r="10" spans="1:5" x14ac:dyDescent="0.3">
      <c r="A10">
        <v>104</v>
      </c>
      <c r="B10" t="s">
        <v>20</v>
      </c>
      <c r="C10" s="20">
        <v>45627</v>
      </c>
      <c r="D10">
        <v>0</v>
      </c>
      <c r="E10" t="s">
        <v>58</v>
      </c>
    </row>
    <row r="11" spans="1:5" x14ac:dyDescent="0.3">
      <c r="A11">
        <v>104</v>
      </c>
      <c r="B11" t="s">
        <v>20</v>
      </c>
      <c r="C11" s="20">
        <v>45627</v>
      </c>
      <c r="D11">
        <v>5007.46</v>
      </c>
      <c r="E11" t="s">
        <v>59</v>
      </c>
    </row>
    <row r="12" spans="1:5" x14ac:dyDescent="0.3">
      <c r="A12">
        <v>104</v>
      </c>
      <c r="B12" t="s">
        <v>20</v>
      </c>
      <c r="C12" s="20">
        <v>45627</v>
      </c>
      <c r="D12">
        <v>17821.91</v>
      </c>
      <c r="E12" t="s">
        <v>60</v>
      </c>
    </row>
    <row r="13" spans="1:5" x14ac:dyDescent="0.3">
      <c r="A13">
        <v>104</v>
      </c>
      <c r="B13" t="s">
        <v>20</v>
      </c>
      <c r="C13" s="20">
        <v>45627</v>
      </c>
      <c r="D13">
        <v>0</v>
      </c>
      <c r="E13" t="s">
        <v>61</v>
      </c>
    </row>
    <row r="14" spans="1:5" x14ac:dyDescent="0.3">
      <c r="A14">
        <v>104</v>
      </c>
      <c r="B14" t="s">
        <v>20</v>
      </c>
      <c r="C14" s="20">
        <v>45627</v>
      </c>
      <c r="D14">
        <v>0</v>
      </c>
      <c r="E14" t="s">
        <v>58</v>
      </c>
    </row>
    <row r="15" spans="1:5" x14ac:dyDescent="0.3">
      <c r="A15">
        <v>104</v>
      </c>
      <c r="B15" t="s">
        <v>20</v>
      </c>
      <c r="C15" s="20">
        <v>45627</v>
      </c>
      <c r="D15">
        <v>0</v>
      </c>
      <c r="E15" t="s">
        <v>62</v>
      </c>
    </row>
    <row r="16" spans="1:5" x14ac:dyDescent="0.3">
      <c r="A16">
        <v>104</v>
      </c>
      <c r="B16" t="s">
        <v>20</v>
      </c>
      <c r="C16" s="20">
        <v>45627</v>
      </c>
      <c r="D16">
        <v>0</v>
      </c>
      <c r="E16" t="s">
        <v>63</v>
      </c>
    </row>
    <row r="17" spans="1:5" x14ac:dyDescent="0.3">
      <c r="A17">
        <v>104</v>
      </c>
      <c r="B17" t="s">
        <v>20</v>
      </c>
      <c r="C17" s="20">
        <v>45627</v>
      </c>
      <c r="D17">
        <v>0</v>
      </c>
      <c r="E17" t="s">
        <v>64</v>
      </c>
    </row>
    <row r="18" spans="1:5" x14ac:dyDescent="0.3">
      <c r="A18">
        <v>104</v>
      </c>
      <c r="B18" t="s">
        <v>20</v>
      </c>
      <c r="C18" s="20">
        <v>45627</v>
      </c>
      <c r="D18">
        <v>0</v>
      </c>
      <c r="E18" t="s">
        <v>65</v>
      </c>
    </row>
    <row r="19" spans="1:5" x14ac:dyDescent="0.3">
      <c r="A19">
        <v>104</v>
      </c>
      <c r="B19" t="s">
        <v>20</v>
      </c>
      <c r="C19" s="20">
        <v>45627</v>
      </c>
      <c r="D19">
        <v>0</v>
      </c>
      <c r="E19" t="s">
        <v>66</v>
      </c>
    </row>
    <row r="20" spans="1:5" x14ac:dyDescent="0.3">
      <c r="A20">
        <v>104</v>
      </c>
      <c r="B20" t="s">
        <v>20</v>
      </c>
      <c r="C20" s="20">
        <v>45627</v>
      </c>
      <c r="D20">
        <v>0</v>
      </c>
      <c r="E20" t="s">
        <v>67</v>
      </c>
    </row>
    <row r="21" spans="1:5" x14ac:dyDescent="0.3">
      <c r="A21">
        <v>104</v>
      </c>
      <c r="B21" t="s">
        <v>20</v>
      </c>
      <c r="C21" s="20">
        <v>45628</v>
      </c>
      <c r="D21">
        <v>9201.01</v>
      </c>
      <c r="E21" t="s">
        <v>50</v>
      </c>
    </row>
    <row r="22" spans="1:5" x14ac:dyDescent="0.3">
      <c r="A22">
        <v>104</v>
      </c>
      <c r="B22" t="s">
        <v>20</v>
      </c>
      <c r="C22" s="20">
        <v>45628</v>
      </c>
      <c r="D22">
        <v>189.84</v>
      </c>
      <c r="E22" t="s">
        <v>51</v>
      </c>
    </row>
    <row r="23" spans="1:5" x14ac:dyDescent="0.3">
      <c r="A23">
        <v>104</v>
      </c>
      <c r="B23" t="s">
        <v>20</v>
      </c>
      <c r="C23" s="20">
        <v>45628</v>
      </c>
      <c r="D23">
        <v>0</v>
      </c>
      <c r="E23" t="s">
        <v>52</v>
      </c>
    </row>
    <row r="24" spans="1:5" x14ac:dyDescent="0.3">
      <c r="A24">
        <v>104</v>
      </c>
      <c r="B24" t="s">
        <v>20</v>
      </c>
      <c r="C24" s="20">
        <v>45628</v>
      </c>
      <c r="D24">
        <v>0</v>
      </c>
      <c r="E24" t="s">
        <v>53</v>
      </c>
    </row>
    <row r="25" spans="1:5" x14ac:dyDescent="0.3">
      <c r="A25">
        <v>104</v>
      </c>
      <c r="B25" t="s">
        <v>20</v>
      </c>
      <c r="C25" s="20">
        <v>45628</v>
      </c>
      <c r="D25">
        <v>0</v>
      </c>
      <c r="E25" t="s">
        <v>54</v>
      </c>
    </row>
    <row r="26" spans="1:5" x14ac:dyDescent="0.3">
      <c r="A26">
        <v>104</v>
      </c>
      <c r="B26" t="s">
        <v>20</v>
      </c>
      <c r="C26" s="20">
        <v>45628</v>
      </c>
      <c r="D26">
        <v>1016.32</v>
      </c>
      <c r="E26" t="s">
        <v>55</v>
      </c>
    </row>
    <row r="27" spans="1:5" x14ac:dyDescent="0.3">
      <c r="A27">
        <v>104</v>
      </c>
      <c r="B27" t="s">
        <v>20</v>
      </c>
      <c r="C27" s="20">
        <v>45628</v>
      </c>
      <c r="D27">
        <v>0</v>
      </c>
      <c r="E27" t="s">
        <v>56</v>
      </c>
    </row>
    <row r="28" spans="1:5" x14ac:dyDescent="0.3">
      <c r="A28">
        <v>104</v>
      </c>
      <c r="B28" t="s">
        <v>20</v>
      </c>
      <c r="C28" s="20">
        <v>45628</v>
      </c>
      <c r="D28">
        <v>0</v>
      </c>
      <c r="E28" t="s">
        <v>57</v>
      </c>
    </row>
    <row r="29" spans="1:5" x14ac:dyDescent="0.3">
      <c r="A29">
        <v>104</v>
      </c>
      <c r="B29" t="s">
        <v>20</v>
      </c>
      <c r="C29" s="20">
        <v>45628</v>
      </c>
      <c r="D29">
        <v>0</v>
      </c>
      <c r="E29" t="s">
        <v>58</v>
      </c>
    </row>
    <row r="30" spans="1:5" x14ac:dyDescent="0.3">
      <c r="A30">
        <v>104</v>
      </c>
      <c r="B30" t="s">
        <v>20</v>
      </c>
      <c r="C30" s="20">
        <v>45628</v>
      </c>
      <c r="D30">
        <v>1148.24</v>
      </c>
      <c r="E30" t="s">
        <v>59</v>
      </c>
    </row>
    <row r="31" spans="1:5" x14ac:dyDescent="0.3">
      <c r="A31">
        <v>104</v>
      </c>
      <c r="B31" t="s">
        <v>20</v>
      </c>
      <c r="C31" s="20">
        <v>45628</v>
      </c>
      <c r="D31">
        <v>5103.32</v>
      </c>
      <c r="E31" t="s">
        <v>60</v>
      </c>
    </row>
    <row r="32" spans="1:5" x14ac:dyDescent="0.3">
      <c r="A32">
        <v>104</v>
      </c>
      <c r="B32" t="s">
        <v>20</v>
      </c>
      <c r="C32" s="20">
        <v>45628</v>
      </c>
      <c r="D32">
        <v>0</v>
      </c>
      <c r="E32" t="s">
        <v>61</v>
      </c>
    </row>
    <row r="33" spans="1:5" x14ac:dyDescent="0.3">
      <c r="A33">
        <v>104</v>
      </c>
      <c r="B33" t="s">
        <v>20</v>
      </c>
      <c r="C33" s="20">
        <v>45628</v>
      </c>
      <c r="D33">
        <v>0</v>
      </c>
      <c r="E33" t="s">
        <v>58</v>
      </c>
    </row>
    <row r="34" spans="1:5" x14ac:dyDescent="0.3">
      <c r="A34">
        <v>104</v>
      </c>
      <c r="B34" t="s">
        <v>20</v>
      </c>
      <c r="C34" s="20">
        <v>45628</v>
      </c>
      <c r="D34">
        <v>801.71</v>
      </c>
      <c r="E34" t="s">
        <v>62</v>
      </c>
    </row>
    <row r="35" spans="1:5" x14ac:dyDescent="0.3">
      <c r="A35">
        <v>104</v>
      </c>
      <c r="B35" t="s">
        <v>20</v>
      </c>
      <c r="C35" s="20">
        <v>45628</v>
      </c>
      <c r="D35">
        <v>0</v>
      </c>
      <c r="E35" t="s">
        <v>63</v>
      </c>
    </row>
    <row r="36" spans="1:5" x14ac:dyDescent="0.3">
      <c r="A36">
        <v>104</v>
      </c>
      <c r="B36" t="s">
        <v>20</v>
      </c>
      <c r="C36" s="20">
        <v>45628</v>
      </c>
      <c r="D36">
        <v>0</v>
      </c>
      <c r="E36" t="s">
        <v>64</v>
      </c>
    </row>
    <row r="37" spans="1:5" x14ac:dyDescent="0.3">
      <c r="A37">
        <v>104</v>
      </c>
      <c r="B37" t="s">
        <v>20</v>
      </c>
      <c r="C37" s="20">
        <v>45628</v>
      </c>
      <c r="D37">
        <v>0</v>
      </c>
      <c r="E37" t="s">
        <v>65</v>
      </c>
    </row>
    <row r="38" spans="1:5" x14ac:dyDescent="0.3">
      <c r="A38">
        <v>104</v>
      </c>
      <c r="B38" t="s">
        <v>20</v>
      </c>
      <c r="C38" s="20">
        <v>45628</v>
      </c>
      <c r="D38">
        <v>0</v>
      </c>
      <c r="E38" t="s">
        <v>66</v>
      </c>
    </row>
    <row r="39" spans="1:5" x14ac:dyDescent="0.3">
      <c r="A39">
        <v>104</v>
      </c>
      <c r="B39" t="s">
        <v>20</v>
      </c>
      <c r="C39" s="20">
        <v>45628</v>
      </c>
      <c r="D39">
        <v>0</v>
      </c>
      <c r="E39" t="s">
        <v>67</v>
      </c>
    </row>
    <row r="40" spans="1:5" x14ac:dyDescent="0.3">
      <c r="A40">
        <v>104</v>
      </c>
      <c r="B40" t="s">
        <v>20</v>
      </c>
      <c r="C40" s="20">
        <v>45629</v>
      </c>
      <c r="D40">
        <v>11816.74</v>
      </c>
      <c r="E40" t="s">
        <v>50</v>
      </c>
    </row>
    <row r="41" spans="1:5" x14ac:dyDescent="0.3">
      <c r="A41">
        <v>104</v>
      </c>
      <c r="B41" t="s">
        <v>20</v>
      </c>
      <c r="C41" s="20">
        <v>45629</v>
      </c>
      <c r="D41">
        <v>487.18</v>
      </c>
      <c r="E41" t="s">
        <v>51</v>
      </c>
    </row>
    <row r="42" spans="1:5" x14ac:dyDescent="0.3">
      <c r="A42">
        <v>104</v>
      </c>
      <c r="B42" t="s">
        <v>20</v>
      </c>
      <c r="C42" s="20">
        <v>45629</v>
      </c>
      <c r="D42">
        <v>0</v>
      </c>
      <c r="E42" t="s">
        <v>52</v>
      </c>
    </row>
    <row r="43" spans="1:5" x14ac:dyDescent="0.3">
      <c r="A43">
        <v>104</v>
      </c>
      <c r="B43" t="s">
        <v>20</v>
      </c>
      <c r="C43" s="20">
        <v>45629</v>
      </c>
      <c r="D43">
        <v>0</v>
      </c>
      <c r="E43" t="s">
        <v>53</v>
      </c>
    </row>
    <row r="44" spans="1:5" x14ac:dyDescent="0.3">
      <c r="A44">
        <v>104</v>
      </c>
      <c r="B44" t="s">
        <v>20</v>
      </c>
      <c r="C44" s="20">
        <v>45629</v>
      </c>
      <c r="D44">
        <v>0</v>
      </c>
      <c r="E44" t="s">
        <v>54</v>
      </c>
    </row>
    <row r="45" spans="1:5" x14ac:dyDescent="0.3">
      <c r="A45">
        <v>104</v>
      </c>
      <c r="B45" t="s">
        <v>20</v>
      </c>
      <c r="C45" s="20">
        <v>45629</v>
      </c>
      <c r="D45">
        <v>1164.45</v>
      </c>
      <c r="E45" t="s">
        <v>55</v>
      </c>
    </row>
    <row r="46" spans="1:5" x14ac:dyDescent="0.3">
      <c r="A46">
        <v>104</v>
      </c>
      <c r="B46" t="s">
        <v>20</v>
      </c>
      <c r="C46" s="20">
        <v>45629</v>
      </c>
      <c r="D46">
        <v>0</v>
      </c>
      <c r="E46" t="s">
        <v>56</v>
      </c>
    </row>
    <row r="47" spans="1:5" x14ac:dyDescent="0.3">
      <c r="A47">
        <v>104</v>
      </c>
      <c r="B47" t="s">
        <v>20</v>
      </c>
      <c r="C47" s="20">
        <v>45629</v>
      </c>
      <c r="D47">
        <v>0</v>
      </c>
      <c r="E47" t="s">
        <v>57</v>
      </c>
    </row>
    <row r="48" spans="1:5" x14ac:dyDescent="0.3">
      <c r="A48">
        <v>104</v>
      </c>
      <c r="B48" t="s">
        <v>20</v>
      </c>
      <c r="C48" s="20">
        <v>45629</v>
      </c>
      <c r="D48">
        <v>0</v>
      </c>
      <c r="E48" t="s">
        <v>58</v>
      </c>
    </row>
    <row r="49" spans="1:5" x14ac:dyDescent="0.3">
      <c r="A49">
        <v>104</v>
      </c>
      <c r="B49" t="s">
        <v>20</v>
      </c>
      <c r="C49" s="20">
        <v>45629</v>
      </c>
      <c r="D49">
        <v>566.97</v>
      </c>
      <c r="E49" t="s">
        <v>59</v>
      </c>
    </row>
    <row r="50" spans="1:5" x14ac:dyDescent="0.3">
      <c r="A50">
        <v>104</v>
      </c>
      <c r="B50" t="s">
        <v>20</v>
      </c>
      <c r="C50" s="20">
        <v>45629</v>
      </c>
      <c r="D50">
        <v>6231.72</v>
      </c>
      <c r="E50" t="s">
        <v>60</v>
      </c>
    </row>
    <row r="51" spans="1:5" x14ac:dyDescent="0.3">
      <c r="A51">
        <v>104</v>
      </c>
      <c r="B51" t="s">
        <v>20</v>
      </c>
      <c r="C51" s="20">
        <v>45629</v>
      </c>
      <c r="D51">
        <v>0</v>
      </c>
      <c r="E51" t="s">
        <v>61</v>
      </c>
    </row>
    <row r="52" spans="1:5" x14ac:dyDescent="0.3">
      <c r="A52">
        <v>104</v>
      </c>
      <c r="B52" t="s">
        <v>20</v>
      </c>
      <c r="C52" s="20">
        <v>45629</v>
      </c>
      <c r="D52">
        <v>0</v>
      </c>
      <c r="E52" t="s">
        <v>58</v>
      </c>
    </row>
    <row r="53" spans="1:5" x14ac:dyDescent="0.3">
      <c r="A53">
        <v>104</v>
      </c>
      <c r="B53" t="s">
        <v>20</v>
      </c>
      <c r="C53" s="20">
        <v>45629</v>
      </c>
      <c r="D53">
        <v>0</v>
      </c>
      <c r="E53" t="s">
        <v>62</v>
      </c>
    </row>
    <row r="54" spans="1:5" x14ac:dyDescent="0.3">
      <c r="A54">
        <v>104</v>
      </c>
      <c r="B54" t="s">
        <v>20</v>
      </c>
      <c r="C54" s="20">
        <v>45629</v>
      </c>
      <c r="D54">
        <v>0</v>
      </c>
      <c r="E54" t="s">
        <v>63</v>
      </c>
    </row>
    <row r="55" spans="1:5" x14ac:dyDescent="0.3">
      <c r="A55">
        <v>104</v>
      </c>
      <c r="B55" t="s">
        <v>20</v>
      </c>
      <c r="C55" s="20">
        <v>45629</v>
      </c>
      <c r="D55">
        <v>0</v>
      </c>
      <c r="E55" t="s">
        <v>64</v>
      </c>
    </row>
    <row r="56" spans="1:5" x14ac:dyDescent="0.3">
      <c r="A56">
        <v>104</v>
      </c>
      <c r="B56" t="s">
        <v>20</v>
      </c>
      <c r="C56" s="20">
        <v>45629</v>
      </c>
      <c r="D56">
        <v>0</v>
      </c>
      <c r="E56" t="s">
        <v>65</v>
      </c>
    </row>
    <row r="57" spans="1:5" x14ac:dyDescent="0.3">
      <c r="A57">
        <v>104</v>
      </c>
      <c r="B57" t="s">
        <v>20</v>
      </c>
      <c r="C57" s="20">
        <v>45629</v>
      </c>
      <c r="D57">
        <v>0</v>
      </c>
      <c r="E57" t="s">
        <v>66</v>
      </c>
    </row>
    <row r="58" spans="1:5" x14ac:dyDescent="0.3">
      <c r="A58">
        <v>104</v>
      </c>
      <c r="B58" t="s">
        <v>20</v>
      </c>
      <c r="C58" s="20">
        <v>45629</v>
      </c>
      <c r="D58">
        <v>0</v>
      </c>
      <c r="E58" t="s">
        <v>67</v>
      </c>
    </row>
    <row r="59" spans="1:5" x14ac:dyDescent="0.3">
      <c r="A59">
        <v>104</v>
      </c>
      <c r="B59" t="s">
        <v>20</v>
      </c>
      <c r="C59" s="20">
        <v>45630</v>
      </c>
      <c r="D59">
        <v>16211.42</v>
      </c>
      <c r="E59" t="s">
        <v>50</v>
      </c>
    </row>
    <row r="60" spans="1:5" x14ac:dyDescent="0.3">
      <c r="A60">
        <v>104</v>
      </c>
      <c r="B60" t="s">
        <v>20</v>
      </c>
      <c r="C60" s="20">
        <v>45630</v>
      </c>
      <c r="D60">
        <v>310</v>
      </c>
      <c r="E60" t="s">
        <v>51</v>
      </c>
    </row>
    <row r="61" spans="1:5" x14ac:dyDescent="0.3">
      <c r="A61">
        <v>104</v>
      </c>
      <c r="B61" t="s">
        <v>20</v>
      </c>
      <c r="C61" s="20">
        <v>45630</v>
      </c>
      <c r="D61">
        <v>0</v>
      </c>
      <c r="E61" t="s">
        <v>52</v>
      </c>
    </row>
    <row r="62" spans="1:5" x14ac:dyDescent="0.3">
      <c r="A62">
        <v>104</v>
      </c>
      <c r="B62" t="s">
        <v>20</v>
      </c>
      <c r="C62" s="20">
        <v>45630</v>
      </c>
      <c r="D62">
        <v>0</v>
      </c>
      <c r="E62" t="s">
        <v>53</v>
      </c>
    </row>
    <row r="63" spans="1:5" x14ac:dyDescent="0.3">
      <c r="A63">
        <v>104</v>
      </c>
      <c r="B63" t="s">
        <v>20</v>
      </c>
      <c r="C63" s="20">
        <v>45630</v>
      </c>
      <c r="D63">
        <v>0</v>
      </c>
      <c r="E63" t="s">
        <v>54</v>
      </c>
    </row>
    <row r="64" spans="1:5" x14ac:dyDescent="0.3">
      <c r="A64">
        <v>104</v>
      </c>
      <c r="B64" t="s">
        <v>20</v>
      </c>
      <c r="C64" s="20">
        <v>45630</v>
      </c>
      <c r="D64">
        <v>2151.83</v>
      </c>
      <c r="E64" t="s">
        <v>55</v>
      </c>
    </row>
    <row r="65" spans="1:5" x14ac:dyDescent="0.3">
      <c r="A65">
        <v>104</v>
      </c>
      <c r="B65" t="s">
        <v>20</v>
      </c>
      <c r="C65" s="20">
        <v>45630</v>
      </c>
      <c r="D65">
        <v>0</v>
      </c>
      <c r="E65" t="s">
        <v>56</v>
      </c>
    </row>
    <row r="66" spans="1:5" x14ac:dyDescent="0.3">
      <c r="A66">
        <v>104</v>
      </c>
      <c r="B66" t="s">
        <v>20</v>
      </c>
      <c r="C66" s="20">
        <v>45630</v>
      </c>
      <c r="D66">
        <v>0</v>
      </c>
      <c r="E66" t="s">
        <v>57</v>
      </c>
    </row>
    <row r="67" spans="1:5" x14ac:dyDescent="0.3">
      <c r="A67">
        <v>104</v>
      </c>
      <c r="B67" t="s">
        <v>20</v>
      </c>
      <c r="C67" s="20">
        <v>45630</v>
      </c>
      <c r="D67">
        <v>0</v>
      </c>
      <c r="E67" t="s">
        <v>58</v>
      </c>
    </row>
    <row r="68" spans="1:5" x14ac:dyDescent="0.3">
      <c r="A68">
        <v>104</v>
      </c>
      <c r="B68" t="s">
        <v>20</v>
      </c>
      <c r="C68" s="20">
        <v>45630</v>
      </c>
      <c r="D68">
        <v>1910.4</v>
      </c>
      <c r="E68" t="s">
        <v>59</v>
      </c>
    </row>
    <row r="69" spans="1:5" x14ac:dyDescent="0.3">
      <c r="A69">
        <v>104</v>
      </c>
      <c r="B69" t="s">
        <v>20</v>
      </c>
      <c r="C69" s="20">
        <v>45630</v>
      </c>
      <c r="D69">
        <v>6644.37</v>
      </c>
      <c r="E69" t="s">
        <v>60</v>
      </c>
    </row>
    <row r="70" spans="1:5" x14ac:dyDescent="0.3">
      <c r="A70">
        <v>104</v>
      </c>
      <c r="B70" t="s">
        <v>20</v>
      </c>
      <c r="C70" s="20">
        <v>45630</v>
      </c>
      <c r="D70">
        <v>0</v>
      </c>
      <c r="E70" t="s">
        <v>61</v>
      </c>
    </row>
    <row r="71" spans="1:5" x14ac:dyDescent="0.3">
      <c r="A71">
        <v>104</v>
      </c>
      <c r="B71" t="s">
        <v>20</v>
      </c>
      <c r="C71" s="20">
        <v>45630</v>
      </c>
      <c r="D71">
        <v>0</v>
      </c>
      <c r="E71" t="s">
        <v>58</v>
      </c>
    </row>
    <row r="72" spans="1:5" x14ac:dyDescent="0.3">
      <c r="A72">
        <v>104</v>
      </c>
      <c r="B72" t="s">
        <v>20</v>
      </c>
      <c r="C72" s="20">
        <v>45630</v>
      </c>
      <c r="D72">
        <v>3561.93</v>
      </c>
      <c r="E72" t="s">
        <v>62</v>
      </c>
    </row>
    <row r="73" spans="1:5" x14ac:dyDescent="0.3">
      <c r="A73">
        <v>104</v>
      </c>
      <c r="B73" t="s">
        <v>20</v>
      </c>
      <c r="C73" s="20">
        <v>45630</v>
      </c>
      <c r="D73">
        <v>0</v>
      </c>
      <c r="E73" t="s">
        <v>63</v>
      </c>
    </row>
    <row r="74" spans="1:5" x14ac:dyDescent="0.3">
      <c r="A74">
        <v>104</v>
      </c>
      <c r="B74" t="s">
        <v>20</v>
      </c>
      <c r="C74" s="20">
        <v>45630</v>
      </c>
      <c r="D74">
        <v>0</v>
      </c>
      <c r="E74" t="s">
        <v>64</v>
      </c>
    </row>
    <row r="75" spans="1:5" x14ac:dyDescent="0.3">
      <c r="A75">
        <v>104</v>
      </c>
      <c r="B75" t="s">
        <v>20</v>
      </c>
      <c r="C75" s="20">
        <v>45630</v>
      </c>
      <c r="D75">
        <v>0</v>
      </c>
      <c r="E75" t="s">
        <v>65</v>
      </c>
    </row>
    <row r="76" spans="1:5" x14ac:dyDescent="0.3">
      <c r="A76">
        <v>104</v>
      </c>
      <c r="B76" t="s">
        <v>20</v>
      </c>
      <c r="C76" s="20">
        <v>45630</v>
      </c>
      <c r="D76">
        <v>0</v>
      </c>
      <c r="E76" t="s">
        <v>66</v>
      </c>
    </row>
    <row r="77" spans="1:5" x14ac:dyDescent="0.3">
      <c r="A77">
        <v>104</v>
      </c>
      <c r="B77" t="s">
        <v>20</v>
      </c>
      <c r="C77" s="20">
        <v>45630</v>
      </c>
      <c r="D77">
        <v>0</v>
      </c>
      <c r="E77" t="s">
        <v>67</v>
      </c>
    </row>
    <row r="78" spans="1:5" x14ac:dyDescent="0.3">
      <c r="A78">
        <v>104</v>
      </c>
      <c r="B78" t="s">
        <v>20</v>
      </c>
      <c r="C78" s="20">
        <v>45631</v>
      </c>
      <c r="D78">
        <v>17330.21</v>
      </c>
      <c r="E78" t="s">
        <v>50</v>
      </c>
    </row>
    <row r="79" spans="1:5" x14ac:dyDescent="0.3">
      <c r="A79">
        <v>104</v>
      </c>
      <c r="B79" t="s">
        <v>20</v>
      </c>
      <c r="C79" s="20">
        <v>45631</v>
      </c>
      <c r="D79">
        <v>898.13</v>
      </c>
      <c r="E79" t="s">
        <v>51</v>
      </c>
    </row>
    <row r="80" spans="1:5" x14ac:dyDescent="0.3">
      <c r="A80">
        <v>104</v>
      </c>
      <c r="B80" t="s">
        <v>20</v>
      </c>
      <c r="C80" s="20">
        <v>45631</v>
      </c>
      <c r="D80">
        <v>82</v>
      </c>
      <c r="E80" t="s">
        <v>52</v>
      </c>
    </row>
    <row r="81" spans="1:5" x14ac:dyDescent="0.3">
      <c r="A81">
        <v>104</v>
      </c>
      <c r="B81" t="s">
        <v>20</v>
      </c>
      <c r="C81" s="20">
        <v>45631</v>
      </c>
      <c r="D81">
        <v>0</v>
      </c>
      <c r="E81" t="s">
        <v>53</v>
      </c>
    </row>
    <row r="82" spans="1:5" x14ac:dyDescent="0.3">
      <c r="A82">
        <v>104</v>
      </c>
      <c r="B82" t="s">
        <v>20</v>
      </c>
      <c r="C82" s="20">
        <v>45631</v>
      </c>
      <c r="D82">
        <v>0</v>
      </c>
      <c r="E82" t="s">
        <v>54</v>
      </c>
    </row>
    <row r="83" spans="1:5" x14ac:dyDescent="0.3">
      <c r="A83">
        <v>104</v>
      </c>
      <c r="B83" t="s">
        <v>20</v>
      </c>
      <c r="C83" s="20">
        <v>45631</v>
      </c>
      <c r="D83">
        <v>907.49</v>
      </c>
      <c r="E83" t="s">
        <v>55</v>
      </c>
    </row>
    <row r="84" spans="1:5" x14ac:dyDescent="0.3">
      <c r="A84">
        <v>104</v>
      </c>
      <c r="B84" t="s">
        <v>20</v>
      </c>
      <c r="C84" s="20">
        <v>45631</v>
      </c>
      <c r="D84">
        <v>0</v>
      </c>
      <c r="E84" t="s">
        <v>56</v>
      </c>
    </row>
    <row r="85" spans="1:5" x14ac:dyDescent="0.3">
      <c r="A85">
        <v>104</v>
      </c>
      <c r="B85" t="s">
        <v>20</v>
      </c>
      <c r="C85" s="20">
        <v>45631</v>
      </c>
      <c r="D85">
        <v>0</v>
      </c>
      <c r="E85" t="s">
        <v>57</v>
      </c>
    </row>
    <row r="86" spans="1:5" x14ac:dyDescent="0.3">
      <c r="A86">
        <v>104</v>
      </c>
      <c r="B86" t="s">
        <v>20</v>
      </c>
      <c r="C86" s="20">
        <v>45631</v>
      </c>
      <c r="D86">
        <v>0</v>
      </c>
      <c r="E86" t="s">
        <v>58</v>
      </c>
    </row>
    <row r="87" spans="1:5" x14ac:dyDescent="0.3">
      <c r="A87">
        <v>104</v>
      </c>
      <c r="B87" t="s">
        <v>20</v>
      </c>
      <c r="C87" s="20">
        <v>45631</v>
      </c>
      <c r="D87">
        <v>4163.3</v>
      </c>
      <c r="E87" t="s">
        <v>59</v>
      </c>
    </row>
    <row r="88" spans="1:5" x14ac:dyDescent="0.3">
      <c r="A88">
        <v>104</v>
      </c>
      <c r="B88" t="s">
        <v>20</v>
      </c>
      <c r="C88" s="20">
        <v>45631</v>
      </c>
      <c r="D88">
        <v>6879.64</v>
      </c>
      <c r="E88" t="s">
        <v>60</v>
      </c>
    </row>
    <row r="89" spans="1:5" x14ac:dyDescent="0.3">
      <c r="A89">
        <v>104</v>
      </c>
      <c r="B89" t="s">
        <v>20</v>
      </c>
      <c r="C89" s="20">
        <v>45631</v>
      </c>
      <c r="D89">
        <v>0</v>
      </c>
      <c r="E89" t="s">
        <v>61</v>
      </c>
    </row>
    <row r="90" spans="1:5" x14ac:dyDescent="0.3">
      <c r="A90">
        <v>104</v>
      </c>
      <c r="B90" t="s">
        <v>20</v>
      </c>
      <c r="C90" s="20">
        <v>45631</v>
      </c>
      <c r="D90">
        <v>0</v>
      </c>
      <c r="E90" t="s">
        <v>58</v>
      </c>
    </row>
    <row r="91" spans="1:5" x14ac:dyDescent="0.3">
      <c r="A91">
        <v>104</v>
      </c>
      <c r="B91" t="s">
        <v>20</v>
      </c>
      <c r="C91" s="20">
        <v>45631</v>
      </c>
      <c r="D91">
        <v>0</v>
      </c>
      <c r="E91" t="s">
        <v>62</v>
      </c>
    </row>
    <row r="92" spans="1:5" x14ac:dyDescent="0.3">
      <c r="A92">
        <v>104</v>
      </c>
      <c r="B92" t="s">
        <v>20</v>
      </c>
      <c r="C92" s="20">
        <v>45631</v>
      </c>
      <c r="D92">
        <v>0</v>
      </c>
      <c r="E92" t="s">
        <v>63</v>
      </c>
    </row>
    <row r="93" spans="1:5" x14ac:dyDescent="0.3">
      <c r="A93">
        <v>104</v>
      </c>
      <c r="B93" t="s">
        <v>20</v>
      </c>
      <c r="C93" s="20">
        <v>45631</v>
      </c>
      <c r="D93">
        <v>0</v>
      </c>
      <c r="E93" t="s">
        <v>64</v>
      </c>
    </row>
    <row r="94" spans="1:5" x14ac:dyDescent="0.3">
      <c r="A94">
        <v>104</v>
      </c>
      <c r="B94" t="s">
        <v>20</v>
      </c>
      <c r="C94" s="20">
        <v>45631</v>
      </c>
      <c r="D94">
        <v>0</v>
      </c>
      <c r="E94" t="s">
        <v>65</v>
      </c>
    </row>
    <row r="95" spans="1:5" x14ac:dyDescent="0.3">
      <c r="A95">
        <v>104</v>
      </c>
      <c r="B95" t="s">
        <v>20</v>
      </c>
      <c r="C95" s="20">
        <v>45631</v>
      </c>
      <c r="D95">
        <v>0</v>
      </c>
      <c r="E95" t="s">
        <v>66</v>
      </c>
    </row>
    <row r="96" spans="1:5" x14ac:dyDescent="0.3">
      <c r="A96">
        <v>104</v>
      </c>
      <c r="B96" t="s">
        <v>20</v>
      </c>
      <c r="C96" s="20">
        <v>45631</v>
      </c>
      <c r="D96">
        <v>0</v>
      </c>
      <c r="E96" t="s">
        <v>67</v>
      </c>
    </row>
    <row r="97" spans="1:5" x14ac:dyDescent="0.3">
      <c r="A97">
        <v>104</v>
      </c>
      <c r="B97" t="s">
        <v>20</v>
      </c>
      <c r="C97" s="20">
        <v>45632</v>
      </c>
      <c r="D97">
        <v>42795.47</v>
      </c>
      <c r="E97" t="s">
        <v>50</v>
      </c>
    </row>
    <row r="98" spans="1:5" x14ac:dyDescent="0.3">
      <c r="A98">
        <v>104</v>
      </c>
      <c r="B98" t="s">
        <v>20</v>
      </c>
      <c r="C98" s="20">
        <v>45632</v>
      </c>
      <c r="D98">
        <v>1054.73</v>
      </c>
      <c r="E98" t="s">
        <v>51</v>
      </c>
    </row>
    <row r="99" spans="1:5" x14ac:dyDescent="0.3">
      <c r="A99">
        <v>104</v>
      </c>
      <c r="B99" t="s">
        <v>20</v>
      </c>
      <c r="C99" s="20">
        <v>45632</v>
      </c>
      <c r="D99">
        <v>0</v>
      </c>
      <c r="E99" t="s">
        <v>52</v>
      </c>
    </row>
    <row r="100" spans="1:5" x14ac:dyDescent="0.3">
      <c r="A100">
        <v>104</v>
      </c>
      <c r="B100" t="s">
        <v>20</v>
      </c>
      <c r="C100" s="20">
        <v>45632</v>
      </c>
      <c r="D100">
        <v>0</v>
      </c>
      <c r="E100" t="s">
        <v>53</v>
      </c>
    </row>
    <row r="101" spans="1:5" x14ac:dyDescent="0.3">
      <c r="A101">
        <v>104</v>
      </c>
      <c r="B101" t="s">
        <v>20</v>
      </c>
      <c r="C101" s="20">
        <v>45632</v>
      </c>
      <c r="D101">
        <v>0</v>
      </c>
      <c r="E101" t="s">
        <v>54</v>
      </c>
    </row>
    <row r="102" spans="1:5" x14ac:dyDescent="0.3">
      <c r="A102">
        <v>104</v>
      </c>
      <c r="B102" t="s">
        <v>20</v>
      </c>
      <c r="C102" s="20">
        <v>45632</v>
      </c>
      <c r="D102">
        <v>2429.44</v>
      </c>
      <c r="E102" t="s">
        <v>55</v>
      </c>
    </row>
    <row r="103" spans="1:5" x14ac:dyDescent="0.3">
      <c r="A103">
        <v>104</v>
      </c>
      <c r="B103" t="s">
        <v>20</v>
      </c>
      <c r="C103" s="20">
        <v>45632</v>
      </c>
      <c r="D103">
        <v>0</v>
      </c>
      <c r="E103" t="s">
        <v>56</v>
      </c>
    </row>
    <row r="104" spans="1:5" x14ac:dyDescent="0.3">
      <c r="A104">
        <v>104</v>
      </c>
      <c r="B104" t="s">
        <v>20</v>
      </c>
      <c r="C104" s="20">
        <v>45632</v>
      </c>
      <c r="D104">
        <v>0</v>
      </c>
      <c r="E104" t="s">
        <v>57</v>
      </c>
    </row>
    <row r="105" spans="1:5" x14ac:dyDescent="0.3">
      <c r="A105">
        <v>104</v>
      </c>
      <c r="B105" t="s">
        <v>20</v>
      </c>
      <c r="C105" s="20">
        <v>45632</v>
      </c>
      <c r="D105">
        <v>0</v>
      </c>
      <c r="E105" t="s">
        <v>58</v>
      </c>
    </row>
    <row r="106" spans="1:5" x14ac:dyDescent="0.3">
      <c r="A106">
        <v>104</v>
      </c>
      <c r="B106" t="s">
        <v>20</v>
      </c>
      <c r="C106" s="20">
        <v>45632</v>
      </c>
      <c r="D106">
        <v>2991.63</v>
      </c>
      <c r="E106" t="s">
        <v>59</v>
      </c>
    </row>
    <row r="107" spans="1:5" x14ac:dyDescent="0.3">
      <c r="A107">
        <v>104</v>
      </c>
      <c r="B107" t="s">
        <v>20</v>
      </c>
      <c r="C107" s="20">
        <v>45632</v>
      </c>
      <c r="D107">
        <v>15298.86</v>
      </c>
      <c r="E107" t="s">
        <v>60</v>
      </c>
    </row>
    <row r="108" spans="1:5" x14ac:dyDescent="0.3">
      <c r="A108">
        <v>104</v>
      </c>
      <c r="B108" t="s">
        <v>20</v>
      </c>
      <c r="C108" s="20">
        <v>45632</v>
      </c>
      <c r="D108">
        <v>0</v>
      </c>
      <c r="E108" t="s">
        <v>61</v>
      </c>
    </row>
    <row r="109" spans="1:5" x14ac:dyDescent="0.3">
      <c r="A109">
        <v>104</v>
      </c>
      <c r="B109" t="s">
        <v>20</v>
      </c>
      <c r="C109" s="20">
        <v>45632</v>
      </c>
      <c r="D109">
        <v>0</v>
      </c>
      <c r="E109" t="s">
        <v>58</v>
      </c>
    </row>
    <row r="110" spans="1:5" x14ac:dyDescent="0.3">
      <c r="A110">
        <v>104</v>
      </c>
      <c r="B110" t="s">
        <v>20</v>
      </c>
      <c r="C110" s="20">
        <v>45632</v>
      </c>
      <c r="D110">
        <v>188.43</v>
      </c>
      <c r="E110" t="s">
        <v>62</v>
      </c>
    </row>
    <row r="111" spans="1:5" x14ac:dyDescent="0.3">
      <c r="A111">
        <v>104</v>
      </c>
      <c r="B111" t="s">
        <v>20</v>
      </c>
      <c r="C111" s="20">
        <v>45632</v>
      </c>
      <c r="D111">
        <v>0</v>
      </c>
      <c r="E111" t="s">
        <v>63</v>
      </c>
    </row>
    <row r="112" spans="1:5" x14ac:dyDescent="0.3">
      <c r="A112">
        <v>104</v>
      </c>
      <c r="B112" t="s">
        <v>20</v>
      </c>
      <c r="C112" s="20">
        <v>45632</v>
      </c>
      <c r="D112">
        <v>0</v>
      </c>
      <c r="E112" t="s">
        <v>64</v>
      </c>
    </row>
    <row r="113" spans="1:5" x14ac:dyDescent="0.3">
      <c r="A113">
        <v>104</v>
      </c>
      <c r="B113" t="s">
        <v>20</v>
      </c>
      <c r="C113" s="20">
        <v>45632</v>
      </c>
      <c r="D113">
        <v>0</v>
      </c>
      <c r="E113" t="s">
        <v>65</v>
      </c>
    </row>
    <row r="114" spans="1:5" x14ac:dyDescent="0.3">
      <c r="A114">
        <v>104</v>
      </c>
      <c r="B114" t="s">
        <v>20</v>
      </c>
      <c r="C114" s="20">
        <v>45632</v>
      </c>
      <c r="D114">
        <v>0</v>
      </c>
      <c r="E114" t="s">
        <v>66</v>
      </c>
    </row>
    <row r="115" spans="1:5" x14ac:dyDescent="0.3">
      <c r="A115">
        <v>104</v>
      </c>
      <c r="B115" t="s">
        <v>20</v>
      </c>
      <c r="C115" s="20">
        <v>45632</v>
      </c>
      <c r="D115">
        <v>0</v>
      </c>
      <c r="E115" t="s">
        <v>67</v>
      </c>
    </row>
    <row r="116" spans="1:5" x14ac:dyDescent="0.3">
      <c r="A116">
        <v>104</v>
      </c>
      <c r="B116" t="s">
        <v>20</v>
      </c>
      <c r="C116" s="20">
        <v>45633</v>
      </c>
      <c r="D116">
        <v>67058.27</v>
      </c>
      <c r="E116" t="s">
        <v>50</v>
      </c>
    </row>
    <row r="117" spans="1:5" x14ac:dyDescent="0.3">
      <c r="A117">
        <v>104</v>
      </c>
      <c r="B117" t="s">
        <v>20</v>
      </c>
      <c r="C117" s="20">
        <v>45633</v>
      </c>
      <c r="D117">
        <v>547.29999999999995</v>
      </c>
      <c r="E117" t="s">
        <v>51</v>
      </c>
    </row>
    <row r="118" spans="1:5" x14ac:dyDescent="0.3">
      <c r="A118">
        <v>104</v>
      </c>
      <c r="B118" t="s">
        <v>20</v>
      </c>
      <c r="C118" s="20">
        <v>45633</v>
      </c>
      <c r="D118">
        <v>54</v>
      </c>
      <c r="E118" t="s">
        <v>52</v>
      </c>
    </row>
    <row r="119" spans="1:5" x14ac:dyDescent="0.3">
      <c r="A119">
        <v>104</v>
      </c>
      <c r="B119" t="s">
        <v>20</v>
      </c>
      <c r="C119" s="20">
        <v>45633</v>
      </c>
      <c r="D119">
        <v>0</v>
      </c>
      <c r="E119" t="s">
        <v>53</v>
      </c>
    </row>
    <row r="120" spans="1:5" x14ac:dyDescent="0.3">
      <c r="A120">
        <v>104</v>
      </c>
      <c r="B120" t="s">
        <v>20</v>
      </c>
      <c r="C120" s="20">
        <v>45633</v>
      </c>
      <c r="D120">
        <v>0</v>
      </c>
      <c r="E120" t="s">
        <v>54</v>
      </c>
    </row>
    <row r="121" spans="1:5" x14ac:dyDescent="0.3">
      <c r="A121">
        <v>104</v>
      </c>
      <c r="B121" t="s">
        <v>20</v>
      </c>
      <c r="C121" s="20">
        <v>45633</v>
      </c>
      <c r="D121">
        <v>4648.75</v>
      </c>
      <c r="E121" t="s">
        <v>55</v>
      </c>
    </row>
    <row r="122" spans="1:5" x14ac:dyDescent="0.3">
      <c r="A122">
        <v>104</v>
      </c>
      <c r="B122" t="s">
        <v>20</v>
      </c>
      <c r="C122" s="20">
        <v>45633</v>
      </c>
      <c r="D122">
        <v>0</v>
      </c>
      <c r="E122" t="s">
        <v>56</v>
      </c>
    </row>
    <row r="123" spans="1:5" x14ac:dyDescent="0.3">
      <c r="A123">
        <v>104</v>
      </c>
      <c r="B123" t="s">
        <v>20</v>
      </c>
      <c r="C123" s="20">
        <v>45633</v>
      </c>
      <c r="D123">
        <v>0</v>
      </c>
      <c r="E123" t="s">
        <v>57</v>
      </c>
    </row>
    <row r="124" spans="1:5" x14ac:dyDescent="0.3">
      <c r="A124">
        <v>104</v>
      </c>
      <c r="B124" t="s">
        <v>20</v>
      </c>
      <c r="C124" s="20">
        <v>45633</v>
      </c>
      <c r="D124">
        <v>0</v>
      </c>
      <c r="E124" t="s">
        <v>58</v>
      </c>
    </row>
    <row r="125" spans="1:5" x14ac:dyDescent="0.3">
      <c r="A125">
        <v>104</v>
      </c>
      <c r="B125" t="s">
        <v>20</v>
      </c>
      <c r="C125" s="20">
        <v>45633</v>
      </c>
      <c r="D125">
        <v>4364.0600000000004</v>
      </c>
      <c r="E125" t="s">
        <v>59</v>
      </c>
    </row>
    <row r="126" spans="1:5" x14ac:dyDescent="0.3">
      <c r="A126">
        <v>104</v>
      </c>
      <c r="B126" t="s">
        <v>20</v>
      </c>
      <c r="C126" s="20">
        <v>45633</v>
      </c>
      <c r="D126">
        <v>21774.17</v>
      </c>
      <c r="E126" t="s">
        <v>60</v>
      </c>
    </row>
    <row r="127" spans="1:5" x14ac:dyDescent="0.3">
      <c r="A127">
        <v>104</v>
      </c>
      <c r="B127" t="s">
        <v>20</v>
      </c>
      <c r="C127" s="20">
        <v>45633</v>
      </c>
      <c r="D127">
        <v>0</v>
      </c>
      <c r="E127" t="s">
        <v>61</v>
      </c>
    </row>
    <row r="128" spans="1:5" x14ac:dyDescent="0.3">
      <c r="A128">
        <v>104</v>
      </c>
      <c r="B128" t="s">
        <v>20</v>
      </c>
      <c r="C128" s="20">
        <v>45633</v>
      </c>
      <c r="D128">
        <v>0</v>
      </c>
      <c r="E128" t="s">
        <v>58</v>
      </c>
    </row>
    <row r="129" spans="1:5" x14ac:dyDescent="0.3">
      <c r="A129">
        <v>104</v>
      </c>
      <c r="B129" t="s">
        <v>20</v>
      </c>
      <c r="C129" s="20">
        <v>45633</v>
      </c>
      <c r="D129">
        <v>0</v>
      </c>
      <c r="E129" t="s">
        <v>62</v>
      </c>
    </row>
    <row r="130" spans="1:5" x14ac:dyDescent="0.3">
      <c r="A130">
        <v>104</v>
      </c>
      <c r="B130" t="s">
        <v>20</v>
      </c>
      <c r="C130" s="20">
        <v>45633</v>
      </c>
      <c r="D130">
        <v>0</v>
      </c>
      <c r="E130" t="s">
        <v>63</v>
      </c>
    </row>
    <row r="131" spans="1:5" x14ac:dyDescent="0.3">
      <c r="A131">
        <v>104</v>
      </c>
      <c r="B131" t="s">
        <v>20</v>
      </c>
      <c r="C131" s="20">
        <v>45633</v>
      </c>
      <c r="D131">
        <v>0</v>
      </c>
      <c r="E131" t="s">
        <v>64</v>
      </c>
    </row>
    <row r="132" spans="1:5" x14ac:dyDescent="0.3">
      <c r="A132">
        <v>104</v>
      </c>
      <c r="B132" t="s">
        <v>20</v>
      </c>
      <c r="C132" s="20">
        <v>45633</v>
      </c>
      <c r="D132">
        <v>0</v>
      </c>
      <c r="E132" t="s">
        <v>65</v>
      </c>
    </row>
    <row r="133" spans="1:5" x14ac:dyDescent="0.3">
      <c r="A133">
        <v>104</v>
      </c>
      <c r="B133" t="s">
        <v>20</v>
      </c>
      <c r="C133" s="20">
        <v>45633</v>
      </c>
      <c r="D133">
        <v>0</v>
      </c>
      <c r="E133" t="s">
        <v>66</v>
      </c>
    </row>
    <row r="134" spans="1:5" x14ac:dyDescent="0.3">
      <c r="A134">
        <v>104</v>
      </c>
      <c r="B134" t="s">
        <v>20</v>
      </c>
      <c r="C134" s="20">
        <v>45633</v>
      </c>
      <c r="D134">
        <v>0</v>
      </c>
      <c r="E134" t="s">
        <v>67</v>
      </c>
    </row>
    <row r="135" spans="1:5" x14ac:dyDescent="0.3">
      <c r="A135">
        <v>104</v>
      </c>
      <c r="B135" t="s">
        <v>20</v>
      </c>
      <c r="C135" s="20">
        <v>45634</v>
      </c>
      <c r="D135">
        <v>46281.46</v>
      </c>
      <c r="E135" t="s">
        <v>50</v>
      </c>
    </row>
    <row r="136" spans="1:5" x14ac:dyDescent="0.3">
      <c r="A136">
        <v>104</v>
      </c>
      <c r="B136" t="s">
        <v>20</v>
      </c>
      <c r="C136" s="20">
        <v>45634</v>
      </c>
      <c r="D136">
        <v>606.89</v>
      </c>
      <c r="E136" t="s">
        <v>51</v>
      </c>
    </row>
    <row r="137" spans="1:5" x14ac:dyDescent="0.3">
      <c r="A137">
        <v>104</v>
      </c>
      <c r="B137" t="s">
        <v>20</v>
      </c>
      <c r="C137" s="20">
        <v>45634</v>
      </c>
      <c r="D137">
        <v>0</v>
      </c>
      <c r="E137" t="s">
        <v>52</v>
      </c>
    </row>
    <row r="138" spans="1:5" x14ac:dyDescent="0.3">
      <c r="A138">
        <v>104</v>
      </c>
      <c r="B138" t="s">
        <v>20</v>
      </c>
      <c r="C138" s="20">
        <v>45634</v>
      </c>
      <c r="D138">
        <v>0</v>
      </c>
      <c r="E138" t="s">
        <v>53</v>
      </c>
    </row>
    <row r="139" spans="1:5" x14ac:dyDescent="0.3">
      <c r="A139">
        <v>104</v>
      </c>
      <c r="B139" t="s">
        <v>20</v>
      </c>
      <c r="C139" s="20">
        <v>45634</v>
      </c>
      <c r="D139">
        <v>0</v>
      </c>
      <c r="E139" t="s">
        <v>54</v>
      </c>
    </row>
    <row r="140" spans="1:5" x14ac:dyDescent="0.3">
      <c r="A140">
        <v>104</v>
      </c>
      <c r="B140" t="s">
        <v>20</v>
      </c>
      <c r="C140" s="20">
        <v>45634</v>
      </c>
      <c r="D140">
        <v>3699.24</v>
      </c>
      <c r="E140" t="s">
        <v>55</v>
      </c>
    </row>
    <row r="141" spans="1:5" x14ac:dyDescent="0.3">
      <c r="A141">
        <v>104</v>
      </c>
      <c r="B141" t="s">
        <v>20</v>
      </c>
      <c r="C141" s="20">
        <v>45634</v>
      </c>
      <c r="D141">
        <v>0</v>
      </c>
      <c r="E141" t="s">
        <v>56</v>
      </c>
    </row>
    <row r="142" spans="1:5" x14ac:dyDescent="0.3">
      <c r="A142">
        <v>104</v>
      </c>
      <c r="B142" t="s">
        <v>20</v>
      </c>
      <c r="C142" s="20">
        <v>45634</v>
      </c>
      <c r="D142">
        <v>0</v>
      </c>
      <c r="E142" t="s">
        <v>57</v>
      </c>
    </row>
    <row r="143" spans="1:5" x14ac:dyDescent="0.3">
      <c r="A143">
        <v>104</v>
      </c>
      <c r="B143" t="s">
        <v>20</v>
      </c>
      <c r="C143" s="20">
        <v>45634</v>
      </c>
      <c r="D143">
        <v>0</v>
      </c>
      <c r="E143" t="s">
        <v>58</v>
      </c>
    </row>
    <row r="144" spans="1:5" x14ac:dyDescent="0.3">
      <c r="A144">
        <v>104</v>
      </c>
      <c r="B144" t="s">
        <v>20</v>
      </c>
      <c r="C144" s="20">
        <v>45634</v>
      </c>
      <c r="D144">
        <v>4647.95</v>
      </c>
      <c r="E144" t="s">
        <v>59</v>
      </c>
    </row>
    <row r="145" spans="1:5" x14ac:dyDescent="0.3">
      <c r="A145">
        <v>104</v>
      </c>
      <c r="B145" t="s">
        <v>20</v>
      </c>
      <c r="C145" s="20">
        <v>45634</v>
      </c>
      <c r="D145">
        <v>17771.830000000002</v>
      </c>
      <c r="E145" t="s">
        <v>60</v>
      </c>
    </row>
    <row r="146" spans="1:5" x14ac:dyDescent="0.3">
      <c r="A146">
        <v>104</v>
      </c>
      <c r="B146" t="s">
        <v>20</v>
      </c>
      <c r="C146" s="20">
        <v>45634</v>
      </c>
      <c r="D146">
        <v>0</v>
      </c>
      <c r="E146" t="s">
        <v>61</v>
      </c>
    </row>
    <row r="147" spans="1:5" x14ac:dyDescent="0.3">
      <c r="A147">
        <v>104</v>
      </c>
      <c r="B147" t="s">
        <v>20</v>
      </c>
      <c r="C147" s="20">
        <v>45634</v>
      </c>
      <c r="D147">
        <v>0</v>
      </c>
      <c r="E147" t="s">
        <v>58</v>
      </c>
    </row>
    <row r="148" spans="1:5" x14ac:dyDescent="0.3">
      <c r="A148">
        <v>104</v>
      </c>
      <c r="B148" t="s">
        <v>20</v>
      </c>
      <c r="C148" s="20">
        <v>45634</v>
      </c>
      <c r="D148">
        <v>0</v>
      </c>
      <c r="E148" t="s">
        <v>62</v>
      </c>
    </row>
    <row r="149" spans="1:5" x14ac:dyDescent="0.3">
      <c r="A149">
        <v>104</v>
      </c>
      <c r="B149" t="s">
        <v>20</v>
      </c>
      <c r="C149" s="20">
        <v>45634</v>
      </c>
      <c r="D149">
        <v>0</v>
      </c>
      <c r="E149" t="s">
        <v>63</v>
      </c>
    </row>
    <row r="150" spans="1:5" x14ac:dyDescent="0.3">
      <c r="A150">
        <v>104</v>
      </c>
      <c r="B150" t="s">
        <v>20</v>
      </c>
      <c r="C150" s="20">
        <v>45634</v>
      </c>
      <c r="D150">
        <v>0</v>
      </c>
      <c r="E150" t="s">
        <v>64</v>
      </c>
    </row>
    <row r="151" spans="1:5" x14ac:dyDescent="0.3">
      <c r="A151">
        <v>104</v>
      </c>
      <c r="B151" t="s">
        <v>20</v>
      </c>
      <c r="C151" s="20">
        <v>45634</v>
      </c>
      <c r="D151">
        <v>0</v>
      </c>
      <c r="E151" t="s">
        <v>65</v>
      </c>
    </row>
    <row r="152" spans="1:5" x14ac:dyDescent="0.3">
      <c r="A152">
        <v>104</v>
      </c>
      <c r="B152" t="s">
        <v>20</v>
      </c>
      <c r="C152" s="20">
        <v>45634</v>
      </c>
      <c r="D152">
        <v>0</v>
      </c>
      <c r="E152" t="s">
        <v>66</v>
      </c>
    </row>
    <row r="153" spans="1:5" x14ac:dyDescent="0.3">
      <c r="A153">
        <v>104</v>
      </c>
      <c r="B153" t="s">
        <v>20</v>
      </c>
      <c r="C153" s="20">
        <v>45634</v>
      </c>
      <c r="D153">
        <v>0</v>
      </c>
      <c r="E153" t="s">
        <v>67</v>
      </c>
    </row>
    <row r="154" spans="1:5" x14ac:dyDescent="0.3">
      <c r="A154">
        <v>104</v>
      </c>
      <c r="B154" t="s">
        <v>20</v>
      </c>
      <c r="C154" s="20">
        <v>45635</v>
      </c>
      <c r="D154">
        <v>18419.96</v>
      </c>
      <c r="E154" t="s">
        <v>50</v>
      </c>
    </row>
    <row r="155" spans="1:5" x14ac:dyDescent="0.3">
      <c r="A155">
        <v>104</v>
      </c>
      <c r="B155" t="s">
        <v>20</v>
      </c>
      <c r="C155" s="20">
        <v>45635</v>
      </c>
      <c r="D155">
        <v>954.26</v>
      </c>
      <c r="E155" t="s">
        <v>51</v>
      </c>
    </row>
    <row r="156" spans="1:5" x14ac:dyDescent="0.3">
      <c r="A156">
        <v>104</v>
      </c>
      <c r="B156" t="s">
        <v>20</v>
      </c>
      <c r="C156" s="20">
        <v>45635</v>
      </c>
      <c r="D156">
        <v>0</v>
      </c>
      <c r="E156" t="s">
        <v>52</v>
      </c>
    </row>
    <row r="157" spans="1:5" x14ac:dyDescent="0.3">
      <c r="A157">
        <v>104</v>
      </c>
      <c r="B157" t="s">
        <v>20</v>
      </c>
      <c r="C157" s="20">
        <v>45635</v>
      </c>
      <c r="D157">
        <v>0</v>
      </c>
      <c r="E157" t="s">
        <v>53</v>
      </c>
    </row>
    <row r="158" spans="1:5" x14ac:dyDescent="0.3">
      <c r="A158">
        <v>104</v>
      </c>
      <c r="B158" t="s">
        <v>20</v>
      </c>
      <c r="C158" s="20">
        <v>45635</v>
      </c>
      <c r="D158">
        <v>0</v>
      </c>
      <c r="E158" t="s">
        <v>54</v>
      </c>
    </row>
    <row r="159" spans="1:5" x14ac:dyDescent="0.3">
      <c r="A159">
        <v>104</v>
      </c>
      <c r="B159" t="s">
        <v>20</v>
      </c>
      <c r="C159" s="20">
        <v>45635</v>
      </c>
      <c r="D159">
        <v>597.62</v>
      </c>
      <c r="E159" t="s">
        <v>55</v>
      </c>
    </row>
    <row r="160" spans="1:5" x14ac:dyDescent="0.3">
      <c r="A160">
        <v>104</v>
      </c>
      <c r="B160" t="s">
        <v>20</v>
      </c>
      <c r="C160" s="20">
        <v>45635</v>
      </c>
      <c r="D160">
        <v>0</v>
      </c>
      <c r="E160" t="s">
        <v>56</v>
      </c>
    </row>
    <row r="161" spans="1:5" x14ac:dyDescent="0.3">
      <c r="A161">
        <v>104</v>
      </c>
      <c r="B161" t="s">
        <v>20</v>
      </c>
      <c r="C161" s="20">
        <v>45635</v>
      </c>
      <c r="D161">
        <v>0</v>
      </c>
      <c r="E161" t="s">
        <v>57</v>
      </c>
    </row>
    <row r="162" spans="1:5" x14ac:dyDescent="0.3">
      <c r="A162">
        <v>104</v>
      </c>
      <c r="B162" t="s">
        <v>20</v>
      </c>
      <c r="C162" s="20">
        <v>45635</v>
      </c>
      <c r="D162">
        <v>0</v>
      </c>
      <c r="E162" t="s">
        <v>58</v>
      </c>
    </row>
    <row r="163" spans="1:5" x14ac:dyDescent="0.3">
      <c r="A163">
        <v>104</v>
      </c>
      <c r="B163" t="s">
        <v>20</v>
      </c>
      <c r="C163" s="20">
        <v>45635</v>
      </c>
      <c r="D163">
        <v>940.44</v>
      </c>
      <c r="E163" t="s">
        <v>59</v>
      </c>
    </row>
    <row r="164" spans="1:5" x14ac:dyDescent="0.3">
      <c r="A164">
        <v>104</v>
      </c>
      <c r="B164" t="s">
        <v>20</v>
      </c>
      <c r="C164" s="20">
        <v>45635</v>
      </c>
      <c r="D164">
        <v>4155.3100000000004</v>
      </c>
      <c r="E164" t="s">
        <v>60</v>
      </c>
    </row>
    <row r="165" spans="1:5" x14ac:dyDescent="0.3">
      <c r="A165">
        <v>104</v>
      </c>
      <c r="B165" t="s">
        <v>20</v>
      </c>
      <c r="C165" s="20">
        <v>45635</v>
      </c>
      <c r="D165">
        <v>0</v>
      </c>
      <c r="E165" t="s">
        <v>61</v>
      </c>
    </row>
    <row r="166" spans="1:5" x14ac:dyDescent="0.3">
      <c r="A166">
        <v>104</v>
      </c>
      <c r="B166" t="s">
        <v>20</v>
      </c>
      <c r="C166" s="20">
        <v>45635</v>
      </c>
      <c r="D166">
        <v>0</v>
      </c>
      <c r="E166" t="s">
        <v>58</v>
      </c>
    </row>
    <row r="167" spans="1:5" x14ac:dyDescent="0.3">
      <c r="A167">
        <v>104</v>
      </c>
      <c r="B167" t="s">
        <v>20</v>
      </c>
      <c r="C167" s="20">
        <v>45635</v>
      </c>
      <c r="D167">
        <v>42</v>
      </c>
      <c r="E167" t="s">
        <v>62</v>
      </c>
    </row>
    <row r="168" spans="1:5" x14ac:dyDescent="0.3">
      <c r="A168">
        <v>104</v>
      </c>
      <c r="B168" t="s">
        <v>20</v>
      </c>
      <c r="C168" s="20">
        <v>45635</v>
      </c>
      <c r="D168">
        <v>0</v>
      </c>
      <c r="E168" t="s">
        <v>63</v>
      </c>
    </row>
    <row r="169" spans="1:5" x14ac:dyDescent="0.3">
      <c r="A169">
        <v>104</v>
      </c>
      <c r="B169" t="s">
        <v>20</v>
      </c>
      <c r="C169" s="20">
        <v>45635</v>
      </c>
      <c r="D169">
        <v>0</v>
      </c>
      <c r="E169" t="s">
        <v>64</v>
      </c>
    </row>
    <row r="170" spans="1:5" x14ac:dyDescent="0.3">
      <c r="A170">
        <v>104</v>
      </c>
      <c r="B170" t="s">
        <v>20</v>
      </c>
      <c r="C170" s="20">
        <v>45635</v>
      </c>
      <c r="D170">
        <v>0</v>
      </c>
      <c r="E170" t="s">
        <v>65</v>
      </c>
    </row>
    <row r="171" spans="1:5" x14ac:dyDescent="0.3">
      <c r="A171">
        <v>104</v>
      </c>
      <c r="B171" t="s">
        <v>20</v>
      </c>
      <c r="C171" s="20">
        <v>45635</v>
      </c>
      <c r="D171">
        <v>0</v>
      </c>
      <c r="E171" t="s">
        <v>66</v>
      </c>
    </row>
    <row r="172" spans="1:5" x14ac:dyDescent="0.3">
      <c r="A172">
        <v>104</v>
      </c>
      <c r="B172" t="s">
        <v>20</v>
      </c>
      <c r="C172" s="20">
        <v>45635</v>
      </c>
      <c r="D172">
        <v>0</v>
      </c>
      <c r="E172" t="s">
        <v>67</v>
      </c>
    </row>
    <row r="173" spans="1:5" x14ac:dyDescent="0.3">
      <c r="A173">
        <v>104</v>
      </c>
      <c r="B173" t="s">
        <v>20</v>
      </c>
      <c r="C173" s="20">
        <v>45636</v>
      </c>
      <c r="D173">
        <v>14060.29</v>
      </c>
      <c r="E173" t="s">
        <v>50</v>
      </c>
    </row>
    <row r="174" spans="1:5" x14ac:dyDescent="0.3">
      <c r="A174">
        <v>104</v>
      </c>
      <c r="B174" t="s">
        <v>20</v>
      </c>
      <c r="C174" s="20">
        <v>45636</v>
      </c>
      <c r="D174">
        <v>501.03</v>
      </c>
      <c r="E174" t="s">
        <v>51</v>
      </c>
    </row>
    <row r="175" spans="1:5" x14ac:dyDescent="0.3">
      <c r="A175">
        <v>104</v>
      </c>
      <c r="B175" t="s">
        <v>20</v>
      </c>
      <c r="C175" s="20">
        <v>45636</v>
      </c>
      <c r="D175">
        <v>0</v>
      </c>
      <c r="E175" t="s">
        <v>52</v>
      </c>
    </row>
    <row r="176" spans="1:5" x14ac:dyDescent="0.3">
      <c r="A176">
        <v>104</v>
      </c>
      <c r="B176" t="s">
        <v>20</v>
      </c>
      <c r="C176" s="20">
        <v>45636</v>
      </c>
      <c r="D176">
        <v>0</v>
      </c>
      <c r="E176" t="s">
        <v>53</v>
      </c>
    </row>
    <row r="177" spans="1:5" x14ac:dyDescent="0.3">
      <c r="A177">
        <v>104</v>
      </c>
      <c r="B177" t="s">
        <v>20</v>
      </c>
      <c r="C177" s="20">
        <v>45636</v>
      </c>
      <c r="D177">
        <v>0</v>
      </c>
      <c r="E177" t="s">
        <v>54</v>
      </c>
    </row>
    <row r="178" spans="1:5" x14ac:dyDescent="0.3">
      <c r="A178">
        <v>104</v>
      </c>
      <c r="B178" t="s">
        <v>20</v>
      </c>
      <c r="C178" s="20">
        <v>45636</v>
      </c>
      <c r="D178">
        <v>1826.31</v>
      </c>
      <c r="E178" t="s">
        <v>55</v>
      </c>
    </row>
    <row r="179" spans="1:5" x14ac:dyDescent="0.3">
      <c r="A179">
        <v>104</v>
      </c>
      <c r="B179" t="s">
        <v>20</v>
      </c>
      <c r="C179" s="20">
        <v>45636</v>
      </c>
      <c r="D179">
        <v>0</v>
      </c>
      <c r="E179" t="s">
        <v>56</v>
      </c>
    </row>
    <row r="180" spans="1:5" x14ac:dyDescent="0.3">
      <c r="A180">
        <v>104</v>
      </c>
      <c r="B180" t="s">
        <v>20</v>
      </c>
      <c r="C180" s="20">
        <v>45636</v>
      </c>
      <c r="D180">
        <v>0</v>
      </c>
      <c r="E180" t="s">
        <v>57</v>
      </c>
    </row>
    <row r="181" spans="1:5" x14ac:dyDescent="0.3">
      <c r="A181">
        <v>104</v>
      </c>
      <c r="B181" t="s">
        <v>20</v>
      </c>
      <c r="C181" s="20">
        <v>45636</v>
      </c>
      <c r="D181">
        <v>0</v>
      </c>
      <c r="E181" t="s">
        <v>58</v>
      </c>
    </row>
    <row r="182" spans="1:5" x14ac:dyDescent="0.3">
      <c r="A182">
        <v>104</v>
      </c>
      <c r="B182" t="s">
        <v>20</v>
      </c>
      <c r="C182" s="20">
        <v>45636</v>
      </c>
      <c r="D182">
        <v>2481.12</v>
      </c>
      <c r="E182" t="s">
        <v>59</v>
      </c>
    </row>
    <row r="183" spans="1:5" x14ac:dyDescent="0.3">
      <c r="A183">
        <v>104</v>
      </c>
      <c r="B183" t="s">
        <v>20</v>
      </c>
      <c r="C183" s="20">
        <v>45636</v>
      </c>
      <c r="D183">
        <v>6380.49</v>
      </c>
      <c r="E183" t="s">
        <v>60</v>
      </c>
    </row>
    <row r="184" spans="1:5" x14ac:dyDescent="0.3">
      <c r="A184">
        <v>104</v>
      </c>
      <c r="B184" t="s">
        <v>20</v>
      </c>
      <c r="C184" s="20">
        <v>45636</v>
      </c>
      <c r="D184">
        <v>0</v>
      </c>
      <c r="E184" t="s">
        <v>61</v>
      </c>
    </row>
    <row r="185" spans="1:5" x14ac:dyDescent="0.3">
      <c r="A185">
        <v>104</v>
      </c>
      <c r="B185" t="s">
        <v>20</v>
      </c>
      <c r="C185" s="20">
        <v>45636</v>
      </c>
      <c r="D185">
        <v>0</v>
      </c>
      <c r="E185" t="s">
        <v>58</v>
      </c>
    </row>
    <row r="186" spans="1:5" x14ac:dyDescent="0.3">
      <c r="A186">
        <v>104</v>
      </c>
      <c r="B186" t="s">
        <v>20</v>
      </c>
      <c r="C186" s="20">
        <v>45636</v>
      </c>
      <c r="D186">
        <v>208.98</v>
      </c>
      <c r="E186" t="s">
        <v>62</v>
      </c>
    </row>
    <row r="187" spans="1:5" x14ac:dyDescent="0.3">
      <c r="A187">
        <v>104</v>
      </c>
      <c r="B187" t="s">
        <v>20</v>
      </c>
      <c r="C187" s="20">
        <v>45636</v>
      </c>
      <c r="D187">
        <v>0</v>
      </c>
      <c r="E187" t="s">
        <v>63</v>
      </c>
    </row>
    <row r="188" spans="1:5" x14ac:dyDescent="0.3">
      <c r="A188">
        <v>104</v>
      </c>
      <c r="B188" t="s">
        <v>20</v>
      </c>
      <c r="C188" s="20">
        <v>45636</v>
      </c>
      <c r="D188">
        <v>0</v>
      </c>
      <c r="E188" t="s">
        <v>64</v>
      </c>
    </row>
    <row r="189" spans="1:5" x14ac:dyDescent="0.3">
      <c r="A189">
        <v>104</v>
      </c>
      <c r="B189" t="s">
        <v>20</v>
      </c>
      <c r="C189" s="20">
        <v>45636</v>
      </c>
      <c r="D189">
        <v>0</v>
      </c>
      <c r="E189" t="s">
        <v>65</v>
      </c>
    </row>
    <row r="190" spans="1:5" x14ac:dyDescent="0.3">
      <c r="A190">
        <v>104</v>
      </c>
      <c r="B190" t="s">
        <v>20</v>
      </c>
      <c r="C190" s="20">
        <v>45636</v>
      </c>
      <c r="D190">
        <v>0</v>
      </c>
      <c r="E190" t="s">
        <v>66</v>
      </c>
    </row>
    <row r="191" spans="1:5" x14ac:dyDescent="0.3">
      <c r="A191">
        <v>104</v>
      </c>
      <c r="B191" t="s">
        <v>20</v>
      </c>
      <c r="C191" s="20">
        <v>45636</v>
      </c>
      <c r="D191">
        <v>0</v>
      </c>
      <c r="E191" t="s">
        <v>67</v>
      </c>
    </row>
    <row r="192" spans="1:5" x14ac:dyDescent="0.3">
      <c r="A192">
        <v>104</v>
      </c>
      <c r="B192" t="s">
        <v>20</v>
      </c>
      <c r="C192" s="20">
        <v>45637</v>
      </c>
      <c r="D192">
        <v>16850.14</v>
      </c>
      <c r="E192" t="s">
        <v>50</v>
      </c>
    </row>
    <row r="193" spans="1:5" x14ac:dyDescent="0.3">
      <c r="A193">
        <v>104</v>
      </c>
      <c r="B193" t="s">
        <v>20</v>
      </c>
      <c r="C193" s="20">
        <v>45637</v>
      </c>
      <c r="D193">
        <v>690.9</v>
      </c>
      <c r="E193" t="s">
        <v>51</v>
      </c>
    </row>
    <row r="194" spans="1:5" x14ac:dyDescent="0.3">
      <c r="A194">
        <v>104</v>
      </c>
      <c r="B194" t="s">
        <v>20</v>
      </c>
      <c r="C194" s="20">
        <v>45637</v>
      </c>
      <c r="D194">
        <v>0</v>
      </c>
      <c r="E194" t="s">
        <v>52</v>
      </c>
    </row>
    <row r="195" spans="1:5" x14ac:dyDescent="0.3">
      <c r="A195">
        <v>104</v>
      </c>
      <c r="B195" t="s">
        <v>20</v>
      </c>
      <c r="C195" s="20">
        <v>45637</v>
      </c>
      <c r="D195">
        <v>0</v>
      </c>
      <c r="E195" t="s">
        <v>53</v>
      </c>
    </row>
    <row r="196" spans="1:5" x14ac:dyDescent="0.3">
      <c r="A196">
        <v>104</v>
      </c>
      <c r="B196" t="s">
        <v>20</v>
      </c>
      <c r="C196" s="20">
        <v>45637</v>
      </c>
      <c r="D196">
        <v>0</v>
      </c>
      <c r="E196" t="s">
        <v>54</v>
      </c>
    </row>
    <row r="197" spans="1:5" x14ac:dyDescent="0.3">
      <c r="A197">
        <v>104</v>
      </c>
      <c r="B197" t="s">
        <v>20</v>
      </c>
      <c r="C197" s="20">
        <v>45637</v>
      </c>
      <c r="D197">
        <v>1754.31</v>
      </c>
      <c r="E197" t="s">
        <v>55</v>
      </c>
    </row>
    <row r="198" spans="1:5" x14ac:dyDescent="0.3">
      <c r="A198">
        <v>104</v>
      </c>
      <c r="B198" t="s">
        <v>20</v>
      </c>
      <c r="C198" s="20">
        <v>45637</v>
      </c>
      <c r="D198">
        <v>0</v>
      </c>
      <c r="E198" t="s">
        <v>56</v>
      </c>
    </row>
    <row r="199" spans="1:5" x14ac:dyDescent="0.3">
      <c r="A199">
        <v>104</v>
      </c>
      <c r="B199" t="s">
        <v>20</v>
      </c>
      <c r="C199" s="20">
        <v>45637</v>
      </c>
      <c r="D199">
        <v>0</v>
      </c>
      <c r="E199" t="s">
        <v>57</v>
      </c>
    </row>
    <row r="200" spans="1:5" x14ac:dyDescent="0.3">
      <c r="A200">
        <v>104</v>
      </c>
      <c r="B200" t="s">
        <v>20</v>
      </c>
      <c r="C200" s="20">
        <v>45637</v>
      </c>
      <c r="D200">
        <v>0</v>
      </c>
      <c r="E200" t="s">
        <v>58</v>
      </c>
    </row>
    <row r="201" spans="1:5" x14ac:dyDescent="0.3">
      <c r="A201">
        <v>104</v>
      </c>
      <c r="B201" t="s">
        <v>20</v>
      </c>
      <c r="C201" s="20">
        <v>45637</v>
      </c>
      <c r="D201">
        <v>1017.44</v>
      </c>
      <c r="E201" t="s">
        <v>59</v>
      </c>
    </row>
    <row r="202" spans="1:5" x14ac:dyDescent="0.3">
      <c r="A202">
        <v>104</v>
      </c>
      <c r="B202" t="s">
        <v>20</v>
      </c>
      <c r="C202" s="20">
        <v>45637</v>
      </c>
      <c r="D202">
        <v>6066.02</v>
      </c>
      <c r="E202" t="s">
        <v>60</v>
      </c>
    </row>
    <row r="203" spans="1:5" x14ac:dyDescent="0.3">
      <c r="A203">
        <v>104</v>
      </c>
      <c r="B203" t="s">
        <v>20</v>
      </c>
      <c r="C203" s="20">
        <v>45637</v>
      </c>
      <c r="D203">
        <v>0</v>
      </c>
      <c r="E203" t="s">
        <v>61</v>
      </c>
    </row>
    <row r="204" spans="1:5" x14ac:dyDescent="0.3">
      <c r="A204">
        <v>104</v>
      </c>
      <c r="B204" t="s">
        <v>20</v>
      </c>
      <c r="C204" s="20">
        <v>45637</v>
      </c>
      <c r="D204">
        <v>0</v>
      </c>
      <c r="E204" t="s">
        <v>58</v>
      </c>
    </row>
    <row r="205" spans="1:5" x14ac:dyDescent="0.3">
      <c r="A205">
        <v>104</v>
      </c>
      <c r="B205" t="s">
        <v>20</v>
      </c>
      <c r="C205" s="20">
        <v>45637</v>
      </c>
      <c r="D205">
        <v>0</v>
      </c>
      <c r="E205" t="s">
        <v>62</v>
      </c>
    </row>
    <row r="206" spans="1:5" x14ac:dyDescent="0.3">
      <c r="A206">
        <v>104</v>
      </c>
      <c r="B206" t="s">
        <v>20</v>
      </c>
      <c r="C206" s="20">
        <v>45637</v>
      </c>
      <c r="D206">
        <v>0</v>
      </c>
      <c r="E206" t="s">
        <v>63</v>
      </c>
    </row>
    <row r="207" spans="1:5" x14ac:dyDescent="0.3">
      <c r="A207">
        <v>104</v>
      </c>
      <c r="B207" t="s">
        <v>20</v>
      </c>
      <c r="C207" s="20">
        <v>45637</v>
      </c>
      <c r="D207">
        <v>0</v>
      </c>
      <c r="E207" t="s">
        <v>64</v>
      </c>
    </row>
    <row r="208" spans="1:5" x14ac:dyDescent="0.3">
      <c r="A208">
        <v>104</v>
      </c>
      <c r="B208" t="s">
        <v>20</v>
      </c>
      <c r="C208" s="20">
        <v>45637</v>
      </c>
      <c r="D208">
        <v>0</v>
      </c>
      <c r="E208" t="s">
        <v>65</v>
      </c>
    </row>
    <row r="209" spans="1:5" x14ac:dyDescent="0.3">
      <c r="A209">
        <v>104</v>
      </c>
      <c r="B209" t="s">
        <v>20</v>
      </c>
      <c r="C209" s="20">
        <v>45637</v>
      </c>
      <c r="D209">
        <v>0</v>
      </c>
      <c r="E209" t="s">
        <v>66</v>
      </c>
    </row>
    <row r="210" spans="1:5" x14ac:dyDescent="0.3">
      <c r="A210">
        <v>104</v>
      </c>
      <c r="B210" t="s">
        <v>20</v>
      </c>
      <c r="C210" s="20">
        <v>45637</v>
      </c>
      <c r="D210">
        <v>0</v>
      </c>
      <c r="E210" t="s">
        <v>67</v>
      </c>
    </row>
    <row r="211" spans="1:5" x14ac:dyDescent="0.3">
      <c r="A211">
        <v>104</v>
      </c>
      <c r="B211" t="s">
        <v>20</v>
      </c>
      <c r="C211" s="20">
        <v>45638</v>
      </c>
      <c r="D211">
        <v>34179.72</v>
      </c>
      <c r="E211" t="s">
        <v>50</v>
      </c>
    </row>
    <row r="212" spans="1:5" x14ac:dyDescent="0.3">
      <c r="A212">
        <v>104</v>
      </c>
      <c r="B212" t="s">
        <v>20</v>
      </c>
      <c r="C212" s="20">
        <v>45638</v>
      </c>
      <c r="D212">
        <v>307.01</v>
      </c>
      <c r="E212" t="s">
        <v>51</v>
      </c>
    </row>
    <row r="213" spans="1:5" x14ac:dyDescent="0.3">
      <c r="A213">
        <v>104</v>
      </c>
      <c r="B213" t="s">
        <v>20</v>
      </c>
      <c r="C213" s="20">
        <v>45638</v>
      </c>
      <c r="D213">
        <v>0</v>
      </c>
      <c r="E213" t="s">
        <v>52</v>
      </c>
    </row>
    <row r="214" spans="1:5" x14ac:dyDescent="0.3">
      <c r="A214">
        <v>104</v>
      </c>
      <c r="B214" t="s">
        <v>20</v>
      </c>
      <c r="C214" s="20">
        <v>45638</v>
      </c>
      <c r="D214">
        <v>0</v>
      </c>
      <c r="E214" t="s">
        <v>53</v>
      </c>
    </row>
    <row r="215" spans="1:5" x14ac:dyDescent="0.3">
      <c r="A215">
        <v>104</v>
      </c>
      <c r="B215" t="s">
        <v>20</v>
      </c>
      <c r="C215" s="20">
        <v>45638</v>
      </c>
      <c r="D215">
        <v>0</v>
      </c>
      <c r="E215" t="s">
        <v>54</v>
      </c>
    </row>
    <row r="216" spans="1:5" x14ac:dyDescent="0.3">
      <c r="A216">
        <v>104</v>
      </c>
      <c r="B216" t="s">
        <v>20</v>
      </c>
      <c r="C216" s="20">
        <v>45638</v>
      </c>
      <c r="D216">
        <v>1994.56</v>
      </c>
      <c r="E216" t="s">
        <v>55</v>
      </c>
    </row>
    <row r="217" spans="1:5" x14ac:dyDescent="0.3">
      <c r="A217">
        <v>104</v>
      </c>
      <c r="B217" t="s">
        <v>20</v>
      </c>
      <c r="C217" s="20">
        <v>45638</v>
      </c>
      <c r="D217">
        <v>0</v>
      </c>
      <c r="E217" t="s">
        <v>56</v>
      </c>
    </row>
    <row r="218" spans="1:5" x14ac:dyDescent="0.3">
      <c r="A218">
        <v>104</v>
      </c>
      <c r="B218" t="s">
        <v>20</v>
      </c>
      <c r="C218" s="20">
        <v>45638</v>
      </c>
      <c r="D218">
        <v>0</v>
      </c>
      <c r="E218" t="s">
        <v>57</v>
      </c>
    </row>
    <row r="219" spans="1:5" x14ac:dyDescent="0.3">
      <c r="A219">
        <v>104</v>
      </c>
      <c r="B219" t="s">
        <v>20</v>
      </c>
      <c r="C219" s="20">
        <v>45638</v>
      </c>
      <c r="D219">
        <v>0</v>
      </c>
      <c r="E219" t="s">
        <v>58</v>
      </c>
    </row>
    <row r="220" spans="1:5" x14ac:dyDescent="0.3">
      <c r="A220">
        <v>104</v>
      </c>
      <c r="B220" t="s">
        <v>20</v>
      </c>
      <c r="C220" s="20">
        <v>45638</v>
      </c>
      <c r="D220">
        <v>1854.42</v>
      </c>
      <c r="E220" t="s">
        <v>59</v>
      </c>
    </row>
    <row r="221" spans="1:5" x14ac:dyDescent="0.3">
      <c r="A221">
        <v>104</v>
      </c>
      <c r="B221" t="s">
        <v>20</v>
      </c>
      <c r="C221" s="20">
        <v>45638</v>
      </c>
      <c r="D221">
        <v>9275.3700000000008</v>
      </c>
      <c r="E221" t="s">
        <v>60</v>
      </c>
    </row>
    <row r="222" spans="1:5" x14ac:dyDescent="0.3">
      <c r="A222">
        <v>104</v>
      </c>
      <c r="B222" t="s">
        <v>20</v>
      </c>
      <c r="C222" s="20">
        <v>45638</v>
      </c>
      <c r="D222">
        <v>0</v>
      </c>
      <c r="E222" t="s">
        <v>61</v>
      </c>
    </row>
    <row r="223" spans="1:5" x14ac:dyDescent="0.3">
      <c r="A223">
        <v>104</v>
      </c>
      <c r="B223" t="s">
        <v>20</v>
      </c>
      <c r="C223" s="20">
        <v>45638</v>
      </c>
      <c r="D223">
        <v>0</v>
      </c>
      <c r="E223" t="s">
        <v>58</v>
      </c>
    </row>
    <row r="224" spans="1:5" x14ac:dyDescent="0.3">
      <c r="A224">
        <v>104</v>
      </c>
      <c r="B224" t="s">
        <v>20</v>
      </c>
      <c r="C224" s="20">
        <v>45638</v>
      </c>
      <c r="D224">
        <v>0</v>
      </c>
      <c r="E224" t="s">
        <v>62</v>
      </c>
    </row>
    <row r="225" spans="1:5" x14ac:dyDescent="0.3">
      <c r="A225">
        <v>104</v>
      </c>
      <c r="B225" t="s">
        <v>20</v>
      </c>
      <c r="C225" s="20">
        <v>45638</v>
      </c>
      <c r="D225">
        <v>0</v>
      </c>
      <c r="E225" t="s">
        <v>63</v>
      </c>
    </row>
    <row r="226" spans="1:5" x14ac:dyDescent="0.3">
      <c r="A226">
        <v>104</v>
      </c>
      <c r="B226" t="s">
        <v>20</v>
      </c>
      <c r="C226" s="20">
        <v>45638</v>
      </c>
      <c r="D226">
        <v>0</v>
      </c>
      <c r="E226" t="s">
        <v>64</v>
      </c>
    </row>
    <row r="227" spans="1:5" x14ac:dyDescent="0.3">
      <c r="A227">
        <v>104</v>
      </c>
      <c r="B227" t="s">
        <v>20</v>
      </c>
      <c r="C227" s="20">
        <v>45638</v>
      </c>
      <c r="D227">
        <v>0</v>
      </c>
      <c r="E227" t="s">
        <v>65</v>
      </c>
    </row>
    <row r="228" spans="1:5" x14ac:dyDescent="0.3">
      <c r="A228">
        <v>104</v>
      </c>
      <c r="B228" t="s">
        <v>20</v>
      </c>
      <c r="C228" s="20">
        <v>45638</v>
      </c>
      <c r="D228">
        <v>0</v>
      </c>
      <c r="E228" t="s">
        <v>66</v>
      </c>
    </row>
    <row r="229" spans="1:5" x14ac:dyDescent="0.3">
      <c r="A229">
        <v>104</v>
      </c>
      <c r="B229" t="s">
        <v>20</v>
      </c>
      <c r="C229" s="20">
        <v>45638</v>
      </c>
      <c r="D229">
        <v>0</v>
      </c>
      <c r="E229" t="s">
        <v>67</v>
      </c>
    </row>
    <row r="230" spans="1:5" x14ac:dyDescent="0.3">
      <c r="A230">
        <v>104</v>
      </c>
      <c r="B230" t="s">
        <v>20</v>
      </c>
      <c r="C230" s="20">
        <v>45639</v>
      </c>
      <c r="D230">
        <v>39192.559999999998</v>
      </c>
      <c r="E230" t="s">
        <v>50</v>
      </c>
    </row>
    <row r="231" spans="1:5" x14ac:dyDescent="0.3">
      <c r="A231">
        <v>104</v>
      </c>
      <c r="B231" t="s">
        <v>20</v>
      </c>
      <c r="C231" s="20">
        <v>45639</v>
      </c>
      <c r="D231">
        <v>824.6</v>
      </c>
      <c r="E231" t="s">
        <v>51</v>
      </c>
    </row>
    <row r="232" spans="1:5" x14ac:dyDescent="0.3">
      <c r="A232">
        <v>104</v>
      </c>
      <c r="B232" t="s">
        <v>20</v>
      </c>
      <c r="C232" s="20">
        <v>45639</v>
      </c>
      <c r="D232">
        <v>0</v>
      </c>
      <c r="E232" t="s">
        <v>52</v>
      </c>
    </row>
    <row r="233" spans="1:5" x14ac:dyDescent="0.3">
      <c r="A233">
        <v>104</v>
      </c>
      <c r="B233" t="s">
        <v>20</v>
      </c>
      <c r="C233" s="20">
        <v>45639</v>
      </c>
      <c r="D233">
        <v>0</v>
      </c>
      <c r="E233" t="s">
        <v>53</v>
      </c>
    </row>
    <row r="234" spans="1:5" x14ac:dyDescent="0.3">
      <c r="A234">
        <v>104</v>
      </c>
      <c r="B234" t="s">
        <v>20</v>
      </c>
      <c r="C234" s="20">
        <v>45639</v>
      </c>
      <c r="D234">
        <v>0</v>
      </c>
      <c r="E234" t="s">
        <v>54</v>
      </c>
    </row>
    <row r="235" spans="1:5" x14ac:dyDescent="0.3">
      <c r="A235">
        <v>104</v>
      </c>
      <c r="B235" t="s">
        <v>20</v>
      </c>
      <c r="C235" s="20">
        <v>45639</v>
      </c>
      <c r="D235">
        <v>3613.94</v>
      </c>
      <c r="E235" t="s">
        <v>55</v>
      </c>
    </row>
    <row r="236" spans="1:5" x14ac:dyDescent="0.3">
      <c r="A236">
        <v>104</v>
      </c>
      <c r="B236" t="s">
        <v>20</v>
      </c>
      <c r="C236" s="20">
        <v>45639</v>
      </c>
      <c r="D236">
        <v>0</v>
      </c>
      <c r="E236" t="s">
        <v>56</v>
      </c>
    </row>
    <row r="237" spans="1:5" x14ac:dyDescent="0.3">
      <c r="A237">
        <v>104</v>
      </c>
      <c r="B237" t="s">
        <v>20</v>
      </c>
      <c r="C237" s="20">
        <v>45639</v>
      </c>
      <c r="D237">
        <v>0</v>
      </c>
      <c r="E237" t="s">
        <v>57</v>
      </c>
    </row>
    <row r="238" spans="1:5" x14ac:dyDescent="0.3">
      <c r="A238">
        <v>104</v>
      </c>
      <c r="B238" t="s">
        <v>20</v>
      </c>
      <c r="C238" s="20">
        <v>45639</v>
      </c>
      <c r="D238">
        <v>0</v>
      </c>
      <c r="E238" t="s">
        <v>58</v>
      </c>
    </row>
    <row r="239" spans="1:5" x14ac:dyDescent="0.3">
      <c r="A239">
        <v>104</v>
      </c>
      <c r="B239" t="s">
        <v>20</v>
      </c>
      <c r="C239" s="20">
        <v>45639</v>
      </c>
      <c r="D239">
        <v>4627.04</v>
      </c>
      <c r="E239" t="s">
        <v>59</v>
      </c>
    </row>
    <row r="240" spans="1:5" x14ac:dyDescent="0.3">
      <c r="A240">
        <v>104</v>
      </c>
      <c r="B240" t="s">
        <v>20</v>
      </c>
      <c r="C240" s="20">
        <v>45639</v>
      </c>
      <c r="D240">
        <v>15376.43</v>
      </c>
      <c r="E240" t="s">
        <v>60</v>
      </c>
    </row>
    <row r="241" spans="1:5" x14ac:dyDescent="0.3">
      <c r="A241">
        <v>104</v>
      </c>
      <c r="B241" t="s">
        <v>20</v>
      </c>
      <c r="C241" s="20">
        <v>45639</v>
      </c>
      <c r="D241">
        <v>0</v>
      </c>
      <c r="E241" t="s">
        <v>61</v>
      </c>
    </row>
    <row r="242" spans="1:5" x14ac:dyDescent="0.3">
      <c r="A242">
        <v>104</v>
      </c>
      <c r="B242" t="s">
        <v>20</v>
      </c>
      <c r="C242" s="20">
        <v>45639</v>
      </c>
      <c r="D242">
        <v>0</v>
      </c>
      <c r="E242" t="s">
        <v>58</v>
      </c>
    </row>
    <row r="243" spans="1:5" x14ac:dyDescent="0.3">
      <c r="A243">
        <v>104</v>
      </c>
      <c r="B243" t="s">
        <v>20</v>
      </c>
      <c r="C243" s="20">
        <v>45639</v>
      </c>
      <c r="D243">
        <v>0</v>
      </c>
      <c r="E243" t="s">
        <v>62</v>
      </c>
    </row>
    <row r="244" spans="1:5" x14ac:dyDescent="0.3">
      <c r="A244">
        <v>104</v>
      </c>
      <c r="B244" t="s">
        <v>20</v>
      </c>
      <c r="C244" s="20">
        <v>45639</v>
      </c>
      <c r="D244">
        <v>0</v>
      </c>
      <c r="E244" t="s">
        <v>63</v>
      </c>
    </row>
    <row r="245" spans="1:5" x14ac:dyDescent="0.3">
      <c r="A245">
        <v>104</v>
      </c>
      <c r="B245" t="s">
        <v>20</v>
      </c>
      <c r="C245" s="20">
        <v>45639</v>
      </c>
      <c r="D245">
        <v>0</v>
      </c>
      <c r="E245" t="s">
        <v>64</v>
      </c>
    </row>
    <row r="246" spans="1:5" x14ac:dyDescent="0.3">
      <c r="A246">
        <v>104</v>
      </c>
      <c r="B246" t="s">
        <v>20</v>
      </c>
      <c r="C246" s="20">
        <v>45639</v>
      </c>
      <c r="D246">
        <v>0</v>
      </c>
      <c r="E246" t="s">
        <v>65</v>
      </c>
    </row>
    <row r="247" spans="1:5" x14ac:dyDescent="0.3">
      <c r="A247">
        <v>104</v>
      </c>
      <c r="B247" t="s">
        <v>20</v>
      </c>
      <c r="C247" s="20">
        <v>45639</v>
      </c>
      <c r="D247">
        <v>0</v>
      </c>
      <c r="E247" t="s">
        <v>66</v>
      </c>
    </row>
    <row r="248" spans="1:5" x14ac:dyDescent="0.3">
      <c r="A248">
        <v>104</v>
      </c>
      <c r="B248" t="s">
        <v>20</v>
      </c>
      <c r="C248" s="20">
        <v>45639</v>
      </c>
      <c r="D248">
        <v>0</v>
      </c>
      <c r="E248" t="s">
        <v>67</v>
      </c>
    </row>
    <row r="249" spans="1:5" x14ac:dyDescent="0.3">
      <c r="A249">
        <v>104</v>
      </c>
      <c r="B249" t="s">
        <v>20</v>
      </c>
      <c r="C249" s="20">
        <v>45640</v>
      </c>
      <c r="D249">
        <v>59941.8</v>
      </c>
      <c r="E249" t="s">
        <v>50</v>
      </c>
    </row>
    <row r="250" spans="1:5" x14ac:dyDescent="0.3">
      <c r="A250">
        <v>104</v>
      </c>
      <c r="B250" t="s">
        <v>20</v>
      </c>
      <c r="C250" s="20">
        <v>45640</v>
      </c>
      <c r="D250">
        <v>974.05</v>
      </c>
      <c r="E250" t="s">
        <v>51</v>
      </c>
    </row>
    <row r="251" spans="1:5" x14ac:dyDescent="0.3">
      <c r="A251">
        <v>104</v>
      </c>
      <c r="B251" t="s">
        <v>20</v>
      </c>
      <c r="C251" s="20">
        <v>45640</v>
      </c>
      <c r="D251">
        <v>0</v>
      </c>
      <c r="E251" t="s">
        <v>52</v>
      </c>
    </row>
    <row r="252" spans="1:5" x14ac:dyDescent="0.3">
      <c r="A252">
        <v>104</v>
      </c>
      <c r="B252" t="s">
        <v>20</v>
      </c>
      <c r="C252" s="20">
        <v>45640</v>
      </c>
      <c r="D252">
        <v>0</v>
      </c>
      <c r="E252" t="s">
        <v>53</v>
      </c>
    </row>
    <row r="253" spans="1:5" x14ac:dyDescent="0.3">
      <c r="A253">
        <v>104</v>
      </c>
      <c r="B253" t="s">
        <v>20</v>
      </c>
      <c r="C253" s="20">
        <v>45640</v>
      </c>
      <c r="D253">
        <v>0</v>
      </c>
      <c r="E253" t="s">
        <v>54</v>
      </c>
    </row>
    <row r="254" spans="1:5" x14ac:dyDescent="0.3">
      <c r="A254">
        <v>104</v>
      </c>
      <c r="B254" t="s">
        <v>20</v>
      </c>
      <c r="C254" s="20">
        <v>45640</v>
      </c>
      <c r="D254">
        <v>5303.42</v>
      </c>
      <c r="E254" t="s">
        <v>55</v>
      </c>
    </row>
    <row r="255" spans="1:5" x14ac:dyDescent="0.3">
      <c r="A255">
        <v>104</v>
      </c>
      <c r="B255" t="s">
        <v>20</v>
      </c>
      <c r="C255" s="20">
        <v>45640</v>
      </c>
      <c r="D255">
        <v>0</v>
      </c>
      <c r="E255" t="s">
        <v>56</v>
      </c>
    </row>
    <row r="256" spans="1:5" x14ac:dyDescent="0.3">
      <c r="A256">
        <v>104</v>
      </c>
      <c r="B256" t="s">
        <v>20</v>
      </c>
      <c r="C256" s="20">
        <v>45640</v>
      </c>
      <c r="D256">
        <v>0</v>
      </c>
      <c r="E256" t="s">
        <v>57</v>
      </c>
    </row>
    <row r="257" spans="1:5" x14ac:dyDescent="0.3">
      <c r="A257">
        <v>104</v>
      </c>
      <c r="B257" t="s">
        <v>20</v>
      </c>
      <c r="C257" s="20">
        <v>45640</v>
      </c>
      <c r="D257">
        <v>0</v>
      </c>
      <c r="E257" t="s">
        <v>58</v>
      </c>
    </row>
    <row r="258" spans="1:5" x14ac:dyDescent="0.3">
      <c r="A258">
        <v>104</v>
      </c>
      <c r="B258" t="s">
        <v>20</v>
      </c>
      <c r="C258" s="20">
        <v>45640</v>
      </c>
      <c r="D258">
        <v>3676.52</v>
      </c>
      <c r="E258" t="s">
        <v>59</v>
      </c>
    </row>
    <row r="259" spans="1:5" x14ac:dyDescent="0.3">
      <c r="A259">
        <v>104</v>
      </c>
      <c r="B259" t="s">
        <v>20</v>
      </c>
      <c r="C259" s="20">
        <v>45640</v>
      </c>
      <c r="D259">
        <v>19262.93</v>
      </c>
      <c r="E259" t="s">
        <v>60</v>
      </c>
    </row>
    <row r="260" spans="1:5" x14ac:dyDescent="0.3">
      <c r="A260">
        <v>104</v>
      </c>
      <c r="B260" t="s">
        <v>20</v>
      </c>
      <c r="C260" s="20">
        <v>45640</v>
      </c>
      <c r="D260">
        <v>0</v>
      </c>
      <c r="E260" t="s">
        <v>61</v>
      </c>
    </row>
    <row r="261" spans="1:5" x14ac:dyDescent="0.3">
      <c r="A261">
        <v>104</v>
      </c>
      <c r="B261" t="s">
        <v>20</v>
      </c>
      <c r="C261" s="20">
        <v>45640</v>
      </c>
      <c r="D261">
        <v>0</v>
      </c>
      <c r="E261" t="s">
        <v>58</v>
      </c>
    </row>
    <row r="262" spans="1:5" x14ac:dyDescent="0.3">
      <c r="A262">
        <v>104</v>
      </c>
      <c r="B262" t="s">
        <v>20</v>
      </c>
      <c r="C262" s="20">
        <v>45640</v>
      </c>
      <c r="D262">
        <v>0</v>
      </c>
      <c r="E262" t="s">
        <v>62</v>
      </c>
    </row>
    <row r="263" spans="1:5" x14ac:dyDescent="0.3">
      <c r="A263">
        <v>104</v>
      </c>
      <c r="B263" t="s">
        <v>20</v>
      </c>
      <c r="C263" s="20">
        <v>45640</v>
      </c>
      <c r="D263">
        <v>0</v>
      </c>
      <c r="E263" t="s">
        <v>63</v>
      </c>
    </row>
    <row r="264" spans="1:5" x14ac:dyDescent="0.3">
      <c r="A264">
        <v>104</v>
      </c>
      <c r="B264" t="s">
        <v>20</v>
      </c>
      <c r="C264" s="20">
        <v>45640</v>
      </c>
      <c r="D264">
        <v>0</v>
      </c>
      <c r="E264" t="s">
        <v>64</v>
      </c>
    </row>
    <row r="265" spans="1:5" x14ac:dyDescent="0.3">
      <c r="A265">
        <v>104</v>
      </c>
      <c r="B265" t="s">
        <v>20</v>
      </c>
      <c r="C265" s="20">
        <v>45640</v>
      </c>
      <c r="D265">
        <v>0</v>
      </c>
      <c r="E265" t="s">
        <v>65</v>
      </c>
    </row>
    <row r="266" spans="1:5" x14ac:dyDescent="0.3">
      <c r="A266">
        <v>104</v>
      </c>
      <c r="B266" t="s">
        <v>20</v>
      </c>
      <c r="C266" s="20">
        <v>45640</v>
      </c>
      <c r="D266">
        <v>0</v>
      </c>
      <c r="E266" t="s">
        <v>66</v>
      </c>
    </row>
    <row r="267" spans="1:5" x14ac:dyDescent="0.3">
      <c r="A267">
        <v>104</v>
      </c>
      <c r="B267" t="s">
        <v>20</v>
      </c>
      <c r="C267" s="20">
        <v>45640</v>
      </c>
      <c r="D267">
        <v>0</v>
      </c>
      <c r="E267" t="s">
        <v>67</v>
      </c>
    </row>
    <row r="268" spans="1:5" x14ac:dyDescent="0.3">
      <c r="A268">
        <v>104</v>
      </c>
      <c r="B268" t="s">
        <v>20</v>
      </c>
      <c r="C268" s="20">
        <v>45641</v>
      </c>
      <c r="D268">
        <v>54030.14</v>
      </c>
      <c r="E268" t="s">
        <v>50</v>
      </c>
    </row>
    <row r="269" spans="1:5" x14ac:dyDescent="0.3">
      <c r="A269">
        <v>104</v>
      </c>
      <c r="B269" t="s">
        <v>20</v>
      </c>
      <c r="C269" s="20">
        <v>45641</v>
      </c>
      <c r="D269">
        <v>440.8</v>
      </c>
      <c r="E269" t="s">
        <v>51</v>
      </c>
    </row>
    <row r="270" spans="1:5" x14ac:dyDescent="0.3">
      <c r="A270">
        <v>104</v>
      </c>
      <c r="B270" t="s">
        <v>20</v>
      </c>
      <c r="C270" s="20">
        <v>45641</v>
      </c>
      <c r="D270">
        <v>16</v>
      </c>
      <c r="E270" t="s">
        <v>52</v>
      </c>
    </row>
    <row r="271" spans="1:5" x14ac:dyDescent="0.3">
      <c r="A271">
        <v>104</v>
      </c>
      <c r="B271" t="s">
        <v>20</v>
      </c>
      <c r="C271" s="20">
        <v>45641</v>
      </c>
      <c r="D271">
        <v>0</v>
      </c>
      <c r="E271" t="s">
        <v>53</v>
      </c>
    </row>
    <row r="272" spans="1:5" x14ac:dyDescent="0.3">
      <c r="A272">
        <v>104</v>
      </c>
      <c r="B272" t="s">
        <v>20</v>
      </c>
      <c r="C272" s="20">
        <v>45641</v>
      </c>
      <c r="D272">
        <v>0</v>
      </c>
      <c r="E272" t="s">
        <v>54</v>
      </c>
    </row>
    <row r="273" spans="1:5" x14ac:dyDescent="0.3">
      <c r="A273">
        <v>104</v>
      </c>
      <c r="B273" t="s">
        <v>20</v>
      </c>
      <c r="C273" s="20">
        <v>45641</v>
      </c>
      <c r="D273">
        <v>3146.74</v>
      </c>
      <c r="E273" t="s">
        <v>55</v>
      </c>
    </row>
    <row r="274" spans="1:5" x14ac:dyDescent="0.3">
      <c r="A274">
        <v>104</v>
      </c>
      <c r="B274" t="s">
        <v>20</v>
      </c>
      <c r="C274" s="20">
        <v>45641</v>
      </c>
      <c r="D274">
        <v>0</v>
      </c>
      <c r="E274" t="s">
        <v>56</v>
      </c>
    </row>
    <row r="275" spans="1:5" x14ac:dyDescent="0.3">
      <c r="A275">
        <v>104</v>
      </c>
      <c r="B275" t="s">
        <v>20</v>
      </c>
      <c r="C275" s="20">
        <v>45641</v>
      </c>
      <c r="D275">
        <v>0</v>
      </c>
      <c r="E275" t="s">
        <v>57</v>
      </c>
    </row>
    <row r="276" spans="1:5" x14ac:dyDescent="0.3">
      <c r="A276">
        <v>104</v>
      </c>
      <c r="B276" t="s">
        <v>20</v>
      </c>
      <c r="C276" s="20">
        <v>45641</v>
      </c>
      <c r="D276">
        <v>0</v>
      </c>
      <c r="E276" t="s">
        <v>58</v>
      </c>
    </row>
    <row r="277" spans="1:5" x14ac:dyDescent="0.3">
      <c r="A277">
        <v>104</v>
      </c>
      <c r="B277" t="s">
        <v>20</v>
      </c>
      <c r="C277" s="20">
        <v>45641</v>
      </c>
      <c r="D277">
        <v>1917.65</v>
      </c>
      <c r="E277" t="s">
        <v>59</v>
      </c>
    </row>
    <row r="278" spans="1:5" x14ac:dyDescent="0.3">
      <c r="A278">
        <v>104</v>
      </c>
      <c r="B278" t="s">
        <v>20</v>
      </c>
      <c r="C278" s="20">
        <v>45641</v>
      </c>
      <c r="D278">
        <v>17501.91</v>
      </c>
      <c r="E278" t="s">
        <v>60</v>
      </c>
    </row>
    <row r="279" spans="1:5" x14ac:dyDescent="0.3">
      <c r="A279">
        <v>104</v>
      </c>
      <c r="B279" t="s">
        <v>20</v>
      </c>
      <c r="C279" s="20">
        <v>45641</v>
      </c>
      <c r="D279">
        <v>0</v>
      </c>
      <c r="E279" t="s">
        <v>61</v>
      </c>
    </row>
    <row r="280" spans="1:5" x14ac:dyDescent="0.3">
      <c r="A280">
        <v>104</v>
      </c>
      <c r="B280" t="s">
        <v>20</v>
      </c>
      <c r="C280" s="20">
        <v>45641</v>
      </c>
      <c r="D280">
        <v>0</v>
      </c>
      <c r="E280" t="s">
        <v>58</v>
      </c>
    </row>
    <row r="281" spans="1:5" x14ac:dyDescent="0.3">
      <c r="A281">
        <v>104</v>
      </c>
      <c r="B281" t="s">
        <v>20</v>
      </c>
      <c r="C281" s="20">
        <v>45641</v>
      </c>
      <c r="D281">
        <v>0</v>
      </c>
      <c r="E281" t="s">
        <v>62</v>
      </c>
    </row>
    <row r="282" spans="1:5" x14ac:dyDescent="0.3">
      <c r="A282">
        <v>104</v>
      </c>
      <c r="B282" t="s">
        <v>20</v>
      </c>
      <c r="C282" s="20">
        <v>45641</v>
      </c>
      <c r="D282">
        <v>0</v>
      </c>
      <c r="E282" t="s">
        <v>63</v>
      </c>
    </row>
    <row r="283" spans="1:5" x14ac:dyDescent="0.3">
      <c r="A283">
        <v>104</v>
      </c>
      <c r="B283" t="s">
        <v>20</v>
      </c>
      <c r="C283" s="20">
        <v>45641</v>
      </c>
      <c r="D283">
        <v>0</v>
      </c>
      <c r="E283" t="s">
        <v>64</v>
      </c>
    </row>
    <row r="284" spans="1:5" x14ac:dyDescent="0.3">
      <c r="A284">
        <v>104</v>
      </c>
      <c r="B284" t="s">
        <v>20</v>
      </c>
      <c r="C284" s="20">
        <v>45641</v>
      </c>
      <c r="D284">
        <v>0</v>
      </c>
      <c r="E284" t="s">
        <v>65</v>
      </c>
    </row>
    <row r="285" spans="1:5" x14ac:dyDescent="0.3">
      <c r="A285">
        <v>104</v>
      </c>
      <c r="B285" t="s">
        <v>20</v>
      </c>
      <c r="C285" s="20">
        <v>45641</v>
      </c>
      <c r="D285">
        <v>0</v>
      </c>
      <c r="E285" t="s">
        <v>66</v>
      </c>
    </row>
    <row r="286" spans="1:5" x14ac:dyDescent="0.3">
      <c r="A286">
        <v>104</v>
      </c>
      <c r="B286" t="s">
        <v>20</v>
      </c>
      <c r="C286" s="20">
        <v>45641</v>
      </c>
      <c r="D286">
        <v>0</v>
      </c>
      <c r="E286" t="s">
        <v>67</v>
      </c>
    </row>
    <row r="287" spans="1:5" x14ac:dyDescent="0.3">
      <c r="A287">
        <v>104</v>
      </c>
      <c r="B287" t="s">
        <v>20</v>
      </c>
      <c r="C287" s="20">
        <v>45642</v>
      </c>
      <c r="D287">
        <v>27169.97</v>
      </c>
      <c r="E287" t="s">
        <v>50</v>
      </c>
    </row>
    <row r="288" spans="1:5" x14ac:dyDescent="0.3">
      <c r="A288">
        <v>104</v>
      </c>
      <c r="B288" t="s">
        <v>20</v>
      </c>
      <c r="C288" s="20">
        <v>45642</v>
      </c>
      <c r="D288">
        <v>527.29999999999995</v>
      </c>
      <c r="E288" t="s">
        <v>51</v>
      </c>
    </row>
    <row r="289" spans="1:5" x14ac:dyDescent="0.3">
      <c r="A289">
        <v>104</v>
      </c>
      <c r="B289" t="s">
        <v>20</v>
      </c>
      <c r="C289" s="20">
        <v>45642</v>
      </c>
      <c r="D289">
        <v>0</v>
      </c>
      <c r="E289" t="s">
        <v>52</v>
      </c>
    </row>
    <row r="290" spans="1:5" x14ac:dyDescent="0.3">
      <c r="A290">
        <v>104</v>
      </c>
      <c r="B290" t="s">
        <v>20</v>
      </c>
      <c r="C290" s="20">
        <v>45642</v>
      </c>
      <c r="D290">
        <v>0</v>
      </c>
      <c r="E290" t="s">
        <v>53</v>
      </c>
    </row>
    <row r="291" spans="1:5" x14ac:dyDescent="0.3">
      <c r="A291">
        <v>104</v>
      </c>
      <c r="B291" t="s">
        <v>20</v>
      </c>
      <c r="C291" s="20">
        <v>45642</v>
      </c>
      <c r="D291">
        <v>0</v>
      </c>
      <c r="E291" t="s">
        <v>54</v>
      </c>
    </row>
    <row r="292" spans="1:5" x14ac:dyDescent="0.3">
      <c r="A292">
        <v>104</v>
      </c>
      <c r="B292" t="s">
        <v>20</v>
      </c>
      <c r="C292" s="20">
        <v>45642</v>
      </c>
      <c r="D292">
        <v>3393.06</v>
      </c>
      <c r="E292" t="s">
        <v>55</v>
      </c>
    </row>
    <row r="293" spans="1:5" x14ac:dyDescent="0.3">
      <c r="A293">
        <v>104</v>
      </c>
      <c r="B293" t="s">
        <v>20</v>
      </c>
      <c r="C293" s="20">
        <v>45642</v>
      </c>
      <c r="D293">
        <v>0</v>
      </c>
      <c r="E293" t="s">
        <v>56</v>
      </c>
    </row>
    <row r="294" spans="1:5" x14ac:dyDescent="0.3">
      <c r="A294">
        <v>104</v>
      </c>
      <c r="B294" t="s">
        <v>20</v>
      </c>
      <c r="C294" s="20">
        <v>45642</v>
      </c>
      <c r="D294">
        <v>0</v>
      </c>
      <c r="E294" t="s">
        <v>57</v>
      </c>
    </row>
    <row r="295" spans="1:5" x14ac:dyDescent="0.3">
      <c r="A295">
        <v>104</v>
      </c>
      <c r="B295" t="s">
        <v>20</v>
      </c>
      <c r="C295" s="20">
        <v>45642</v>
      </c>
      <c r="D295">
        <v>0</v>
      </c>
      <c r="E295" t="s">
        <v>58</v>
      </c>
    </row>
    <row r="296" spans="1:5" x14ac:dyDescent="0.3">
      <c r="A296">
        <v>104</v>
      </c>
      <c r="B296" t="s">
        <v>20</v>
      </c>
      <c r="C296" s="20">
        <v>45642</v>
      </c>
      <c r="D296">
        <v>1125</v>
      </c>
      <c r="E296" t="s">
        <v>59</v>
      </c>
    </row>
    <row r="297" spans="1:5" x14ac:dyDescent="0.3">
      <c r="A297">
        <v>104</v>
      </c>
      <c r="B297" t="s">
        <v>20</v>
      </c>
      <c r="C297" s="20">
        <v>45642</v>
      </c>
      <c r="D297">
        <v>7692.14</v>
      </c>
      <c r="E297" t="s">
        <v>60</v>
      </c>
    </row>
    <row r="298" spans="1:5" x14ac:dyDescent="0.3">
      <c r="A298">
        <v>104</v>
      </c>
      <c r="B298" t="s">
        <v>20</v>
      </c>
      <c r="C298" s="20">
        <v>45642</v>
      </c>
      <c r="D298">
        <v>0</v>
      </c>
      <c r="E298" t="s">
        <v>61</v>
      </c>
    </row>
    <row r="299" spans="1:5" x14ac:dyDescent="0.3">
      <c r="A299">
        <v>104</v>
      </c>
      <c r="B299" t="s">
        <v>20</v>
      </c>
      <c r="C299" s="20">
        <v>45642</v>
      </c>
      <c r="D299">
        <v>0</v>
      </c>
      <c r="E299" t="s">
        <v>58</v>
      </c>
    </row>
    <row r="300" spans="1:5" x14ac:dyDescent="0.3">
      <c r="A300">
        <v>104</v>
      </c>
      <c r="B300" t="s">
        <v>20</v>
      </c>
      <c r="C300" s="20">
        <v>45642</v>
      </c>
      <c r="D300">
        <v>219.01</v>
      </c>
      <c r="E300" t="s">
        <v>62</v>
      </c>
    </row>
    <row r="301" spans="1:5" x14ac:dyDescent="0.3">
      <c r="A301">
        <v>104</v>
      </c>
      <c r="B301" t="s">
        <v>20</v>
      </c>
      <c r="C301" s="20">
        <v>45642</v>
      </c>
      <c r="D301">
        <v>0</v>
      </c>
      <c r="E301" t="s">
        <v>63</v>
      </c>
    </row>
    <row r="302" spans="1:5" x14ac:dyDescent="0.3">
      <c r="A302">
        <v>104</v>
      </c>
      <c r="B302" t="s">
        <v>20</v>
      </c>
      <c r="C302" s="20">
        <v>45642</v>
      </c>
      <c r="D302">
        <v>0</v>
      </c>
      <c r="E302" t="s">
        <v>64</v>
      </c>
    </row>
    <row r="303" spans="1:5" x14ac:dyDescent="0.3">
      <c r="A303">
        <v>104</v>
      </c>
      <c r="B303" t="s">
        <v>20</v>
      </c>
      <c r="C303" s="20">
        <v>45642</v>
      </c>
      <c r="D303">
        <v>0</v>
      </c>
      <c r="E303" t="s">
        <v>65</v>
      </c>
    </row>
    <row r="304" spans="1:5" x14ac:dyDescent="0.3">
      <c r="A304">
        <v>104</v>
      </c>
      <c r="B304" t="s">
        <v>20</v>
      </c>
      <c r="C304" s="20">
        <v>45642</v>
      </c>
      <c r="D304">
        <v>0</v>
      </c>
      <c r="E304" t="s">
        <v>66</v>
      </c>
    </row>
    <row r="305" spans="1:5" x14ac:dyDescent="0.3">
      <c r="A305">
        <v>104</v>
      </c>
      <c r="B305" t="s">
        <v>20</v>
      </c>
      <c r="C305" s="20">
        <v>45642</v>
      </c>
      <c r="D305">
        <v>0</v>
      </c>
      <c r="E305" t="s">
        <v>67</v>
      </c>
    </row>
    <row r="306" spans="1:5" x14ac:dyDescent="0.3">
      <c r="A306">
        <v>104</v>
      </c>
      <c r="B306" t="s">
        <v>20</v>
      </c>
      <c r="C306" s="20">
        <v>45643</v>
      </c>
      <c r="D306">
        <v>29349.8</v>
      </c>
      <c r="E306" t="s">
        <v>50</v>
      </c>
    </row>
    <row r="307" spans="1:5" x14ac:dyDescent="0.3">
      <c r="A307">
        <v>104</v>
      </c>
      <c r="B307" t="s">
        <v>20</v>
      </c>
      <c r="C307" s="20">
        <v>45643</v>
      </c>
      <c r="D307">
        <v>154.24</v>
      </c>
      <c r="E307" t="s">
        <v>51</v>
      </c>
    </row>
    <row r="308" spans="1:5" x14ac:dyDescent="0.3">
      <c r="A308">
        <v>104</v>
      </c>
      <c r="B308" t="s">
        <v>20</v>
      </c>
      <c r="C308" s="20">
        <v>45643</v>
      </c>
      <c r="D308">
        <v>0</v>
      </c>
      <c r="E308" t="s">
        <v>52</v>
      </c>
    </row>
    <row r="309" spans="1:5" x14ac:dyDescent="0.3">
      <c r="A309">
        <v>104</v>
      </c>
      <c r="B309" t="s">
        <v>20</v>
      </c>
      <c r="C309" s="20">
        <v>45643</v>
      </c>
      <c r="D309">
        <v>0</v>
      </c>
      <c r="E309" t="s">
        <v>53</v>
      </c>
    </row>
    <row r="310" spans="1:5" x14ac:dyDescent="0.3">
      <c r="A310">
        <v>104</v>
      </c>
      <c r="B310" t="s">
        <v>20</v>
      </c>
      <c r="C310" s="20">
        <v>45643</v>
      </c>
      <c r="D310">
        <v>0</v>
      </c>
      <c r="E310" t="s">
        <v>54</v>
      </c>
    </row>
    <row r="311" spans="1:5" x14ac:dyDescent="0.3">
      <c r="A311">
        <v>104</v>
      </c>
      <c r="B311" t="s">
        <v>20</v>
      </c>
      <c r="C311" s="20">
        <v>45643</v>
      </c>
      <c r="D311">
        <v>1733.97</v>
      </c>
      <c r="E311" t="s">
        <v>55</v>
      </c>
    </row>
    <row r="312" spans="1:5" x14ac:dyDescent="0.3">
      <c r="A312">
        <v>104</v>
      </c>
      <c r="B312" t="s">
        <v>20</v>
      </c>
      <c r="C312" s="20">
        <v>45643</v>
      </c>
      <c r="D312">
        <v>0</v>
      </c>
      <c r="E312" t="s">
        <v>56</v>
      </c>
    </row>
    <row r="313" spans="1:5" x14ac:dyDescent="0.3">
      <c r="A313">
        <v>104</v>
      </c>
      <c r="B313" t="s">
        <v>20</v>
      </c>
      <c r="C313" s="20">
        <v>45643</v>
      </c>
      <c r="D313">
        <v>0</v>
      </c>
      <c r="E313" t="s">
        <v>57</v>
      </c>
    </row>
    <row r="314" spans="1:5" x14ac:dyDescent="0.3">
      <c r="A314">
        <v>104</v>
      </c>
      <c r="B314" t="s">
        <v>20</v>
      </c>
      <c r="C314" s="20">
        <v>45643</v>
      </c>
      <c r="D314">
        <v>0</v>
      </c>
      <c r="E314" t="s">
        <v>58</v>
      </c>
    </row>
    <row r="315" spans="1:5" x14ac:dyDescent="0.3">
      <c r="A315">
        <v>104</v>
      </c>
      <c r="B315" t="s">
        <v>20</v>
      </c>
      <c r="C315" s="20">
        <v>45643</v>
      </c>
      <c r="D315">
        <v>1856.67</v>
      </c>
      <c r="E315" t="s">
        <v>59</v>
      </c>
    </row>
    <row r="316" spans="1:5" x14ac:dyDescent="0.3">
      <c r="A316">
        <v>104</v>
      </c>
      <c r="B316" t="s">
        <v>20</v>
      </c>
      <c r="C316" s="20">
        <v>45643</v>
      </c>
      <c r="D316">
        <v>9238.26</v>
      </c>
      <c r="E316" t="s">
        <v>60</v>
      </c>
    </row>
    <row r="317" spans="1:5" x14ac:dyDescent="0.3">
      <c r="A317">
        <v>104</v>
      </c>
      <c r="B317" t="s">
        <v>20</v>
      </c>
      <c r="C317" s="20">
        <v>45643</v>
      </c>
      <c r="D317">
        <v>0</v>
      </c>
      <c r="E317" t="s">
        <v>61</v>
      </c>
    </row>
    <row r="318" spans="1:5" x14ac:dyDescent="0.3">
      <c r="A318">
        <v>104</v>
      </c>
      <c r="B318" t="s">
        <v>20</v>
      </c>
      <c r="C318" s="20">
        <v>45643</v>
      </c>
      <c r="D318">
        <v>0</v>
      </c>
      <c r="E318" t="s">
        <v>58</v>
      </c>
    </row>
    <row r="319" spans="1:5" x14ac:dyDescent="0.3">
      <c r="A319">
        <v>104</v>
      </c>
      <c r="B319" t="s">
        <v>20</v>
      </c>
      <c r="C319" s="20">
        <v>45643</v>
      </c>
      <c r="D319">
        <v>34</v>
      </c>
      <c r="E319" t="s">
        <v>62</v>
      </c>
    </row>
    <row r="320" spans="1:5" x14ac:dyDescent="0.3">
      <c r="A320">
        <v>104</v>
      </c>
      <c r="B320" t="s">
        <v>20</v>
      </c>
      <c r="C320" s="20">
        <v>45643</v>
      </c>
      <c r="D320">
        <v>0</v>
      </c>
      <c r="E320" t="s">
        <v>63</v>
      </c>
    </row>
    <row r="321" spans="1:5" x14ac:dyDescent="0.3">
      <c r="A321">
        <v>104</v>
      </c>
      <c r="B321" t="s">
        <v>20</v>
      </c>
      <c r="C321" s="20">
        <v>45643</v>
      </c>
      <c r="D321">
        <v>0</v>
      </c>
      <c r="E321" t="s">
        <v>64</v>
      </c>
    </row>
    <row r="322" spans="1:5" x14ac:dyDescent="0.3">
      <c r="A322">
        <v>104</v>
      </c>
      <c r="B322" t="s">
        <v>20</v>
      </c>
      <c r="C322" s="20">
        <v>45643</v>
      </c>
      <c r="D322">
        <v>0</v>
      </c>
      <c r="E322" t="s">
        <v>65</v>
      </c>
    </row>
    <row r="323" spans="1:5" x14ac:dyDescent="0.3">
      <c r="A323">
        <v>104</v>
      </c>
      <c r="B323" t="s">
        <v>20</v>
      </c>
      <c r="C323" s="20">
        <v>45643</v>
      </c>
      <c r="D323">
        <v>0</v>
      </c>
      <c r="E323" t="s">
        <v>66</v>
      </c>
    </row>
    <row r="324" spans="1:5" x14ac:dyDescent="0.3">
      <c r="A324">
        <v>104</v>
      </c>
      <c r="B324" t="s">
        <v>20</v>
      </c>
      <c r="C324" s="20">
        <v>45643</v>
      </c>
      <c r="D324">
        <v>0</v>
      </c>
      <c r="E324" t="s">
        <v>67</v>
      </c>
    </row>
    <row r="325" spans="1:5" x14ac:dyDescent="0.3">
      <c r="A325">
        <v>104</v>
      </c>
      <c r="B325" t="s">
        <v>20</v>
      </c>
      <c r="C325" s="20">
        <v>45644</v>
      </c>
      <c r="D325">
        <v>28150.799999999999</v>
      </c>
      <c r="E325" t="s">
        <v>50</v>
      </c>
    </row>
    <row r="326" spans="1:5" x14ac:dyDescent="0.3">
      <c r="A326">
        <v>104</v>
      </c>
      <c r="B326" t="s">
        <v>20</v>
      </c>
      <c r="C326" s="20">
        <v>45644</v>
      </c>
      <c r="D326">
        <v>578.76</v>
      </c>
      <c r="E326" t="s">
        <v>51</v>
      </c>
    </row>
    <row r="327" spans="1:5" x14ac:dyDescent="0.3">
      <c r="A327">
        <v>104</v>
      </c>
      <c r="B327" t="s">
        <v>20</v>
      </c>
      <c r="C327" s="20">
        <v>45644</v>
      </c>
      <c r="D327">
        <v>0</v>
      </c>
      <c r="E327" t="s">
        <v>52</v>
      </c>
    </row>
    <row r="328" spans="1:5" x14ac:dyDescent="0.3">
      <c r="A328">
        <v>104</v>
      </c>
      <c r="B328" t="s">
        <v>20</v>
      </c>
      <c r="C328" s="20">
        <v>45644</v>
      </c>
      <c r="D328">
        <v>0</v>
      </c>
      <c r="E328" t="s">
        <v>53</v>
      </c>
    </row>
    <row r="329" spans="1:5" x14ac:dyDescent="0.3">
      <c r="A329">
        <v>104</v>
      </c>
      <c r="B329" t="s">
        <v>20</v>
      </c>
      <c r="C329" s="20">
        <v>45644</v>
      </c>
      <c r="D329">
        <v>0</v>
      </c>
      <c r="E329" t="s">
        <v>54</v>
      </c>
    </row>
    <row r="330" spans="1:5" x14ac:dyDescent="0.3">
      <c r="A330">
        <v>104</v>
      </c>
      <c r="B330" t="s">
        <v>20</v>
      </c>
      <c r="C330" s="20">
        <v>45644</v>
      </c>
      <c r="D330">
        <v>1854.64</v>
      </c>
      <c r="E330" t="s">
        <v>55</v>
      </c>
    </row>
    <row r="331" spans="1:5" x14ac:dyDescent="0.3">
      <c r="A331">
        <v>104</v>
      </c>
      <c r="B331" t="s">
        <v>20</v>
      </c>
      <c r="C331" s="20">
        <v>45644</v>
      </c>
      <c r="D331">
        <v>0</v>
      </c>
      <c r="E331" t="s">
        <v>56</v>
      </c>
    </row>
    <row r="332" spans="1:5" x14ac:dyDescent="0.3">
      <c r="A332">
        <v>104</v>
      </c>
      <c r="B332" t="s">
        <v>20</v>
      </c>
      <c r="C332" s="20">
        <v>45644</v>
      </c>
      <c r="D332">
        <v>0</v>
      </c>
      <c r="E332" t="s">
        <v>57</v>
      </c>
    </row>
    <row r="333" spans="1:5" x14ac:dyDescent="0.3">
      <c r="A333">
        <v>104</v>
      </c>
      <c r="B333" t="s">
        <v>20</v>
      </c>
      <c r="C333" s="20">
        <v>45644</v>
      </c>
      <c r="D333">
        <v>0</v>
      </c>
      <c r="E333" t="s">
        <v>58</v>
      </c>
    </row>
    <row r="334" spans="1:5" x14ac:dyDescent="0.3">
      <c r="A334">
        <v>104</v>
      </c>
      <c r="B334" t="s">
        <v>20</v>
      </c>
      <c r="C334" s="20">
        <v>45644</v>
      </c>
      <c r="D334">
        <v>2302.34</v>
      </c>
      <c r="E334" t="s">
        <v>59</v>
      </c>
    </row>
    <row r="335" spans="1:5" x14ac:dyDescent="0.3">
      <c r="A335">
        <v>104</v>
      </c>
      <c r="B335" t="s">
        <v>20</v>
      </c>
      <c r="C335" s="20">
        <v>45644</v>
      </c>
      <c r="D335">
        <v>7082.1</v>
      </c>
      <c r="E335" t="s">
        <v>60</v>
      </c>
    </row>
    <row r="336" spans="1:5" x14ac:dyDescent="0.3">
      <c r="A336">
        <v>104</v>
      </c>
      <c r="B336" t="s">
        <v>20</v>
      </c>
      <c r="C336" s="20">
        <v>45644</v>
      </c>
      <c r="D336">
        <v>0</v>
      </c>
      <c r="E336" t="s">
        <v>61</v>
      </c>
    </row>
    <row r="337" spans="1:5" x14ac:dyDescent="0.3">
      <c r="A337">
        <v>104</v>
      </c>
      <c r="B337" t="s">
        <v>20</v>
      </c>
      <c r="C337" s="20">
        <v>45644</v>
      </c>
      <c r="D337">
        <v>0</v>
      </c>
      <c r="E337" t="s">
        <v>58</v>
      </c>
    </row>
    <row r="338" spans="1:5" x14ac:dyDescent="0.3">
      <c r="A338">
        <v>104</v>
      </c>
      <c r="B338" t="s">
        <v>20</v>
      </c>
      <c r="C338" s="20">
        <v>45644</v>
      </c>
      <c r="D338">
        <v>0</v>
      </c>
      <c r="E338" t="s">
        <v>62</v>
      </c>
    </row>
    <row r="339" spans="1:5" x14ac:dyDescent="0.3">
      <c r="A339">
        <v>104</v>
      </c>
      <c r="B339" t="s">
        <v>20</v>
      </c>
      <c r="C339" s="20">
        <v>45644</v>
      </c>
      <c r="D339">
        <v>0</v>
      </c>
      <c r="E339" t="s">
        <v>63</v>
      </c>
    </row>
    <row r="340" spans="1:5" x14ac:dyDescent="0.3">
      <c r="A340">
        <v>104</v>
      </c>
      <c r="B340" t="s">
        <v>20</v>
      </c>
      <c r="C340" s="20">
        <v>45644</v>
      </c>
      <c r="D340">
        <v>0</v>
      </c>
      <c r="E340" t="s">
        <v>64</v>
      </c>
    </row>
    <row r="341" spans="1:5" x14ac:dyDescent="0.3">
      <c r="A341">
        <v>104</v>
      </c>
      <c r="B341" t="s">
        <v>20</v>
      </c>
      <c r="C341" s="20">
        <v>45644</v>
      </c>
      <c r="D341">
        <v>0</v>
      </c>
      <c r="E341" t="s">
        <v>65</v>
      </c>
    </row>
    <row r="342" spans="1:5" x14ac:dyDescent="0.3">
      <c r="A342">
        <v>104</v>
      </c>
      <c r="B342" t="s">
        <v>20</v>
      </c>
      <c r="C342" s="20">
        <v>45644</v>
      </c>
      <c r="D342">
        <v>0</v>
      </c>
      <c r="E342" t="s">
        <v>66</v>
      </c>
    </row>
    <row r="343" spans="1:5" x14ac:dyDescent="0.3">
      <c r="A343">
        <v>104</v>
      </c>
      <c r="B343" t="s">
        <v>20</v>
      </c>
      <c r="C343" s="20">
        <v>45644</v>
      </c>
      <c r="D343">
        <v>0</v>
      </c>
      <c r="E343" t="s">
        <v>67</v>
      </c>
    </row>
    <row r="344" spans="1:5" x14ac:dyDescent="0.3">
      <c r="A344">
        <v>104</v>
      </c>
      <c r="B344" t="s">
        <v>20</v>
      </c>
      <c r="C344" s="20">
        <v>45645</v>
      </c>
      <c r="D344">
        <v>27448.26</v>
      </c>
      <c r="E344" t="s">
        <v>50</v>
      </c>
    </row>
    <row r="345" spans="1:5" x14ac:dyDescent="0.3">
      <c r="A345">
        <v>104</v>
      </c>
      <c r="B345" t="s">
        <v>20</v>
      </c>
      <c r="C345" s="20">
        <v>45645</v>
      </c>
      <c r="D345">
        <v>348.31</v>
      </c>
      <c r="E345" t="s">
        <v>51</v>
      </c>
    </row>
    <row r="346" spans="1:5" x14ac:dyDescent="0.3">
      <c r="A346">
        <v>104</v>
      </c>
      <c r="B346" t="s">
        <v>20</v>
      </c>
      <c r="C346" s="20">
        <v>45645</v>
      </c>
      <c r="D346">
        <v>39</v>
      </c>
      <c r="E346" t="s">
        <v>52</v>
      </c>
    </row>
    <row r="347" spans="1:5" x14ac:dyDescent="0.3">
      <c r="A347">
        <v>104</v>
      </c>
      <c r="B347" t="s">
        <v>20</v>
      </c>
      <c r="C347" s="20">
        <v>45645</v>
      </c>
      <c r="D347">
        <v>0</v>
      </c>
      <c r="E347" t="s">
        <v>53</v>
      </c>
    </row>
    <row r="348" spans="1:5" x14ac:dyDescent="0.3">
      <c r="A348">
        <v>104</v>
      </c>
      <c r="B348" t="s">
        <v>20</v>
      </c>
      <c r="C348" s="20">
        <v>45645</v>
      </c>
      <c r="D348">
        <v>0</v>
      </c>
      <c r="E348" t="s">
        <v>54</v>
      </c>
    </row>
    <row r="349" spans="1:5" x14ac:dyDescent="0.3">
      <c r="A349">
        <v>104</v>
      </c>
      <c r="B349" t="s">
        <v>20</v>
      </c>
      <c r="C349" s="20">
        <v>45645</v>
      </c>
      <c r="D349">
        <v>3269.64</v>
      </c>
      <c r="E349" t="s">
        <v>55</v>
      </c>
    </row>
    <row r="350" spans="1:5" x14ac:dyDescent="0.3">
      <c r="A350">
        <v>104</v>
      </c>
      <c r="B350" t="s">
        <v>20</v>
      </c>
      <c r="C350" s="20">
        <v>45645</v>
      </c>
      <c r="D350">
        <v>0</v>
      </c>
      <c r="E350" t="s">
        <v>56</v>
      </c>
    </row>
    <row r="351" spans="1:5" x14ac:dyDescent="0.3">
      <c r="A351">
        <v>104</v>
      </c>
      <c r="B351" t="s">
        <v>20</v>
      </c>
      <c r="C351" s="20">
        <v>45645</v>
      </c>
      <c r="D351">
        <v>0</v>
      </c>
      <c r="E351" t="s">
        <v>57</v>
      </c>
    </row>
    <row r="352" spans="1:5" x14ac:dyDescent="0.3">
      <c r="A352">
        <v>104</v>
      </c>
      <c r="B352" t="s">
        <v>20</v>
      </c>
      <c r="C352" s="20">
        <v>45645</v>
      </c>
      <c r="D352">
        <v>0</v>
      </c>
      <c r="E352" t="s">
        <v>58</v>
      </c>
    </row>
    <row r="353" spans="1:5" x14ac:dyDescent="0.3">
      <c r="A353">
        <v>104</v>
      </c>
      <c r="B353" t="s">
        <v>20</v>
      </c>
      <c r="C353" s="20">
        <v>45645</v>
      </c>
      <c r="D353">
        <v>1475.65</v>
      </c>
      <c r="E353" t="s">
        <v>59</v>
      </c>
    </row>
    <row r="354" spans="1:5" x14ac:dyDescent="0.3">
      <c r="A354">
        <v>104</v>
      </c>
      <c r="B354" t="s">
        <v>20</v>
      </c>
      <c r="C354" s="20">
        <v>45645</v>
      </c>
      <c r="D354">
        <v>15644.14</v>
      </c>
      <c r="E354" t="s">
        <v>60</v>
      </c>
    </row>
    <row r="355" spans="1:5" x14ac:dyDescent="0.3">
      <c r="A355">
        <v>104</v>
      </c>
      <c r="B355" t="s">
        <v>20</v>
      </c>
      <c r="C355" s="20">
        <v>45645</v>
      </c>
      <c r="D355">
        <v>0</v>
      </c>
      <c r="E355" t="s">
        <v>61</v>
      </c>
    </row>
    <row r="356" spans="1:5" x14ac:dyDescent="0.3">
      <c r="A356">
        <v>104</v>
      </c>
      <c r="B356" t="s">
        <v>20</v>
      </c>
      <c r="C356" s="20">
        <v>45645</v>
      </c>
      <c r="D356">
        <v>0</v>
      </c>
      <c r="E356" t="s">
        <v>58</v>
      </c>
    </row>
    <row r="357" spans="1:5" x14ac:dyDescent="0.3">
      <c r="A357">
        <v>104</v>
      </c>
      <c r="B357" t="s">
        <v>20</v>
      </c>
      <c r="C357" s="20">
        <v>45645</v>
      </c>
      <c r="D357">
        <v>0</v>
      </c>
      <c r="E357" t="s">
        <v>62</v>
      </c>
    </row>
    <row r="358" spans="1:5" x14ac:dyDescent="0.3">
      <c r="A358">
        <v>104</v>
      </c>
      <c r="B358" t="s">
        <v>20</v>
      </c>
      <c r="C358" s="20">
        <v>45645</v>
      </c>
      <c r="D358">
        <v>0</v>
      </c>
      <c r="E358" t="s">
        <v>63</v>
      </c>
    </row>
    <row r="359" spans="1:5" x14ac:dyDescent="0.3">
      <c r="A359">
        <v>104</v>
      </c>
      <c r="B359" t="s">
        <v>20</v>
      </c>
      <c r="C359" s="20">
        <v>45645</v>
      </c>
      <c r="D359">
        <v>0</v>
      </c>
      <c r="E359" t="s">
        <v>64</v>
      </c>
    </row>
    <row r="360" spans="1:5" x14ac:dyDescent="0.3">
      <c r="A360">
        <v>104</v>
      </c>
      <c r="B360" t="s">
        <v>20</v>
      </c>
      <c r="C360" s="20">
        <v>45645</v>
      </c>
      <c r="D360">
        <v>0</v>
      </c>
      <c r="E360" t="s">
        <v>65</v>
      </c>
    </row>
    <row r="361" spans="1:5" x14ac:dyDescent="0.3">
      <c r="A361">
        <v>104</v>
      </c>
      <c r="B361" t="s">
        <v>20</v>
      </c>
      <c r="C361" s="20">
        <v>45645</v>
      </c>
      <c r="D361">
        <v>0</v>
      </c>
      <c r="E361" t="s">
        <v>66</v>
      </c>
    </row>
    <row r="362" spans="1:5" x14ac:dyDescent="0.3">
      <c r="A362">
        <v>104</v>
      </c>
      <c r="B362" t="s">
        <v>20</v>
      </c>
      <c r="C362" s="20">
        <v>45645</v>
      </c>
      <c r="D362">
        <v>0</v>
      </c>
      <c r="E362" t="s">
        <v>67</v>
      </c>
    </row>
    <row r="363" spans="1:5" x14ac:dyDescent="0.3">
      <c r="A363">
        <v>104</v>
      </c>
      <c r="B363" t="s">
        <v>20</v>
      </c>
      <c r="C363" s="20">
        <v>45646</v>
      </c>
      <c r="D363">
        <v>32019.88</v>
      </c>
      <c r="E363" t="s">
        <v>50</v>
      </c>
    </row>
    <row r="364" spans="1:5" x14ac:dyDescent="0.3">
      <c r="A364">
        <v>104</v>
      </c>
      <c r="B364" t="s">
        <v>20</v>
      </c>
      <c r="C364" s="20">
        <v>45646</v>
      </c>
      <c r="D364">
        <v>801</v>
      </c>
      <c r="E364" t="s">
        <v>51</v>
      </c>
    </row>
    <row r="365" spans="1:5" x14ac:dyDescent="0.3">
      <c r="A365">
        <v>104</v>
      </c>
      <c r="B365" t="s">
        <v>20</v>
      </c>
      <c r="C365" s="20">
        <v>45646</v>
      </c>
      <c r="D365">
        <v>480.25</v>
      </c>
      <c r="E365" t="s">
        <v>52</v>
      </c>
    </row>
    <row r="366" spans="1:5" x14ac:dyDescent="0.3">
      <c r="A366">
        <v>104</v>
      </c>
      <c r="B366" t="s">
        <v>20</v>
      </c>
      <c r="C366" s="20">
        <v>45646</v>
      </c>
      <c r="D366">
        <v>0</v>
      </c>
      <c r="E366" t="s">
        <v>53</v>
      </c>
    </row>
    <row r="367" spans="1:5" x14ac:dyDescent="0.3">
      <c r="A367">
        <v>104</v>
      </c>
      <c r="B367" t="s">
        <v>20</v>
      </c>
      <c r="C367" s="20">
        <v>45646</v>
      </c>
      <c r="D367">
        <v>0</v>
      </c>
      <c r="E367" t="s">
        <v>54</v>
      </c>
    </row>
    <row r="368" spans="1:5" x14ac:dyDescent="0.3">
      <c r="A368">
        <v>104</v>
      </c>
      <c r="B368" t="s">
        <v>20</v>
      </c>
      <c r="C368" s="20">
        <v>45646</v>
      </c>
      <c r="D368">
        <v>3543.13</v>
      </c>
      <c r="E368" t="s">
        <v>55</v>
      </c>
    </row>
    <row r="369" spans="1:5" x14ac:dyDescent="0.3">
      <c r="A369">
        <v>104</v>
      </c>
      <c r="B369" t="s">
        <v>20</v>
      </c>
      <c r="C369" s="20">
        <v>45646</v>
      </c>
      <c r="D369">
        <v>0</v>
      </c>
      <c r="E369" t="s">
        <v>56</v>
      </c>
    </row>
    <row r="370" spans="1:5" x14ac:dyDescent="0.3">
      <c r="A370">
        <v>104</v>
      </c>
      <c r="B370" t="s">
        <v>20</v>
      </c>
      <c r="C370" s="20">
        <v>45646</v>
      </c>
      <c r="D370">
        <v>0</v>
      </c>
      <c r="E370" t="s">
        <v>57</v>
      </c>
    </row>
    <row r="371" spans="1:5" x14ac:dyDescent="0.3">
      <c r="A371">
        <v>104</v>
      </c>
      <c r="B371" t="s">
        <v>20</v>
      </c>
      <c r="C371" s="20">
        <v>45646</v>
      </c>
      <c r="D371">
        <v>0</v>
      </c>
      <c r="E371" t="s">
        <v>58</v>
      </c>
    </row>
    <row r="372" spans="1:5" x14ac:dyDescent="0.3">
      <c r="A372">
        <v>104</v>
      </c>
      <c r="B372" t="s">
        <v>20</v>
      </c>
      <c r="C372" s="20">
        <v>45646</v>
      </c>
      <c r="D372">
        <v>4200.13</v>
      </c>
      <c r="E372" t="s">
        <v>59</v>
      </c>
    </row>
    <row r="373" spans="1:5" x14ac:dyDescent="0.3">
      <c r="A373">
        <v>104</v>
      </c>
      <c r="B373" t="s">
        <v>20</v>
      </c>
      <c r="C373" s="20">
        <v>45646</v>
      </c>
      <c r="D373">
        <v>13337.5</v>
      </c>
      <c r="E373" t="s">
        <v>60</v>
      </c>
    </row>
    <row r="374" spans="1:5" x14ac:dyDescent="0.3">
      <c r="A374">
        <v>104</v>
      </c>
      <c r="B374" t="s">
        <v>20</v>
      </c>
      <c r="C374" s="20">
        <v>45646</v>
      </c>
      <c r="D374">
        <v>0</v>
      </c>
      <c r="E374" t="s">
        <v>61</v>
      </c>
    </row>
    <row r="375" spans="1:5" x14ac:dyDescent="0.3">
      <c r="A375">
        <v>104</v>
      </c>
      <c r="B375" t="s">
        <v>20</v>
      </c>
      <c r="C375" s="20">
        <v>45646</v>
      </c>
      <c r="D375">
        <v>0</v>
      </c>
      <c r="E375" t="s">
        <v>58</v>
      </c>
    </row>
    <row r="376" spans="1:5" x14ac:dyDescent="0.3">
      <c r="A376">
        <v>104</v>
      </c>
      <c r="B376" t="s">
        <v>20</v>
      </c>
      <c r="C376" s="20">
        <v>45646</v>
      </c>
      <c r="D376">
        <v>0</v>
      </c>
      <c r="E376" t="s">
        <v>62</v>
      </c>
    </row>
    <row r="377" spans="1:5" x14ac:dyDescent="0.3">
      <c r="A377">
        <v>104</v>
      </c>
      <c r="B377" t="s">
        <v>20</v>
      </c>
      <c r="C377" s="20">
        <v>45646</v>
      </c>
      <c r="D377">
        <v>0</v>
      </c>
      <c r="E377" t="s">
        <v>63</v>
      </c>
    </row>
    <row r="378" spans="1:5" x14ac:dyDescent="0.3">
      <c r="A378">
        <v>104</v>
      </c>
      <c r="B378" t="s">
        <v>20</v>
      </c>
      <c r="C378" s="20">
        <v>45646</v>
      </c>
      <c r="D378">
        <v>0</v>
      </c>
      <c r="E378" t="s">
        <v>64</v>
      </c>
    </row>
    <row r="379" spans="1:5" x14ac:dyDescent="0.3">
      <c r="A379">
        <v>104</v>
      </c>
      <c r="B379" t="s">
        <v>20</v>
      </c>
      <c r="C379" s="20">
        <v>45646</v>
      </c>
      <c r="D379">
        <v>0</v>
      </c>
      <c r="E379" t="s">
        <v>65</v>
      </c>
    </row>
    <row r="380" spans="1:5" x14ac:dyDescent="0.3">
      <c r="A380">
        <v>104</v>
      </c>
      <c r="B380" t="s">
        <v>20</v>
      </c>
      <c r="C380" s="20">
        <v>45646</v>
      </c>
      <c r="D380">
        <v>0</v>
      </c>
      <c r="E380" t="s">
        <v>66</v>
      </c>
    </row>
    <row r="381" spans="1:5" x14ac:dyDescent="0.3">
      <c r="A381">
        <v>104</v>
      </c>
      <c r="B381" t="s">
        <v>20</v>
      </c>
      <c r="C381" s="20">
        <v>45646</v>
      </c>
      <c r="D381">
        <v>0</v>
      </c>
      <c r="E381" t="s">
        <v>67</v>
      </c>
    </row>
    <row r="382" spans="1:5" x14ac:dyDescent="0.3">
      <c r="A382">
        <v>104</v>
      </c>
      <c r="B382" t="s">
        <v>20</v>
      </c>
      <c r="C382" s="20">
        <v>45647</v>
      </c>
      <c r="D382">
        <v>35520.83</v>
      </c>
      <c r="E382" t="s">
        <v>50</v>
      </c>
    </row>
    <row r="383" spans="1:5" x14ac:dyDescent="0.3">
      <c r="A383">
        <v>104</v>
      </c>
      <c r="B383" t="s">
        <v>20</v>
      </c>
      <c r="C383" s="20">
        <v>45647</v>
      </c>
      <c r="D383">
        <v>517.80999999999995</v>
      </c>
      <c r="E383" t="s">
        <v>51</v>
      </c>
    </row>
    <row r="384" spans="1:5" x14ac:dyDescent="0.3">
      <c r="A384">
        <v>104</v>
      </c>
      <c r="B384" t="s">
        <v>20</v>
      </c>
      <c r="C384" s="20">
        <v>45647</v>
      </c>
      <c r="D384">
        <v>0</v>
      </c>
      <c r="E384" t="s">
        <v>52</v>
      </c>
    </row>
    <row r="385" spans="1:5" x14ac:dyDescent="0.3">
      <c r="A385">
        <v>104</v>
      </c>
      <c r="B385" t="s">
        <v>20</v>
      </c>
      <c r="C385" s="20">
        <v>45647</v>
      </c>
      <c r="D385">
        <v>0</v>
      </c>
      <c r="E385" t="s">
        <v>53</v>
      </c>
    </row>
    <row r="386" spans="1:5" x14ac:dyDescent="0.3">
      <c r="A386">
        <v>104</v>
      </c>
      <c r="B386" t="s">
        <v>20</v>
      </c>
      <c r="C386" s="20">
        <v>45647</v>
      </c>
      <c r="D386">
        <v>0</v>
      </c>
      <c r="E386" t="s">
        <v>54</v>
      </c>
    </row>
    <row r="387" spans="1:5" x14ac:dyDescent="0.3">
      <c r="A387">
        <v>104</v>
      </c>
      <c r="B387" t="s">
        <v>20</v>
      </c>
      <c r="C387" s="20">
        <v>45647</v>
      </c>
      <c r="D387">
        <v>2547.02</v>
      </c>
      <c r="E387" t="s">
        <v>55</v>
      </c>
    </row>
    <row r="388" spans="1:5" x14ac:dyDescent="0.3">
      <c r="A388">
        <v>104</v>
      </c>
      <c r="B388" t="s">
        <v>20</v>
      </c>
      <c r="C388" s="20">
        <v>45647</v>
      </c>
      <c r="D388">
        <v>0</v>
      </c>
      <c r="E388" t="s">
        <v>56</v>
      </c>
    </row>
    <row r="389" spans="1:5" x14ac:dyDescent="0.3">
      <c r="A389">
        <v>104</v>
      </c>
      <c r="B389" t="s">
        <v>20</v>
      </c>
      <c r="C389" s="20">
        <v>45647</v>
      </c>
      <c r="D389">
        <v>0</v>
      </c>
      <c r="E389" t="s">
        <v>57</v>
      </c>
    </row>
    <row r="390" spans="1:5" x14ac:dyDescent="0.3">
      <c r="A390">
        <v>104</v>
      </c>
      <c r="B390" t="s">
        <v>20</v>
      </c>
      <c r="C390" s="20">
        <v>45647</v>
      </c>
      <c r="D390">
        <v>0</v>
      </c>
      <c r="E390" t="s">
        <v>58</v>
      </c>
    </row>
    <row r="391" spans="1:5" x14ac:dyDescent="0.3">
      <c r="A391">
        <v>104</v>
      </c>
      <c r="B391" t="s">
        <v>20</v>
      </c>
      <c r="C391" s="20">
        <v>45647</v>
      </c>
      <c r="D391">
        <v>1291.3599999999999</v>
      </c>
      <c r="E391" t="s">
        <v>59</v>
      </c>
    </row>
    <row r="392" spans="1:5" x14ac:dyDescent="0.3">
      <c r="A392">
        <v>104</v>
      </c>
      <c r="B392" t="s">
        <v>20</v>
      </c>
      <c r="C392" s="20">
        <v>45647</v>
      </c>
      <c r="D392">
        <v>17237.79</v>
      </c>
      <c r="E392" t="s">
        <v>60</v>
      </c>
    </row>
    <row r="393" spans="1:5" x14ac:dyDescent="0.3">
      <c r="A393">
        <v>104</v>
      </c>
      <c r="B393" t="s">
        <v>20</v>
      </c>
      <c r="C393" s="20">
        <v>45647</v>
      </c>
      <c r="D393">
        <v>0</v>
      </c>
      <c r="E393" t="s">
        <v>61</v>
      </c>
    </row>
    <row r="394" spans="1:5" x14ac:dyDescent="0.3">
      <c r="A394">
        <v>104</v>
      </c>
      <c r="B394" t="s">
        <v>20</v>
      </c>
      <c r="C394" s="20">
        <v>45647</v>
      </c>
      <c r="D394">
        <v>0</v>
      </c>
      <c r="E394" t="s">
        <v>58</v>
      </c>
    </row>
    <row r="395" spans="1:5" x14ac:dyDescent="0.3">
      <c r="A395">
        <v>104</v>
      </c>
      <c r="B395" t="s">
        <v>20</v>
      </c>
      <c r="C395" s="20">
        <v>45647</v>
      </c>
      <c r="D395">
        <v>0</v>
      </c>
      <c r="E395" t="s">
        <v>62</v>
      </c>
    </row>
    <row r="396" spans="1:5" x14ac:dyDescent="0.3">
      <c r="A396">
        <v>104</v>
      </c>
      <c r="B396" t="s">
        <v>20</v>
      </c>
      <c r="C396" s="20">
        <v>45647</v>
      </c>
      <c r="D396">
        <v>0</v>
      </c>
      <c r="E396" t="s">
        <v>63</v>
      </c>
    </row>
    <row r="397" spans="1:5" x14ac:dyDescent="0.3">
      <c r="A397">
        <v>104</v>
      </c>
      <c r="B397" t="s">
        <v>20</v>
      </c>
      <c r="C397" s="20">
        <v>45647</v>
      </c>
      <c r="D397">
        <v>0</v>
      </c>
      <c r="E397" t="s">
        <v>64</v>
      </c>
    </row>
    <row r="398" spans="1:5" x14ac:dyDescent="0.3">
      <c r="A398">
        <v>104</v>
      </c>
      <c r="B398" t="s">
        <v>20</v>
      </c>
      <c r="C398" s="20">
        <v>45647</v>
      </c>
      <c r="D398">
        <v>0</v>
      </c>
      <c r="E398" t="s">
        <v>65</v>
      </c>
    </row>
    <row r="399" spans="1:5" x14ac:dyDescent="0.3">
      <c r="A399">
        <v>104</v>
      </c>
      <c r="B399" t="s">
        <v>20</v>
      </c>
      <c r="C399" s="20">
        <v>45647</v>
      </c>
      <c r="D399">
        <v>0</v>
      </c>
      <c r="E399" t="s">
        <v>66</v>
      </c>
    </row>
    <row r="400" spans="1:5" x14ac:dyDescent="0.3">
      <c r="A400">
        <v>104</v>
      </c>
      <c r="B400" t="s">
        <v>20</v>
      </c>
      <c r="C400" s="20">
        <v>45647</v>
      </c>
      <c r="D400">
        <v>0</v>
      </c>
      <c r="E400" t="s">
        <v>67</v>
      </c>
    </row>
    <row r="401" spans="1:5" x14ac:dyDescent="0.3">
      <c r="A401">
        <v>104</v>
      </c>
      <c r="B401" t="s">
        <v>20</v>
      </c>
      <c r="C401" s="20">
        <v>45648</v>
      </c>
      <c r="D401">
        <v>26548.639999999999</v>
      </c>
      <c r="E401" t="s">
        <v>50</v>
      </c>
    </row>
    <row r="402" spans="1:5" x14ac:dyDescent="0.3">
      <c r="A402">
        <v>104</v>
      </c>
      <c r="B402" t="s">
        <v>20</v>
      </c>
      <c r="C402" s="20">
        <v>45648</v>
      </c>
      <c r="D402">
        <v>150.38999999999999</v>
      </c>
      <c r="E402" t="s">
        <v>51</v>
      </c>
    </row>
    <row r="403" spans="1:5" x14ac:dyDescent="0.3">
      <c r="A403">
        <v>104</v>
      </c>
      <c r="B403" t="s">
        <v>20</v>
      </c>
      <c r="C403" s="20">
        <v>45648</v>
      </c>
      <c r="D403">
        <v>0</v>
      </c>
      <c r="E403" t="s">
        <v>52</v>
      </c>
    </row>
    <row r="404" spans="1:5" x14ac:dyDescent="0.3">
      <c r="A404">
        <v>104</v>
      </c>
      <c r="B404" t="s">
        <v>20</v>
      </c>
      <c r="C404" s="20">
        <v>45648</v>
      </c>
      <c r="D404">
        <v>0</v>
      </c>
      <c r="E404" t="s">
        <v>53</v>
      </c>
    </row>
    <row r="405" spans="1:5" x14ac:dyDescent="0.3">
      <c r="A405">
        <v>104</v>
      </c>
      <c r="B405" t="s">
        <v>20</v>
      </c>
      <c r="C405" s="20">
        <v>45648</v>
      </c>
      <c r="D405">
        <v>0</v>
      </c>
      <c r="E405" t="s">
        <v>54</v>
      </c>
    </row>
    <row r="406" spans="1:5" x14ac:dyDescent="0.3">
      <c r="A406">
        <v>104</v>
      </c>
      <c r="B406" t="s">
        <v>20</v>
      </c>
      <c r="C406" s="20">
        <v>45648</v>
      </c>
      <c r="D406">
        <v>2464.34</v>
      </c>
      <c r="E406" t="s">
        <v>55</v>
      </c>
    </row>
    <row r="407" spans="1:5" x14ac:dyDescent="0.3">
      <c r="A407">
        <v>104</v>
      </c>
      <c r="B407" t="s">
        <v>20</v>
      </c>
      <c r="C407" s="20">
        <v>45648</v>
      </c>
      <c r="D407">
        <v>0</v>
      </c>
      <c r="E407" t="s">
        <v>56</v>
      </c>
    </row>
    <row r="408" spans="1:5" x14ac:dyDescent="0.3">
      <c r="A408">
        <v>104</v>
      </c>
      <c r="B408" t="s">
        <v>20</v>
      </c>
      <c r="C408" s="20">
        <v>45648</v>
      </c>
      <c r="D408">
        <v>0</v>
      </c>
      <c r="E408" t="s">
        <v>57</v>
      </c>
    </row>
    <row r="409" spans="1:5" x14ac:dyDescent="0.3">
      <c r="A409">
        <v>104</v>
      </c>
      <c r="B409" t="s">
        <v>20</v>
      </c>
      <c r="C409" s="20">
        <v>45648</v>
      </c>
      <c r="D409">
        <v>0</v>
      </c>
      <c r="E409" t="s">
        <v>58</v>
      </c>
    </row>
    <row r="410" spans="1:5" x14ac:dyDescent="0.3">
      <c r="A410">
        <v>104</v>
      </c>
      <c r="B410" t="s">
        <v>20</v>
      </c>
      <c r="C410" s="20">
        <v>45648</v>
      </c>
      <c r="D410">
        <v>2513.89</v>
      </c>
      <c r="E410" t="s">
        <v>59</v>
      </c>
    </row>
    <row r="411" spans="1:5" x14ac:dyDescent="0.3">
      <c r="A411">
        <v>104</v>
      </c>
      <c r="B411" t="s">
        <v>20</v>
      </c>
      <c r="C411" s="20">
        <v>45648</v>
      </c>
      <c r="D411">
        <v>14099.25</v>
      </c>
      <c r="E411" t="s">
        <v>60</v>
      </c>
    </row>
    <row r="412" spans="1:5" x14ac:dyDescent="0.3">
      <c r="A412">
        <v>104</v>
      </c>
      <c r="B412" t="s">
        <v>20</v>
      </c>
      <c r="C412" s="20">
        <v>45648</v>
      </c>
      <c r="D412">
        <v>0</v>
      </c>
      <c r="E412" t="s">
        <v>61</v>
      </c>
    </row>
    <row r="413" spans="1:5" x14ac:dyDescent="0.3">
      <c r="A413">
        <v>104</v>
      </c>
      <c r="B413" t="s">
        <v>20</v>
      </c>
      <c r="C413" s="20">
        <v>45648</v>
      </c>
      <c r="D413">
        <v>0</v>
      </c>
      <c r="E413" t="s">
        <v>58</v>
      </c>
    </row>
    <row r="414" spans="1:5" x14ac:dyDescent="0.3">
      <c r="A414">
        <v>104</v>
      </c>
      <c r="B414" t="s">
        <v>20</v>
      </c>
      <c r="C414" s="20">
        <v>45648</v>
      </c>
      <c r="D414">
        <v>0</v>
      </c>
      <c r="E414" t="s">
        <v>62</v>
      </c>
    </row>
    <row r="415" spans="1:5" x14ac:dyDescent="0.3">
      <c r="A415">
        <v>104</v>
      </c>
      <c r="B415" t="s">
        <v>20</v>
      </c>
      <c r="C415" s="20">
        <v>45648</v>
      </c>
      <c r="D415">
        <v>0</v>
      </c>
      <c r="E415" t="s">
        <v>63</v>
      </c>
    </row>
    <row r="416" spans="1:5" x14ac:dyDescent="0.3">
      <c r="A416">
        <v>104</v>
      </c>
      <c r="B416" t="s">
        <v>20</v>
      </c>
      <c r="C416" s="20">
        <v>45648</v>
      </c>
      <c r="D416">
        <v>0</v>
      </c>
      <c r="E416" t="s">
        <v>64</v>
      </c>
    </row>
    <row r="417" spans="1:5" x14ac:dyDescent="0.3">
      <c r="A417">
        <v>104</v>
      </c>
      <c r="B417" t="s">
        <v>20</v>
      </c>
      <c r="C417" s="20">
        <v>45648</v>
      </c>
      <c r="D417">
        <v>0</v>
      </c>
      <c r="E417" t="s">
        <v>65</v>
      </c>
    </row>
    <row r="418" spans="1:5" x14ac:dyDescent="0.3">
      <c r="A418">
        <v>104</v>
      </c>
      <c r="B418" t="s">
        <v>20</v>
      </c>
      <c r="C418" s="20">
        <v>45648</v>
      </c>
      <c r="D418">
        <v>0</v>
      </c>
      <c r="E418" t="s">
        <v>66</v>
      </c>
    </row>
    <row r="419" spans="1:5" x14ac:dyDescent="0.3">
      <c r="A419">
        <v>104</v>
      </c>
      <c r="B419" t="s">
        <v>20</v>
      </c>
      <c r="C419" s="20">
        <v>45648</v>
      </c>
      <c r="D419">
        <v>0</v>
      </c>
      <c r="E419" t="s">
        <v>67</v>
      </c>
    </row>
    <row r="420" spans="1:5" x14ac:dyDescent="0.3">
      <c r="A420">
        <v>104</v>
      </c>
      <c r="B420" t="s">
        <v>20</v>
      </c>
      <c r="C420" s="20">
        <v>45649</v>
      </c>
      <c r="D420">
        <v>17861.97</v>
      </c>
      <c r="E420" t="s">
        <v>50</v>
      </c>
    </row>
    <row r="421" spans="1:5" x14ac:dyDescent="0.3">
      <c r="A421">
        <v>104</v>
      </c>
      <c r="B421" t="s">
        <v>20</v>
      </c>
      <c r="C421" s="20">
        <v>45649</v>
      </c>
      <c r="D421">
        <v>1068.54</v>
      </c>
      <c r="E421" t="s">
        <v>51</v>
      </c>
    </row>
    <row r="422" spans="1:5" x14ac:dyDescent="0.3">
      <c r="A422">
        <v>104</v>
      </c>
      <c r="B422" t="s">
        <v>20</v>
      </c>
      <c r="C422" s="20">
        <v>45649</v>
      </c>
      <c r="D422">
        <v>0</v>
      </c>
      <c r="E422" t="s">
        <v>52</v>
      </c>
    </row>
    <row r="423" spans="1:5" x14ac:dyDescent="0.3">
      <c r="A423">
        <v>104</v>
      </c>
      <c r="B423" t="s">
        <v>20</v>
      </c>
      <c r="C423" s="20">
        <v>45649</v>
      </c>
      <c r="D423">
        <v>0</v>
      </c>
      <c r="E423" t="s">
        <v>53</v>
      </c>
    </row>
    <row r="424" spans="1:5" x14ac:dyDescent="0.3">
      <c r="A424">
        <v>104</v>
      </c>
      <c r="B424" t="s">
        <v>20</v>
      </c>
      <c r="C424" s="20">
        <v>45649</v>
      </c>
      <c r="D424">
        <v>0</v>
      </c>
      <c r="E424" t="s">
        <v>54</v>
      </c>
    </row>
    <row r="425" spans="1:5" x14ac:dyDescent="0.3">
      <c r="A425">
        <v>104</v>
      </c>
      <c r="B425" t="s">
        <v>20</v>
      </c>
      <c r="C425" s="20">
        <v>45649</v>
      </c>
      <c r="D425">
        <v>1531.11</v>
      </c>
      <c r="E425" t="s">
        <v>55</v>
      </c>
    </row>
    <row r="426" spans="1:5" x14ac:dyDescent="0.3">
      <c r="A426">
        <v>104</v>
      </c>
      <c r="B426" t="s">
        <v>20</v>
      </c>
      <c r="C426" s="20">
        <v>45649</v>
      </c>
      <c r="D426">
        <v>0</v>
      </c>
      <c r="E426" t="s">
        <v>56</v>
      </c>
    </row>
    <row r="427" spans="1:5" x14ac:dyDescent="0.3">
      <c r="A427">
        <v>104</v>
      </c>
      <c r="B427" t="s">
        <v>20</v>
      </c>
      <c r="C427" s="20">
        <v>45649</v>
      </c>
      <c r="D427">
        <v>0</v>
      </c>
      <c r="E427" t="s">
        <v>57</v>
      </c>
    </row>
    <row r="428" spans="1:5" x14ac:dyDescent="0.3">
      <c r="A428">
        <v>104</v>
      </c>
      <c r="B428" t="s">
        <v>20</v>
      </c>
      <c r="C428" s="20">
        <v>45649</v>
      </c>
      <c r="D428">
        <v>0</v>
      </c>
      <c r="E428" t="s">
        <v>58</v>
      </c>
    </row>
    <row r="429" spans="1:5" x14ac:dyDescent="0.3">
      <c r="A429">
        <v>104</v>
      </c>
      <c r="B429" t="s">
        <v>20</v>
      </c>
      <c r="C429" s="20">
        <v>45649</v>
      </c>
      <c r="D429">
        <v>1182.05</v>
      </c>
      <c r="E429" t="s">
        <v>59</v>
      </c>
    </row>
    <row r="430" spans="1:5" x14ac:dyDescent="0.3">
      <c r="A430">
        <v>104</v>
      </c>
      <c r="B430" t="s">
        <v>20</v>
      </c>
      <c r="C430" s="20">
        <v>45649</v>
      </c>
      <c r="D430">
        <v>9631.2800000000007</v>
      </c>
      <c r="E430" t="s">
        <v>60</v>
      </c>
    </row>
    <row r="431" spans="1:5" x14ac:dyDescent="0.3">
      <c r="A431">
        <v>104</v>
      </c>
      <c r="B431" t="s">
        <v>20</v>
      </c>
      <c r="C431" s="20">
        <v>45649</v>
      </c>
      <c r="D431">
        <v>0</v>
      </c>
      <c r="E431" t="s">
        <v>61</v>
      </c>
    </row>
    <row r="432" spans="1:5" x14ac:dyDescent="0.3">
      <c r="A432">
        <v>104</v>
      </c>
      <c r="B432" t="s">
        <v>20</v>
      </c>
      <c r="C432" s="20">
        <v>45649</v>
      </c>
      <c r="D432">
        <v>0</v>
      </c>
      <c r="E432" t="s">
        <v>58</v>
      </c>
    </row>
    <row r="433" spans="1:5" x14ac:dyDescent="0.3">
      <c r="A433">
        <v>104</v>
      </c>
      <c r="B433" t="s">
        <v>20</v>
      </c>
      <c r="C433" s="20">
        <v>45649</v>
      </c>
      <c r="D433">
        <v>0</v>
      </c>
      <c r="E433" t="s">
        <v>62</v>
      </c>
    </row>
    <row r="434" spans="1:5" x14ac:dyDescent="0.3">
      <c r="A434">
        <v>104</v>
      </c>
      <c r="B434" t="s">
        <v>20</v>
      </c>
      <c r="C434" s="20">
        <v>45649</v>
      </c>
      <c r="D434">
        <v>0</v>
      </c>
      <c r="E434" t="s">
        <v>63</v>
      </c>
    </row>
    <row r="435" spans="1:5" x14ac:dyDescent="0.3">
      <c r="A435">
        <v>104</v>
      </c>
      <c r="B435" t="s">
        <v>20</v>
      </c>
      <c r="C435" s="20">
        <v>45649</v>
      </c>
      <c r="D435">
        <v>0</v>
      </c>
      <c r="E435" t="s">
        <v>64</v>
      </c>
    </row>
    <row r="436" spans="1:5" x14ac:dyDescent="0.3">
      <c r="A436">
        <v>104</v>
      </c>
      <c r="B436" t="s">
        <v>20</v>
      </c>
      <c r="C436" s="20">
        <v>45649</v>
      </c>
      <c r="D436">
        <v>0</v>
      </c>
      <c r="E436" t="s">
        <v>65</v>
      </c>
    </row>
    <row r="437" spans="1:5" x14ac:dyDescent="0.3">
      <c r="A437">
        <v>104</v>
      </c>
      <c r="B437" t="s">
        <v>20</v>
      </c>
      <c r="C437" s="20">
        <v>45649</v>
      </c>
      <c r="D437">
        <v>0</v>
      </c>
      <c r="E437" t="s">
        <v>66</v>
      </c>
    </row>
    <row r="438" spans="1:5" x14ac:dyDescent="0.3">
      <c r="A438">
        <v>104</v>
      </c>
      <c r="B438" t="s">
        <v>20</v>
      </c>
      <c r="C438" s="20">
        <v>45649</v>
      </c>
      <c r="D438">
        <v>0</v>
      </c>
      <c r="E438" t="s">
        <v>67</v>
      </c>
    </row>
    <row r="439" spans="1:5" x14ac:dyDescent="0.3">
      <c r="A439">
        <v>104</v>
      </c>
      <c r="B439" t="s">
        <v>20</v>
      </c>
      <c r="C439" s="20">
        <v>45650</v>
      </c>
      <c r="D439">
        <v>8015.94</v>
      </c>
      <c r="E439" t="s">
        <v>50</v>
      </c>
    </row>
    <row r="440" spans="1:5" x14ac:dyDescent="0.3">
      <c r="A440">
        <v>104</v>
      </c>
      <c r="B440" t="s">
        <v>20</v>
      </c>
      <c r="C440" s="20">
        <v>45650</v>
      </c>
      <c r="D440">
        <v>367.45</v>
      </c>
      <c r="E440" t="s">
        <v>51</v>
      </c>
    </row>
    <row r="441" spans="1:5" x14ac:dyDescent="0.3">
      <c r="A441">
        <v>104</v>
      </c>
      <c r="B441" t="s">
        <v>20</v>
      </c>
      <c r="C441" s="20">
        <v>45650</v>
      </c>
      <c r="D441">
        <v>0</v>
      </c>
      <c r="E441" t="s">
        <v>52</v>
      </c>
    </row>
    <row r="442" spans="1:5" x14ac:dyDescent="0.3">
      <c r="A442">
        <v>104</v>
      </c>
      <c r="B442" t="s">
        <v>20</v>
      </c>
      <c r="C442" s="20">
        <v>45650</v>
      </c>
      <c r="D442">
        <v>0</v>
      </c>
      <c r="E442" t="s">
        <v>53</v>
      </c>
    </row>
    <row r="443" spans="1:5" x14ac:dyDescent="0.3">
      <c r="A443">
        <v>104</v>
      </c>
      <c r="B443" t="s">
        <v>20</v>
      </c>
      <c r="C443" s="20">
        <v>45650</v>
      </c>
      <c r="D443">
        <v>0</v>
      </c>
      <c r="E443" t="s">
        <v>54</v>
      </c>
    </row>
    <row r="444" spans="1:5" x14ac:dyDescent="0.3">
      <c r="A444">
        <v>104</v>
      </c>
      <c r="B444" t="s">
        <v>20</v>
      </c>
      <c r="C444" s="20">
        <v>45650</v>
      </c>
      <c r="D444">
        <v>207.9</v>
      </c>
      <c r="E444" t="s">
        <v>55</v>
      </c>
    </row>
    <row r="445" spans="1:5" x14ac:dyDescent="0.3">
      <c r="A445">
        <v>104</v>
      </c>
      <c r="B445" t="s">
        <v>20</v>
      </c>
      <c r="C445" s="20">
        <v>45650</v>
      </c>
      <c r="D445">
        <v>0</v>
      </c>
      <c r="E445" t="s">
        <v>56</v>
      </c>
    </row>
    <row r="446" spans="1:5" x14ac:dyDescent="0.3">
      <c r="A446">
        <v>104</v>
      </c>
      <c r="B446" t="s">
        <v>20</v>
      </c>
      <c r="C446" s="20">
        <v>45650</v>
      </c>
      <c r="D446">
        <v>0</v>
      </c>
      <c r="E446" t="s">
        <v>57</v>
      </c>
    </row>
    <row r="447" spans="1:5" x14ac:dyDescent="0.3">
      <c r="A447">
        <v>104</v>
      </c>
      <c r="B447" t="s">
        <v>20</v>
      </c>
      <c r="C447" s="20">
        <v>45650</v>
      </c>
      <c r="D447">
        <v>0</v>
      </c>
      <c r="E447" t="s">
        <v>58</v>
      </c>
    </row>
    <row r="448" spans="1:5" x14ac:dyDescent="0.3">
      <c r="A448">
        <v>104</v>
      </c>
      <c r="B448" t="s">
        <v>20</v>
      </c>
      <c r="C448" s="20">
        <v>45650</v>
      </c>
      <c r="D448">
        <v>716.67</v>
      </c>
      <c r="E448" t="s">
        <v>59</v>
      </c>
    </row>
    <row r="449" spans="1:5" x14ac:dyDescent="0.3">
      <c r="A449">
        <v>104</v>
      </c>
      <c r="B449" t="s">
        <v>20</v>
      </c>
      <c r="C449" s="20">
        <v>45650</v>
      </c>
      <c r="D449">
        <v>3033.92</v>
      </c>
      <c r="E449" t="s">
        <v>60</v>
      </c>
    </row>
    <row r="450" spans="1:5" x14ac:dyDescent="0.3">
      <c r="A450">
        <v>104</v>
      </c>
      <c r="B450" t="s">
        <v>20</v>
      </c>
      <c r="C450" s="20">
        <v>45650</v>
      </c>
      <c r="D450">
        <v>0</v>
      </c>
      <c r="E450" t="s">
        <v>61</v>
      </c>
    </row>
    <row r="451" spans="1:5" x14ac:dyDescent="0.3">
      <c r="A451">
        <v>104</v>
      </c>
      <c r="B451" t="s">
        <v>20</v>
      </c>
      <c r="C451" s="20">
        <v>45650</v>
      </c>
      <c r="D451">
        <v>0</v>
      </c>
      <c r="E451" t="s">
        <v>58</v>
      </c>
    </row>
    <row r="452" spans="1:5" x14ac:dyDescent="0.3">
      <c r="A452">
        <v>104</v>
      </c>
      <c r="B452" t="s">
        <v>20</v>
      </c>
      <c r="C452" s="20">
        <v>45650</v>
      </c>
      <c r="D452">
        <v>0</v>
      </c>
      <c r="E452" t="s">
        <v>62</v>
      </c>
    </row>
    <row r="453" spans="1:5" x14ac:dyDescent="0.3">
      <c r="A453">
        <v>104</v>
      </c>
      <c r="B453" t="s">
        <v>20</v>
      </c>
      <c r="C453" s="20">
        <v>45650</v>
      </c>
      <c r="D453">
        <v>0</v>
      </c>
      <c r="E453" t="s">
        <v>63</v>
      </c>
    </row>
    <row r="454" spans="1:5" x14ac:dyDescent="0.3">
      <c r="A454">
        <v>104</v>
      </c>
      <c r="B454" t="s">
        <v>20</v>
      </c>
      <c r="C454" s="20">
        <v>45650</v>
      </c>
      <c r="D454">
        <v>0</v>
      </c>
      <c r="E454" t="s">
        <v>64</v>
      </c>
    </row>
    <row r="455" spans="1:5" x14ac:dyDescent="0.3">
      <c r="A455">
        <v>104</v>
      </c>
      <c r="B455" t="s">
        <v>20</v>
      </c>
      <c r="C455" s="20">
        <v>45650</v>
      </c>
      <c r="D455">
        <v>0</v>
      </c>
      <c r="E455" t="s">
        <v>65</v>
      </c>
    </row>
    <row r="456" spans="1:5" x14ac:dyDescent="0.3">
      <c r="A456">
        <v>104</v>
      </c>
      <c r="B456" t="s">
        <v>20</v>
      </c>
      <c r="C456" s="20">
        <v>45650</v>
      </c>
      <c r="D456">
        <v>0</v>
      </c>
      <c r="E456" t="s">
        <v>66</v>
      </c>
    </row>
    <row r="457" spans="1:5" x14ac:dyDescent="0.3">
      <c r="A457">
        <v>104</v>
      </c>
      <c r="B457" t="s">
        <v>20</v>
      </c>
      <c r="C457" s="20">
        <v>45650</v>
      </c>
      <c r="D457">
        <v>0</v>
      </c>
      <c r="E457" t="s">
        <v>67</v>
      </c>
    </row>
    <row r="458" spans="1:5" x14ac:dyDescent="0.3">
      <c r="A458">
        <v>104</v>
      </c>
      <c r="B458" t="s">
        <v>20</v>
      </c>
      <c r="C458" s="20">
        <v>45652</v>
      </c>
      <c r="D458">
        <v>13830.98</v>
      </c>
      <c r="E458" t="s">
        <v>50</v>
      </c>
    </row>
    <row r="459" spans="1:5" x14ac:dyDescent="0.3">
      <c r="A459">
        <v>104</v>
      </c>
      <c r="B459" t="s">
        <v>20</v>
      </c>
      <c r="C459" s="20">
        <v>45652</v>
      </c>
      <c r="D459">
        <v>732.23</v>
      </c>
      <c r="E459" t="s">
        <v>51</v>
      </c>
    </row>
    <row r="460" spans="1:5" x14ac:dyDescent="0.3">
      <c r="A460">
        <v>104</v>
      </c>
      <c r="B460" t="s">
        <v>20</v>
      </c>
      <c r="C460" s="20">
        <v>45652</v>
      </c>
      <c r="D460">
        <v>0</v>
      </c>
      <c r="E460" t="s">
        <v>52</v>
      </c>
    </row>
    <row r="461" spans="1:5" x14ac:dyDescent="0.3">
      <c r="A461">
        <v>104</v>
      </c>
      <c r="B461" t="s">
        <v>20</v>
      </c>
      <c r="C461" s="20">
        <v>45652</v>
      </c>
      <c r="D461">
        <v>0</v>
      </c>
      <c r="E461" t="s">
        <v>53</v>
      </c>
    </row>
    <row r="462" spans="1:5" x14ac:dyDescent="0.3">
      <c r="A462">
        <v>104</v>
      </c>
      <c r="B462" t="s">
        <v>20</v>
      </c>
      <c r="C462" s="20">
        <v>45652</v>
      </c>
      <c r="D462">
        <v>0</v>
      </c>
      <c r="E462" t="s">
        <v>54</v>
      </c>
    </row>
    <row r="463" spans="1:5" x14ac:dyDescent="0.3">
      <c r="A463">
        <v>104</v>
      </c>
      <c r="B463" t="s">
        <v>20</v>
      </c>
      <c r="C463" s="20">
        <v>45652</v>
      </c>
      <c r="D463">
        <v>1407.83</v>
      </c>
      <c r="E463" t="s">
        <v>55</v>
      </c>
    </row>
    <row r="464" spans="1:5" x14ac:dyDescent="0.3">
      <c r="A464">
        <v>104</v>
      </c>
      <c r="B464" t="s">
        <v>20</v>
      </c>
      <c r="C464" s="20">
        <v>45652</v>
      </c>
      <c r="D464">
        <v>0</v>
      </c>
      <c r="E464" t="s">
        <v>56</v>
      </c>
    </row>
    <row r="465" spans="1:5" x14ac:dyDescent="0.3">
      <c r="A465">
        <v>104</v>
      </c>
      <c r="B465" t="s">
        <v>20</v>
      </c>
      <c r="C465" s="20">
        <v>45652</v>
      </c>
      <c r="D465">
        <v>0</v>
      </c>
      <c r="E465" t="s">
        <v>57</v>
      </c>
    </row>
    <row r="466" spans="1:5" x14ac:dyDescent="0.3">
      <c r="A466">
        <v>104</v>
      </c>
      <c r="B466" t="s">
        <v>20</v>
      </c>
      <c r="C466" s="20">
        <v>45652</v>
      </c>
      <c r="D466">
        <v>0</v>
      </c>
      <c r="E466" t="s">
        <v>58</v>
      </c>
    </row>
    <row r="467" spans="1:5" x14ac:dyDescent="0.3">
      <c r="A467">
        <v>104</v>
      </c>
      <c r="B467" t="s">
        <v>20</v>
      </c>
      <c r="C467" s="20">
        <v>45652</v>
      </c>
      <c r="D467">
        <v>579.69000000000005</v>
      </c>
      <c r="E467" t="s">
        <v>59</v>
      </c>
    </row>
    <row r="468" spans="1:5" x14ac:dyDescent="0.3">
      <c r="A468">
        <v>104</v>
      </c>
      <c r="B468" t="s">
        <v>20</v>
      </c>
      <c r="C468" s="20">
        <v>45652</v>
      </c>
      <c r="D468">
        <v>4248.03</v>
      </c>
      <c r="E468" t="s">
        <v>60</v>
      </c>
    </row>
    <row r="469" spans="1:5" x14ac:dyDescent="0.3">
      <c r="A469">
        <v>104</v>
      </c>
      <c r="B469" t="s">
        <v>20</v>
      </c>
      <c r="C469" s="20">
        <v>45652</v>
      </c>
      <c r="D469">
        <v>0</v>
      </c>
      <c r="E469" t="s">
        <v>61</v>
      </c>
    </row>
    <row r="470" spans="1:5" x14ac:dyDescent="0.3">
      <c r="A470">
        <v>104</v>
      </c>
      <c r="B470" t="s">
        <v>20</v>
      </c>
      <c r="C470" s="20">
        <v>45652</v>
      </c>
      <c r="D470">
        <v>0</v>
      </c>
      <c r="E470" t="s">
        <v>58</v>
      </c>
    </row>
    <row r="471" spans="1:5" x14ac:dyDescent="0.3">
      <c r="A471">
        <v>104</v>
      </c>
      <c r="B471" t="s">
        <v>20</v>
      </c>
      <c r="C471" s="20">
        <v>45652</v>
      </c>
      <c r="D471">
        <v>0</v>
      </c>
      <c r="E471" t="s">
        <v>62</v>
      </c>
    </row>
    <row r="472" spans="1:5" x14ac:dyDescent="0.3">
      <c r="A472">
        <v>104</v>
      </c>
      <c r="B472" t="s">
        <v>20</v>
      </c>
      <c r="C472" s="20">
        <v>45652</v>
      </c>
      <c r="D472">
        <v>0</v>
      </c>
      <c r="E472" t="s">
        <v>63</v>
      </c>
    </row>
    <row r="473" spans="1:5" x14ac:dyDescent="0.3">
      <c r="A473">
        <v>104</v>
      </c>
      <c r="B473" t="s">
        <v>20</v>
      </c>
      <c r="C473" s="20">
        <v>45652</v>
      </c>
      <c r="D473">
        <v>0</v>
      </c>
      <c r="E473" t="s">
        <v>64</v>
      </c>
    </row>
    <row r="474" spans="1:5" x14ac:dyDescent="0.3">
      <c r="A474">
        <v>104</v>
      </c>
      <c r="B474" t="s">
        <v>20</v>
      </c>
      <c r="C474" s="20">
        <v>45652</v>
      </c>
      <c r="D474">
        <v>0</v>
      </c>
      <c r="E474" t="s">
        <v>65</v>
      </c>
    </row>
    <row r="475" spans="1:5" x14ac:dyDescent="0.3">
      <c r="A475">
        <v>104</v>
      </c>
      <c r="B475" t="s">
        <v>20</v>
      </c>
      <c r="C475" s="20">
        <v>45652</v>
      </c>
      <c r="D475">
        <v>0</v>
      </c>
      <c r="E475" t="s">
        <v>66</v>
      </c>
    </row>
    <row r="476" spans="1:5" x14ac:dyDescent="0.3">
      <c r="A476">
        <v>104</v>
      </c>
      <c r="B476" t="s">
        <v>20</v>
      </c>
      <c r="C476" s="20">
        <v>45652</v>
      </c>
      <c r="D476">
        <v>0</v>
      </c>
      <c r="E476" t="s">
        <v>67</v>
      </c>
    </row>
    <row r="477" spans="1:5" x14ac:dyDescent="0.3">
      <c r="A477">
        <v>104</v>
      </c>
      <c r="B477" t="s">
        <v>20</v>
      </c>
      <c r="C477" s="20">
        <v>45653</v>
      </c>
      <c r="D477">
        <v>28311.040000000001</v>
      </c>
      <c r="E477" t="s">
        <v>50</v>
      </c>
    </row>
    <row r="478" spans="1:5" x14ac:dyDescent="0.3">
      <c r="A478">
        <v>104</v>
      </c>
      <c r="B478" t="s">
        <v>20</v>
      </c>
      <c r="C478" s="20">
        <v>45653</v>
      </c>
      <c r="D478">
        <v>1182.47</v>
      </c>
      <c r="E478" t="s">
        <v>51</v>
      </c>
    </row>
    <row r="479" spans="1:5" x14ac:dyDescent="0.3">
      <c r="A479">
        <v>104</v>
      </c>
      <c r="B479" t="s">
        <v>20</v>
      </c>
      <c r="C479" s="20">
        <v>45653</v>
      </c>
      <c r="D479">
        <v>0</v>
      </c>
      <c r="E479" t="s">
        <v>52</v>
      </c>
    </row>
    <row r="480" spans="1:5" x14ac:dyDescent="0.3">
      <c r="A480">
        <v>104</v>
      </c>
      <c r="B480" t="s">
        <v>20</v>
      </c>
      <c r="C480" s="20">
        <v>45653</v>
      </c>
      <c r="D480">
        <v>0</v>
      </c>
      <c r="E480" t="s">
        <v>53</v>
      </c>
    </row>
    <row r="481" spans="1:5" x14ac:dyDescent="0.3">
      <c r="A481">
        <v>104</v>
      </c>
      <c r="B481" t="s">
        <v>20</v>
      </c>
      <c r="C481" s="20">
        <v>45653</v>
      </c>
      <c r="D481">
        <v>0</v>
      </c>
      <c r="E481" t="s">
        <v>54</v>
      </c>
    </row>
    <row r="482" spans="1:5" x14ac:dyDescent="0.3">
      <c r="A482">
        <v>104</v>
      </c>
      <c r="B482" t="s">
        <v>20</v>
      </c>
      <c r="C482" s="20">
        <v>45653</v>
      </c>
      <c r="D482">
        <v>2510</v>
      </c>
      <c r="E482" t="s">
        <v>55</v>
      </c>
    </row>
    <row r="483" spans="1:5" x14ac:dyDescent="0.3">
      <c r="A483">
        <v>104</v>
      </c>
      <c r="B483" t="s">
        <v>20</v>
      </c>
      <c r="C483" s="20">
        <v>45653</v>
      </c>
      <c r="D483">
        <v>0</v>
      </c>
      <c r="E483" t="s">
        <v>56</v>
      </c>
    </row>
    <row r="484" spans="1:5" x14ac:dyDescent="0.3">
      <c r="A484">
        <v>104</v>
      </c>
      <c r="B484" t="s">
        <v>20</v>
      </c>
      <c r="C484" s="20">
        <v>45653</v>
      </c>
      <c r="D484">
        <v>0</v>
      </c>
      <c r="E484" t="s">
        <v>57</v>
      </c>
    </row>
    <row r="485" spans="1:5" x14ac:dyDescent="0.3">
      <c r="A485">
        <v>104</v>
      </c>
      <c r="B485" t="s">
        <v>20</v>
      </c>
      <c r="C485" s="20">
        <v>45653</v>
      </c>
      <c r="D485">
        <v>0</v>
      </c>
      <c r="E485" t="s">
        <v>58</v>
      </c>
    </row>
    <row r="486" spans="1:5" x14ac:dyDescent="0.3">
      <c r="A486">
        <v>104</v>
      </c>
      <c r="B486" t="s">
        <v>20</v>
      </c>
      <c r="C486" s="20">
        <v>45653</v>
      </c>
      <c r="D486">
        <v>1853.14</v>
      </c>
      <c r="E486" t="s">
        <v>59</v>
      </c>
    </row>
    <row r="487" spans="1:5" x14ac:dyDescent="0.3">
      <c r="A487">
        <v>104</v>
      </c>
      <c r="B487" t="s">
        <v>20</v>
      </c>
      <c r="C487" s="20">
        <v>45653</v>
      </c>
      <c r="D487">
        <v>11924.16</v>
      </c>
      <c r="E487" t="s">
        <v>60</v>
      </c>
    </row>
    <row r="488" spans="1:5" x14ac:dyDescent="0.3">
      <c r="A488">
        <v>104</v>
      </c>
      <c r="B488" t="s">
        <v>20</v>
      </c>
      <c r="C488" s="20">
        <v>45653</v>
      </c>
      <c r="D488">
        <v>0</v>
      </c>
      <c r="E488" t="s">
        <v>61</v>
      </c>
    </row>
    <row r="489" spans="1:5" x14ac:dyDescent="0.3">
      <c r="A489">
        <v>104</v>
      </c>
      <c r="B489" t="s">
        <v>20</v>
      </c>
      <c r="C489" s="20">
        <v>45653</v>
      </c>
      <c r="D489">
        <v>0</v>
      </c>
      <c r="E489" t="s">
        <v>58</v>
      </c>
    </row>
    <row r="490" spans="1:5" x14ac:dyDescent="0.3">
      <c r="A490">
        <v>104</v>
      </c>
      <c r="B490" t="s">
        <v>20</v>
      </c>
      <c r="C490" s="20">
        <v>45653</v>
      </c>
      <c r="D490">
        <v>0</v>
      </c>
      <c r="E490" t="s">
        <v>62</v>
      </c>
    </row>
    <row r="491" spans="1:5" x14ac:dyDescent="0.3">
      <c r="A491">
        <v>104</v>
      </c>
      <c r="B491" t="s">
        <v>20</v>
      </c>
      <c r="C491" s="20">
        <v>45653</v>
      </c>
      <c r="D491">
        <v>0</v>
      </c>
      <c r="E491" t="s">
        <v>63</v>
      </c>
    </row>
    <row r="492" spans="1:5" x14ac:dyDescent="0.3">
      <c r="A492">
        <v>104</v>
      </c>
      <c r="B492" t="s">
        <v>20</v>
      </c>
      <c r="C492" s="20">
        <v>45653</v>
      </c>
      <c r="D492">
        <v>0</v>
      </c>
      <c r="E492" t="s">
        <v>64</v>
      </c>
    </row>
    <row r="493" spans="1:5" x14ac:dyDescent="0.3">
      <c r="A493">
        <v>104</v>
      </c>
      <c r="B493" t="s">
        <v>20</v>
      </c>
      <c r="C493" s="20">
        <v>45653</v>
      </c>
      <c r="D493">
        <v>0</v>
      </c>
      <c r="E493" t="s">
        <v>65</v>
      </c>
    </row>
    <row r="494" spans="1:5" x14ac:dyDescent="0.3">
      <c r="A494">
        <v>104</v>
      </c>
      <c r="B494" t="s">
        <v>20</v>
      </c>
      <c r="C494" s="20">
        <v>45653</v>
      </c>
      <c r="D494">
        <v>0</v>
      </c>
      <c r="E494" t="s">
        <v>66</v>
      </c>
    </row>
    <row r="495" spans="1:5" x14ac:dyDescent="0.3">
      <c r="A495">
        <v>104</v>
      </c>
      <c r="B495" t="s">
        <v>20</v>
      </c>
      <c r="C495" s="20">
        <v>45653</v>
      </c>
      <c r="D495">
        <v>0</v>
      </c>
      <c r="E495" t="s">
        <v>67</v>
      </c>
    </row>
    <row r="496" spans="1:5" x14ac:dyDescent="0.3">
      <c r="A496">
        <v>104</v>
      </c>
      <c r="B496" t="s">
        <v>20</v>
      </c>
      <c r="C496" s="20">
        <v>45654</v>
      </c>
      <c r="D496">
        <v>34737.19</v>
      </c>
      <c r="E496" t="s">
        <v>50</v>
      </c>
    </row>
    <row r="497" spans="1:5" x14ac:dyDescent="0.3">
      <c r="A497">
        <v>104</v>
      </c>
      <c r="B497" t="s">
        <v>20</v>
      </c>
      <c r="C497" s="20">
        <v>45654</v>
      </c>
      <c r="D497">
        <v>845.4</v>
      </c>
      <c r="E497" t="s">
        <v>51</v>
      </c>
    </row>
    <row r="498" spans="1:5" x14ac:dyDescent="0.3">
      <c r="A498">
        <v>104</v>
      </c>
      <c r="B498" t="s">
        <v>20</v>
      </c>
      <c r="C498" s="20">
        <v>45654</v>
      </c>
      <c r="D498">
        <v>0</v>
      </c>
      <c r="E498" t="s">
        <v>52</v>
      </c>
    </row>
    <row r="499" spans="1:5" x14ac:dyDescent="0.3">
      <c r="A499">
        <v>104</v>
      </c>
      <c r="B499" t="s">
        <v>20</v>
      </c>
      <c r="C499" s="20">
        <v>45654</v>
      </c>
      <c r="D499">
        <v>0</v>
      </c>
      <c r="E499" t="s">
        <v>53</v>
      </c>
    </row>
    <row r="500" spans="1:5" x14ac:dyDescent="0.3">
      <c r="A500">
        <v>104</v>
      </c>
      <c r="B500" t="s">
        <v>20</v>
      </c>
      <c r="C500" s="20">
        <v>45654</v>
      </c>
      <c r="D500">
        <v>0</v>
      </c>
      <c r="E500" t="s">
        <v>54</v>
      </c>
    </row>
    <row r="501" spans="1:5" x14ac:dyDescent="0.3">
      <c r="A501">
        <v>104</v>
      </c>
      <c r="B501" t="s">
        <v>20</v>
      </c>
      <c r="C501" s="20">
        <v>45654</v>
      </c>
      <c r="D501">
        <v>2382.96</v>
      </c>
      <c r="E501" t="s">
        <v>55</v>
      </c>
    </row>
    <row r="502" spans="1:5" x14ac:dyDescent="0.3">
      <c r="A502">
        <v>104</v>
      </c>
      <c r="B502" t="s">
        <v>20</v>
      </c>
      <c r="C502" s="20">
        <v>45654</v>
      </c>
      <c r="D502">
        <v>0</v>
      </c>
      <c r="E502" t="s">
        <v>56</v>
      </c>
    </row>
    <row r="503" spans="1:5" x14ac:dyDescent="0.3">
      <c r="A503">
        <v>104</v>
      </c>
      <c r="B503" t="s">
        <v>20</v>
      </c>
      <c r="C503" s="20">
        <v>45654</v>
      </c>
      <c r="D503">
        <v>0</v>
      </c>
      <c r="E503" t="s">
        <v>57</v>
      </c>
    </row>
    <row r="504" spans="1:5" x14ac:dyDescent="0.3">
      <c r="A504">
        <v>104</v>
      </c>
      <c r="B504" t="s">
        <v>20</v>
      </c>
      <c r="C504" s="20">
        <v>45654</v>
      </c>
      <c r="D504">
        <v>0</v>
      </c>
      <c r="E504" t="s">
        <v>58</v>
      </c>
    </row>
    <row r="505" spans="1:5" x14ac:dyDescent="0.3">
      <c r="A505">
        <v>104</v>
      </c>
      <c r="B505" t="s">
        <v>20</v>
      </c>
      <c r="C505" s="20">
        <v>45654</v>
      </c>
      <c r="D505">
        <v>3567.26</v>
      </c>
      <c r="E505" t="s">
        <v>59</v>
      </c>
    </row>
    <row r="506" spans="1:5" x14ac:dyDescent="0.3">
      <c r="A506">
        <v>104</v>
      </c>
      <c r="B506" t="s">
        <v>20</v>
      </c>
      <c r="C506" s="20">
        <v>45654</v>
      </c>
      <c r="D506">
        <v>13462</v>
      </c>
      <c r="E506" t="s">
        <v>60</v>
      </c>
    </row>
    <row r="507" spans="1:5" x14ac:dyDescent="0.3">
      <c r="A507">
        <v>104</v>
      </c>
      <c r="B507" t="s">
        <v>20</v>
      </c>
      <c r="C507" s="20">
        <v>45654</v>
      </c>
      <c r="D507">
        <v>0</v>
      </c>
      <c r="E507" t="s">
        <v>61</v>
      </c>
    </row>
    <row r="508" spans="1:5" x14ac:dyDescent="0.3">
      <c r="A508">
        <v>104</v>
      </c>
      <c r="B508" t="s">
        <v>20</v>
      </c>
      <c r="C508" s="20">
        <v>45654</v>
      </c>
      <c r="D508">
        <v>0</v>
      </c>
      <c r="E508" t="s">
        <v>58</v>
      </c>
    </row>
    <row r="509" spans="1:5" x14ac:dyDescent="0.3">
      <c r="A509">
        <v>104</v>
      </c>
      <c r="B509" t="s">
        <v>20</v>
      </c>
      <c r="C509" s="20">
        <v>45654</v>
      </c>
      <c r="D509">
        <v>0</v>
      </c>
      <c r="E509" t="s">
        <v>62</v>
      </c>
    </row>
    <row r="510" spans="1:5" x14ac:dyDescent="0.3">
      <c r="A510">
        <v>104</v>
      </c>
      <c r="B510" t="s">
        <v>20</v>
      </c>
      <c r="C510" s="20">
        <v>45654</v>
      </c>
      <c r="D510">
        <v>0</v>
      </c>
      <c r="E510" t="s">
        <v>63</v>
      </c>
    </row>
    <row r="511" spans="1:5" x14ac:dyDescent="0.3">
      <c r="A511">
        <v>104</v>
      </c>
      <c r="B511" t="s">
        <v>20</v>
      </c>
      <c r="C511" s="20">
        <v>45654</v>
      </c>
      <c r="D511">
        <v>0</v>
      </c>
      <c r="E511" t="s">
        <v>64</v>
      </c>
    </row>
    <row r="512" spans="1:5" x14ac:dyDescent="0.3">
      <c r="A512">
        <v>104</v>
      </c>
      <c r="B512" t="s">
        <v>20</v>
      </c>
      <c r="C512" s="20">
        <v>45654</v>
      </c>
      <c r="D512">
        <v>0</v>
      </c>
      <c r="E512" t="s">
        <v>65</v>
      </c>
    </row>
    <row r="513" spans="1:5" x14ac:dyDescent="0.3">
      <c r="A513">
        <v>104</v>
      </c>
      <c r="B513" t="s">
        <v>20</v>
      </c>
      <c r="C513" s="20">
        <v>45654</v>
      </c>
      <c r="D513">
        <v>0</v>
      </c>
      <c r="E513" t="s">
        <v>66</v>
      </c>
    </row>
    <row r="514" spans="1:5" x14ac:dyDescent="0.3">
      <c r="A514">
        <v>104</v>
      </c>
      <c r="B514" t="s">
        <v>20</v>
      </c>
      <c r="C514" s="20">
        <v>45654</v>
      </c>
      <c r="D514">
        <v>0</v>
      </c>
      <c r="E514" t="s">
        <v>67</v>
      </c>
    </row>
    <row r="515" spans="1:5" x14ac:dyDescent="0.3">
      <c r="A515">
        <v>104</v>
      </c>
      <c r="B515" t="s">
        <v>20</v>
      </c>
      <c r="C515" s="20">
        <v>45655</v>
      </c>
      <c r="D515">
        <v>29786.36</v>
      </c>
      <c r="E515" t="s">
        <v>50</v>
      </c>
    </row>
    <row r="516" spans="1:5" x14ac:dyDescent="0.3">
      <c r="A516">
        <v>104</v>
      </c>
      <c r="B516" t="s">
        <v>20</v>
      </c>
      <c r="C516" s="20">
        <v>45655</v>
      </c>
      <c r="D516">
        <v>1179.18</v>
      </c>
      <c r="E516" t="s">
        <v>51</v>
      </c>
    </row>
    <row r="517" spans="1:5" x14ac:dyDescent="0.3">
      <c r="A517">
        <v>104</v>
      </c>
      <c r="B517" t="s">
        <v>20</v>
      </c>
      <c r="C517" s="20">
        <v>45655</v>
      </c>
      <c r="D517">
        <v>0</v>
      </c>
      <c r="E517" t="s">
        <v>52</v>
      </c>
    </row>
    <row r="518" spans="1:5" x14ac:dyDescent="0.3">
      <c r="A518">
        <v>104</v>
      </c>
      <c r="B518" t="s">
        <v>20</v>
      </c>
      <c r="C518" s="20">
        <v>45655</v>
      </c>
      <c r="D518">
        <v>0</v>
      </c>
      <c r="E518" t="s">
        <v>53</v>
      </c>
    </row>
    <row r="519" spans="1:5" x14ac:dyDescent="0.3">
      <c r="A519">
        <v>104</v>
      </c>
      <c r="B519" t="s">
        <v>20</v>
      </c>
      <c r="C519" s="20">
        <v>45655</v>
      </c>
      <c r="D519">
        <v>0</v>
      </c>
      <c r="E519" t="s">
        <v>54</v>
      </c>
    </row>
    <row r="520" spans="1:5" x14ac:dyDescent="0.3">
      <c r="A520">
        <v>104</v>
      </c>
      <c r="B520" t="s">
        <v>20</v>
      </c>
      <c r="C520" s="20">
        <v>45655</v>
      </c>
      <c r="D520">
        <v>1726.36</v>
      </c>
      <c r="E520" t="s">
        <v>55</v>
      </c>
    </row>
    <row r="521" spans="1:5" x14ac:dyDescent="0.3">
      <c r="A521">
        <v>104</v>
      </c>
      <c r="B521" t="s">
        <v>20</v>
      </c>
      <c r="C521" s="20">
        <v>45655</v>
      </c>
      <c r="D521">
        <v>0</v>
      </c>
      <c r="E521" t="s">
        <v>56</v>
      </c>
    </row>
    <row r="522" spans="1:5" x14ac:dyDescent="0.3">
      <c r="A522">
        <v>104</v>
      </c>
      <c r="B522" t="s">
        <v>20</v>
      </c>
      <c r="C522" s="20">
        <v>45655</v>
      </c>
      <c r="D522">
        <v>0</v>
      </c>
      <c r="E522" t="s">
        <v>57</v>
      </c>
    </row>
    <row r="523" spans="1:5" x14ac:dyDescent="0.3">
      <c r="A523">
        <v>104</v>
      </c>
      <c r="B523" t="s">
        <v>20</v>
      </c>
      <c r="C523" s="20">
        <v>45655</v>
      </c>
      <c r="D523">
        <v>0</v>
      </c>
      <c r="E523" t="s">
        <v>58</v>
      </c>
    </row>
    <row r="524" spans="1:5" x14ac:dyDescent="0.3">
      <c r="A524">
        <v>104</v>
      </c>
      <c r="B524" t="s">
        <v>20</v>
      </c>
      <c r="C524" s="20">
        <v>45655</v>
      </c>
      <c r="D524">
        <v>2275.61</v>
      </c>
      <c r="E524" t="s">
        <v>59</v>
      </c>
    </row>
    <row r="525" spans="1:5" x14ac:dyDescent="0.3">
      <c r="A525">
        <v>104</v>
      </c>
      <c r="B525" t="s">
        <v>20</v>
      </c>
      <c r="C525" s="20">
        <v>45655</v>
      </c>
      <c r="D525">
        <v>10578.04</v>
      </c>
      <c r="E525" t="s">
        <v>60</v>
      </c>
    </row>
    <row r="526" spans="1:5" x14ac:dyDescent="0.3">
      <c r="A526">
        <v>104</v>
      </c>
      <c r="B526" t="s">
        <v>20</v>
      </c>
      <c r="C526" s="20">
        <v>45655</v>
      </c>
      <c r="D526">
        <v>0</v>
      </c>
      <c r="E526" t="s">
        <v>61</v>
      </c>
    </row>
    <row r="527" spans="1:5" x14ac:dyDescent="0.3">
      <c r="A527">
        <v>104</v>
      </c>
      <c r="B527" t="s">
        <v>20</v>
      </c>
      <c r="C527" s="20">
        <v>45655</v>
      </c>
      <c r="D527">
        <v>0</v>
      </c>
      <c r="E527" t="s">
        <v>58</v>
      </c>
    </row>
    <row r="528" spans="1:5" x14ac:dyDescent="0.3">
      <c r="A528">
        <v>104</v>
      </c>
      <c r="B528" t="s">
        <v>20</v>
      </c>
      <c r="C528" s="20">
        <v>45655</v>
      </c>
      <c r="D528">
        <v>0</v>
      </c>
      <c r="E528" t="s">
        <v>62</v>
      </c>
    </row>
    <row r="529" spans="1:5" x14ac:dyDescent="0.3">
      <c r="A529">
        <v>104</v>
      </c>
      <c r="B529" t="s">
        <v>20</v>
      </c>
      <c r="C529" s="20">
        <v>45655</v>
      </c>
      <c r="D529">
        <v>0</v>
      </c>
      <c r="E529" t="s">
        <v>63</v>
      </c>
    </row>
    <row r="530" spans="1:5" x14ac:dyDescent="0.3">
      <c r="A530">
        <v>104</v>
      </c>
      <c r="B530" t="s">
        <v>20</v>
      </c>
      <c r="C530" s="20">
        <v>45655</v>
      </c>
      <c r="D530">
        <v>0</v>
      </c>
      <c r="E530" t="s">
        <v>64</v>
      </c>
    </row>
    <row r="531" spans="1:5" x14ac:dyDescent="0.3">
      <c r="A531">
        <v>104</v>
      </c>
      <c r="B531" t="s">
        <v>20</v>
      </c>
      <c r="C531" s="20">
        <v>45655</v>
      </c>
      <c r="D531">
        <v>0</v>
      </c>
      <c r="E531" t="s">
        <v>65</v>
      </c>
    </row>
    <row r="532" spans="1:5" x14ac:dyDescent="0.3">
      <c r="A532">
        <v>104</v>
      </c>
      <c r="B532" t="s">
        <v>20</v>
      </c>
      <c r="C532" s="20">
        <v>45655</v>
      </c>
      <c r="D532">
        <v>0</v>
      </c>
      <c r="E532" t="s">
        <v>66</v>
      </c>
    </row>
    <row r="533" spans="1:5" x14ac:dyDescent="0.3">
      <c r="A533">
        <v>104</v>
      </c>
      <c r="B533" t="s">
        <v>20</v>
      </c>
      <c r="C533" s="20">
        <v>45655</v>
      </c>
      <c r="D533">
        <v>0</v>
      </c>
      <c r="E533" t="s">
        <v>67</v>
      </c>
    </row>
    <row r="534" spans="1:5" x14ac:dyDescent="0.3">
      <c r="A534">
        <v>104</v>
      </c>
      <c r="B534" t="s">
        <v>20</v>
      </c>
      <c r="C534" s="20">
        <v>45656</v>
      </c>
      <c r="D534">
        <v>24184.35</v>
      </c>
      <c r="E534" t="s">
        <v>50</v>
      </c>
    </row>
    <row r="535" spans="1:5" x14ac:dyDescent="0.3">
      <c r="A535">
        <v>104</v>
      </c>
      <c r="B535" t="s">
        <v>20</v>
      </c>
      <c r="C535" s="20">
        <v>45656</v>
      </c>
      <c r="D535">
        <v>510.83</v>
      </c>
      <c r="E535" t="s">
        <v>51</v>
      </c>
    </row>
    <row r="536" spans="1:5" x14ac:dyDescent="0.3">
      <c r="A536">
        <v>104</v>
      </c>
      <c r="B536" t="s">
        <v>20</v>
      </c>
      <c r="C536" s="20">
        <v>45656</v>
      </c>
      <c r="D536">
        <v>667.86</v>
      </c>
      <c r="E536" t="s">
        <v>52</v>
      </c>
    </row>
    <row r="537" spans="1:5" x14ac:dyDescent="0.3">
      <c r="A537">
        <v>104</v>
      </c>
      <c r="B537" t="s">
        <v>20</v>
      </c>
      <c r="C537" s="20">
        <v>45656</v>
      </c>
      <c r="D537">
        <v>0</v>
      </c>
      <c r="E537" t="s">
        <v>53</v>
      </c>
    </row>
    <row r="538" spans="1:5" x14ac:dyDescent="0.3">
      <c r="A538">
        <v>104</v>
      </c>
      <c r="B538" t="s">
        <v>20</v>
      </c>
      <c r="C538" s="20">
        <v>45656</v>
      </c>
      <c r="D538">
        <v>0</v>
      </c>
      <c r="E538" t="s">
        <v>54</v>
      </c>
    </row>
    <row r="539" spans="1:5" x14ac:dyDescent="0.3">
      <c r="A539">
        <v>104</v>
      </c>
      <c r="B539" t="s">
        <v>20</v>
      </c>
      <c r="C539" s="20">
        <v>45656</v>
      </c>
      <c r="D539">
        <v>1490.31</v>
      </c>
      <c r="E539" t="s">
        <v>55</v>
      </c>
    </row>
    <row r="540" spans="1:5" x14ac:dyDescent="0.3">
      <c r="A540">
        <v>104</v>
      </c>
      <c r="B540" t="s">
        <v>20</v>
      </c>
      <c r="C540" s="20">
        <v>45656</v>
      </c>
      <c r="D540">
        <v>0</v>
      </c>
      <c r="E540" t="s">
        <v>56</v>
      </c>
    </row>
    <row r="541" spans="1:5" x14ac:dyDescent="0.3">
      <c r="A541">
        <v>104</v>
      </c>
      <c r="B541" t="s">
        <v>20</v>
      </c>
      <c r="C541" s="20">
        <v>45656</v>
      </c>
      <c r="D541">
        <v>0</v>
      </c>
      <c r="E541" t="s">
        <v>57</v>
      </c>
    </row>
    <row r="542" spans="1:5" x14ac:dyDescent="0.3">
      <c r="A542">
        <v>104</v>
      </c>
      <c r="B542" t="s">
        <v>20</v>
      </c>
      <c r="C542" s="20">
        <v>45656</v>
      </c>
      <c r="D542">
        <v>0</v>
      </c>
      <c r="E542" t="s">
        <v>58</v>
      </c>
    </row>
    <row r="543" spans="1:5" x14ac:dyDescent="0.3">
      <c r="A543">
        <v>104</v>
      </c>
      <c r="B543" t="s">
        <v>20</v>
      </c>
      <c r="C543" s="20">
        <v>45656</v>
      </c>
      <c r="D543">
        <v>2004.94</v>
      </c>
      <c r="E543" t="s">
        <v>59</v>
      </c>
    </row>
    <row r="544" spans="1:5" x14ac:dyDescent="0.3">
      <c r="A544">
        <v>104</v>
      </c>
      <c r="B544" t="s">
        <v>20</v>
      </c>
      <c r="C544" s="20">
        <v>45656</v>
      </c>
      <c r="D544">
        <v>9478.77</v>
      </c>
      <c r="E544" t="s">
        <v>60</v>
      </c>
    </row>
    <row r="545" spans="1:5" x14ac:dyDescent="0.3">
      <c r="A545">
        <v>104</v>
      </c>
      <c r="B545" t="s">
        <v>20</v>
      </c>
      <c r="C545" s="20">
        <v>45656</v>
      </c>
      <c r="D545">
        <v>0</v>
      </c>
      <c r="E545" t="s">
        <v>61</v>
      </c>
    </row>
    <row r="546" spans="1:5" x14ac:dyDescent="0.3">
      <c r="A546">
        <v>104</v>
      </c>
      <c r="B546" t="s">
        <v>20</v>
      </c>
      <c r="C546" s="20">
        <v>45656</v>
      </c>
      <c r="D546">
        <v>0</v>
      </c>
      <c r="E546" t="s">
        <v>58</v>
      </c>
    </row>
    <row r="547" spans="1:5" x14ac:dyDescent="0.3">
      <c r="A547">
        <v>104</v>
      </c>
      <c r="B547" t="s">
        <v>20</v>
      </c>
      <c r="C547" s="20">
        <v>45656</v>
      </c>
      <c r="D547">
        <v>136.5</v>
      </c>
      <c r="E547" t="s">
        <v>62</v>
      </c>
    </row>
    <row r="548" spans="1:5" x14ac:dyDescent="0.3">
      <c r="A548">
        <v>104</v>
      </c>
      <c r="B548" t="s">
        <v>20</v>
      </c>
      <c r="C548" s="20">
        <v>45656</v>
      </c>
      <c r="D548">
        <v>0</v>
      </c>
      <c r="E548" t="s">
        <v>63</v>
      </c>
    </row>
    <row r="549" spans="1:5" x14ac:dyDescent="0.3">
      <c r="A549">
        <v>104</v>
      </c>
      <c r="B549" t="s">
        <v>20</v>
      </c>
      <c r="C549" s="20">
        <v>45656</v>
      </c>
      <c r="D549">
        <v>0</v>
      </c>
      <c r="E549" t="s">
        <v>64</v>
      </c>
    </row>
    <row r="550" spans="1:5" x14ac:dyDescent="0.3">
      <c r="A550">
        <v>104</v>
      </c>
      <c r="B550" t="s">
        <v>20</v>
      </c>
      <c r="C550" s="20">
        <v>45656</v>
      </c>
      <c r="D550">
        <v>0</v>
      </c>
      <c r="E550" t="s">
        <v>65</v>
      </c>
    </row>
    <row r="551" spans="1:5" x14ac:dyDescent="0.3">
      <c r="A551">
        <v>104</v>
      </c>
      <c r="B551" t="s">
        <v>20</v>
      </c>
      <c r="C551" s="20">
        <v>45656</v>
      </c>
      <c r="D551">
        <v>0</v>
      </c>
      <c r="E551" t="s">
        <v>66</v>
      </c>
    </row>
    <row r="552" spans="1:5" x14ac:dyDescent="0.3">
      <c r="A552">
        <v>104</v>
      </c>
      <c r="B552" t="s">
        <v>20</v>
      </c>
      <c r="C552" s="20">
        <v>45656</v>
      </c>
      <c r="D552">
        <v>0</v>
      </c>
      <c r="E552" t="s">
        <v>67</v>
      </c>
    </row>
    <row r="553" spans="1:5" x14ac:dyDescent="0.3">
      <c r="A553">
        <v>104</v>
      </c>
      <c r="B553" t="s">
        <v>20</v>
      </c>
      <c r="C553" s="20">
        <v>45657</v>
      </c>
      <c r="D553">
        <v>9147.59</v>
      </c>
      <c r="E553" t="s">
        <v>50</v>
      </c>
    </row>
    <row r="554" spans="1:5" x14ac:dyDescent="0.3">
      <c r="A554">
        <v>104</v>
      </c>
      <c r="B554" t="s">
        <v>20</v>
      </c>
      <c r="C554" s="20">
        <v>45657</v>
      </c>
      <c r="D554">
        <v>100</v>
      </c>
      <c r="E554" t="s">
        <v>51</v>
      </c>
    </row>
    <row r="555" spans="1:5" x14ac:dyDescent="0.3">
      <c r="A555">
        <v>104</v>
      </c>
      <c r="B555" t="s">
        <v>20</v>
      </c>
      <c r="C555" s="20">
        <v>45657</v>
      </c>
      <c r="D555">
        <v>0</v>
      </c>
      <c r="E555" t="s">
        <v>52</v>
      </c>
    </row>
    <row r="556" spans="1:5" x14ac:dyDescent="0.3">
      <c r="A556">
        <v>104</v>
      </c>
      <c r="B556" t="s">
        <v>20</v>
      </c>
      <c r="C556" s="20">
        <v>45657</v>
      </c>
      <c r="D556">
        <v>0</v>
      </c>
      <c r="E556" t="s">
        <v>53</v>
      </c>
    </row>
    <row r="557" spans="1:5" x14ac:dyDescent="0.3">
      <c r="A557">
        <v>104</v>
      </c>
      <c r="B557" t="s">
        <v>20</v>
      </c>
      <c r="C557" s="20">
        <v>45657</v>
      </c>
      <c r="D557">
        <v>0</v>
      </c>
      <c r="E557" t="s">
        <v>54</v>
      </c>
    </row>
    <row r="558" spans="1:5" x14ac:dyDescent="0.3">
      <c r="A558">
        <v>104</v>
      </c>
      <c r="B558" t="s">
        <v>20</v>
      </c>
      <c r="C558" s="20">
        <v>45657</v>
      </c>
      <c r="D558">
        <v>348.28</v>
      </c>
      <c r="E558" t="s">
        <v>55</v>
      </c>
    </row>
    <row r="559" spans="1:5" x14ac:dyDescent="0.3">
      <c r="A559">
        <v>104</v>
      </c>
      <c r="B559" t="s">
        <v>20</v>
      </c>
      <c r="C559" s="20">
        <v>45657</v>
      </c>
      <c r="D559">
        <v>0</v>
      </c>
      <c r="E559" t="s">
        <v>56</v>
      </c>
    </row>
    <row r="560" spans="1:5" x14ac:dyDescent="0.3">
      <c r="A560">
        <v>104</v>
      </c>
      <c r="B560" t="s">
        <v>20</v>
      </c>
      <c r="C560" s="20">
        <v>45657</v>
      </c>
      <c r="D560">
        <v>0</v>
      </c>
      <c r="E560" t="s">
        <v>57</v>
      </c>
    </row>
    <row r="561" spans="1:5" x14ac:dyDescent="0.3">
      <c r="A561">
        <v>104</v>
      </c>
      <c r="B561" t="s">
        <v>20</v>
      </c>
      <c r="C561" s="20">
        <v>45657</v>
      </c>
      <c r="D561">
        <v>0</v>
      </c>
      <c r="E561" t="s">
        <v>58</v>
      </c>
    </row>
    <row r="562" spans="1:5" x14ac:dyDescent="0.3">
      <c r="A562">
        <v>104</v>
      </c>
      <c r="B562" t="s">
        <v>20</v>
      </c>
      <c r="C562" s="20">
        <v>45657</v>
      </c>
      <c r="D562">
        <v>1018.35</v>
      </c>
      <c r="E562" t="s">
        <v>59</v>
      </c>
    </row>
    <row r="563" spans="1:5" x14ac:dyDescent="0.3">
      <c r="A563">
        <v>104</v>
      </c>
      <c r="B563" t="s">
        <v>20</v>
      </c>
      <c r="C563" s="20">
        <v>45657</v>
      </c>
      <c r="D563">
        <v>2398.17</v>
      </c>
      <c r="E563" t="s">
        <v>60</v>
      </c>
    </row>
    <row r="564" spans="1:5" x14ac:dyDescent="0.3">
      <c r="A564">
        <v>104</v>
      </c>
      <c r="B564" t="s">
        <v>20</v>
      </c>
      <c r="C564" s="20">
        <v>45657</v>
      </c>
      <c r="D564">
        <v>0</v>
      </c>
      <c r="E564" t="s">
        <v>61</v>
      </c>
    </row>
    <row r="565" spans="1:5" x14ac:dyDescent="0.3">
      <c r="A565">
        <v>104</v>
      </c>
      <c r="B565" t="s">
        <v>20</v>
      </c>
      <c r="C565" s="20">
        <v>45657</v>
      </c>
      <c r="D565">
        <v>0</v>
      </c>
      <c r="E565" t="s">
        <v>58</v>
      </c>
    </row>
    <row r="566" spans="1:5" x14ac:dyDescent="0.3">
      <c r="A566">
        <v>104</v>
      </c>
      <c r="B566" t="s">
        <v>20</v>
      </c>
      <c r="C566" s="20">
        <v>45657</v>
      </c>
      <c r="D566">
        <v>0</v>
      </c>
      <c r="E566" t="s">
        <v>62</v>
      </c>
    </row>
    <row r="567" spans="1:5" x14ac:dyDescent="0.3">
      <c r="A567">
        <v>104</v>
      </c>
      <c r="B567" t="s">
        <v>20</v>
      </c>
      <c r="C567" s="20">
        <v>45657</v>
      </c>
      <c r="D567">
        <v>0</v>
      </c>
      <c r="E567" t="s">
        <v>63</v>
      </c>
    </row>
    <row r="568" spans="1:5" x14ac:dyDescent="0.3">
      <c r="A568">
        <v>104</v>
      </c>
      <c r="B568" t="s">
        <v>20</v>
      </c>
      <c r="C568" s="20">
        <v>45657</v>
      </c>
      <c r="D568">
        <v>0</v>
      </c>
      <c r="E568" t="s">
        <v>64</v>
      </c>
    </row>
    <row r="569" spans="1:5" x14ac:dyDescent="0.3">
      <c r="A569">
        <v>104</v>
      </c>
      <c r="B569" t="s">
        <v>20</v>
      </c>
      <c r="C569" s="20">
        <v>45657</v>
      </c>
      <c r="D569">
        <v>0</v>
      </c>
      <c r="E569" t="s">
        <v>65</v>
      </c>
    </row>
    <row r="570" spans="1:5" x14ac:dyDescent="0.3">
      <c r="A570">
        <v>104</v>
      </c>
      <c r="B570" t="s">
        <v>20</v>
      </c>
      <c r="C570" s="20">
        <v>45657</v>
      </c>
      <c r="D570">
        <v>0</v>
      </c>
      <c r="E570" t="s">
        <v>66</v>
      </c>
    </row>
    <row r="571" spans="1:5" x14ac:dyDescent="0.3">
      <c r="A571">
        <v>104</v>
      </c>
      <c r="B571" t="s">
        <v>20</v>
      </c>
      <c r="C571" s="20">
        <v>45657</v>
      </c>
      <c r="D571">
        <v>0</v>
      </c>
      <c r="E571" t="s">
        <v>67</v>
      </c>
    </row>
    <row r="572" spans="1:5" x14ac:dyDescent="0.3">
      <c r="A572">
        <v>104</v>
      </c>
      <c r="B572" t="s">
        <v>20</v>
      </c>
      <c r="C572" s="20">
        <v>45659</v>
      </c>
      <c r="D572">
        <v>12580.35</v>
      </c>
      <c r="E572" t="s">
        <v>50</v>
      </c>
    </row>
    <row r="573" spans="1:5" x14ac:dyDescent="0.3">
      <c r="A573">
        <v>104</v>
      </c>
      <c r="B573" t="s">
        <v>20</v>
      </c>
      <c r="C573" s="20">
        <v>45659</v>
      </c>
      <c r="D573">
        <v>535.78</v>
      </c>
      <c r="E573" t="s">
        <v>51</v>
      </c>
    </row>
    <row r="574" spans="1:5" x14ac:dyDescent="0.3">
      <c r="A574">
        <v>104</v>
      </c>
      <c r="B574" t="s">
        <v>20</v>
      </c>
      <c r="C574" s="20">
        <v>45659</v>
      </c>
      <c r="D574">
        <v>0</v>
      </c>
      <c r="E574" t="s">
        <v>52</v>
      </c>
    </row>
    <row r="575" spans="1:5" x14ac:dyDescent="0.3">
      <c r="A575">
        <v>104</v>
      </c>
      <c r="B575" t="s">
        <v>20</v>
      </c>
      <c r="C575" s="20">
        <v>45659</v>
      </c>
      <c r="D575">
        <v>0</v>
      </c>
      <c r="E575" t="s">
        <v>53</v>
      </c>
    </row>
    <row r="576" spans="1:5" x14ac:dyDescent="0.3">
      <c r="A576">
        <v>104</v>
      </c>
      <c r="B576" t="s">
        <v>20</v>
      </c>
      <c r="C576" s="20">
        <v>45659</v>
      </c>
      <c r="D576">
        <v>0</v>
      </c>
      <c r="E576" t="s">
        <v>54</v>
      </c>
    </row>
    <row r="577" spans="1:5" x14ac:dyDescent="0.3">
      <c r="A577">
        <v>104</v>
      </c>
      <c r="B577" t="s">
        <v>20</v>
      </c>
      <c r="C577" s="20">
        <v>45659</v>
      </c>
      <c r="D577">
        <v>439.33</v>
      </c>
      <c r="E577" t="s">
        <v>55</v>
      </c>
    </row>
    <row r="578" spans="1:5" x14ac:dyDescent="0.3">
      <c r="A578">
        <v>104</v>
      </c>
      <c r="B578" t="s">
        <v>20</v>
      </c>
      <c r="C578" s="20">
        <v>45659</v>
      </c>
      <c r="D578">
        <v>0</v>
      </c>
      <c r="E578" t="s">
        <v>56</v>
      </c>
    </row>
    <row r="579" spans="1:5" x14ac:dyDescent="0.3">
      <c r="A579">
        <v>104</v>
      </c>
      <c r="B579" t="s">
        <v>20</v>
      </c>
      <c r="C579" s="20">
        <v>45659</v>
      </c>
      <c r="D579">
        <v>0</v>
      </c>
      <c r="E579" t="s">
        <v>57</v>
      </c>
    </row>
    <row r="580" spans="1:5" x14ac:dyDescent="0.3">
      <c r="A580">
        <v>104</v>
      </c>
      <c r="B580" t="s">
        <v>20</v>
      </c>
      <c r="C580" s="20">
        <v>45659</v>
      </c>
      <c r="D580">
        <v>0</v>
      </c>
      <c r="E580" t="s">
        <v>58</v>
      </c>
    </row>
    <row r="581" spans="1:5" x14ac:dyDescent="0.3">
      <c r="A581">
        <v>104</v>
      </c>
      <c r="B581" t="s">
        <v>20</v>
      </c>
      <c r="C581" s="20">
        <v>45659</v>
      </c>
      <c r="D581">
        <v>1564.87</v>
      </c>
      <c r="E581" t="s">
        <v>59</v>
      </c>
    </row>
    <row r="582" spans="1:5" x14ac:dyDescent="0.3">
      <c r="A582">
        <v>104</v>
      </c>
      <c r="B582" t="s">
        <v>20</v>
      </c>
      <c r="C582" s="20">
        <v>45659</v>
      </c>
      <c r="D582">
        <v>5870.08</v>
      </c>
      <c r="E582" t="s">
        <v>60</v>
      </c>
    </row>
    <row r="583" spans="1:5" x14ac:dyDescent="0.3">
      <c r="A583">
        <v>104</v>
      </c>
      <c r="B583" t="s">
        <v>20</v>
      </c>
      <c r="C583" s="20">
        <v>45659</v>
      </c>
      <c r="D583">
        <v>0</v>
      </c>
      <c r="E583" t="s">
        <v>61</v>
      </c>
    </row>
    <row r="584" spans="1:5" x14ac:dyDescent="0.3">
      <c r="A584">
        <v>104</v>
      </c>
      <c r="B584" t="s">
        <v>20</v>
      </c>
      <c r="C584" s="20">
        <v>45659</v>
      </c>
      <c r="D584">
        <v>0</v>
      </c>
      <c r="E584" t="s">
        <v>58</v>
      </c>
    </row>
    <row r="585" spans="1:5" x14ac:dyDescent="0.3">
      <c r="A585">
        <v>104</v>
      </c>
      <c r="B585" t="s">
        <v>20</v>
      </c>
      <c r="C585" s="20">
        <v>45659</v>
      </c>
      <c r="D585">
        <v>0</v>
      </c>
      <c r="E585" t="s">
        <v>62</v>
      </c>
    </row>
    <row r="586" spans="1:5" x14ac:dyDescent="0.3">
      <c r="A586">
        <v>104</v>
      </c>
      <c r="B586" t="s">
        <v>20</v>
      </c>
      <c r="C586" s="20">
        <v>45659</v>
      </c>
      <c r="D586">
        <v>0</v>
      </c>
      <c r="E586" t="s">
        <v>63</v>
      </c>
    </row>
    <row r="587" spans="1:5" x14ac:dyDescent="0.3">
      <c r="A587">
        <v>104</v>
      </c>
      <c r="B587" t="s">
        <v>20</v>
      </c>
      <c r="C587" s="20">
        <v>45659</v>
      </c>
      <c r="D587">
        <v>0</v>
      </c>
      <c r="E587" t="s">
        <v>64</v>
      </c>
    </row>
    <row r="588" spans="1:5" x14ac:dyDescent="0.3">
      <c r="A588">
        <v>104</v>
      </c>
      <c r="B588" t="s">
        <v>20</v>
      </c>
      <c r="C588" s="20">
        <v>45659</v>
      </c>
      <c r="D588">
        <v>0</v>
      </c>
      <c r="E588" t="s">
        <v>65</v>
      </c>
    </row>
    <row r="589" spans="1:5" x14ac:dyDescent="0.3">
      <c r="A589">
        <v>104</v>
      </c>
      <c r="B589" t="s">
        <v>20</v>
      </c>
      <c r="C589" s="20">
        <v>45659</v>
      </c>
      <c r="D589">
        <v>0</v>
      </c>
      <c r="E589" t="s">
        <v>66</v>
      </c>
    </row>
    <row r="590" spans="1:5" x14ac:dyDescent="0.3">
      <c r="A590">
        <v>104</v>
      </c>
      <c r="B590" t="s">
        <v>20</v>
      </c>
      <c r="C590" s="20">
        <v>45659</v>
      </c>
      <c r="D590">
        <v>0</v>
      </c>
      <c r="E590" t="s">
        <v>67</v>
      </c>
    </row>
    <row r="591" spans="1:5" x14ac:dyDescent="0.3">
      <c r="A591">
        <v>104</v>
      </c>
      <c r="B591" t="s">
        <v>20</v>
      </c>
      <c r="C591" s="20">
        <v>45660</v>
      </c>
      <c r="D591">
        <v>26407.47</v>
      </c>
      <c r="E591" t="s">
        <v>50</v>
      </c>
    </row>
    <row r="592" spans="1:5" x14ac:dyDescent="0.3">
      <c r="A592">
        <v>104</v>
      </c>
      <c r="B592" t="s">
        <v>20</v>
      </c>
      <c r="C592" s="20">
        <v>45660</v>
      </c>
      <c r="D592">
        <v>633.29999999999995</v>
      </c>
      <c r="E592" t="s">
        <v>51</v>
      </c>
    </row>
    <row r="593" spans="1:5" x14ac:dyDescent="0.3">
      <c r="A593">
        <v>104</v>
      </c>
      <c r="B593" t="s">
        <v>20</v>
      </c>
      <c r="C593" s="20">
        <v>45660</v>
      </c>
      <c r="D593">
        <v>189.03</v>
      </c>
      <c r="E593" t="s">
        <v>52</v>
      </c>
    </row>
    <row r="594" spans="1:5" x14ac:dyDescent="0.3">
      <c r="A594">
        <v>104</v>
      </c>
      <c r="B594" t="s">
        <v>20</v>
      </c>
      <c r="C594" s="20">
        <v>45660</v>
      </c>
      <c r="D594">
        <v>0</v>
      </c>
      <c r="E594" t="s">
        <v>53</v>
      </c>
    </row>
    <row r="595" spans="1:5" x14ac:dyDescent="0.3">
      <c r="A595">
        <v>104</v>
      </c>
      <c r="B595" t="s">
        <v>20</v>
      </c>
      <c r="C595" s="20">
        <v>45660</v>
      </c>
      <c r="D595">
        <v>0</v>
      </c>
      <c r="E595" t="s">
        <v>54</v>
      </c>
    </row>
    <row r="596" spans="1:5" x14ac:dyDescent="0.3">
      <c r="A596">
        <v>104</v>
      </c>
      <c r="B596" t="s">
        <v>20</v>
      </c>
      <c r="C596" s="20">
        <v>45660</v>
      </c>
      <c r="D596">
        <v>1644.89</v>
      </c>
      <c r="E596" t="s">
        <v>55</v>
      </c>
    </row>
    <row r="597" spans="1:5" x14ac:dyDescent="0.3">
      <c r="A597">
        <v>104</v>
      </c>
      <c r="B597" t="s">
        <v>20</v>
      </c>
      <c r="C597" s="20">
        <v>45660</v>
      </c>
      <c r="D597">
        <v>0</v>
      </c>
      <c r="E597" t="s">
        <v>56</v>
      </c>
    </row>
    <row r="598" spans="1:5" x14ac:dyDescent="0.3">
      <c r="A598">
        <v>104</v>
      </c>
      <c r="B598" t="s">
        <v>20</v>
      </c>
      <c r="C598" s="20">
        <v>45660</v>
      </c>
      <c r="D598">
        <v>0</v>
      </c>
      <c r="E598" t="s">
        <v>57</v>
      </c>
    </row>
    <row r="599" spans="1:5" x14ac:dyDescent="0.3">
      <c r="A599">
        <v>104</v>
      </c>
      <c r="B599" t="s">
        <v>20</v>
      </c>
      <c r="C599" s="20">
        <v>45660</v>
      </c>
      <c r="D599">
        <v>0</v>
      </c>
      <c r="E599" t="s">
        <v>58</v>
      </c>
    </row>
    <row r="600" spans="1:5" x14ac:dyDescent="0.3">
      <c r="A600">
        <v>104</v>
      </c>
      <c r="B600" t="s">
        <v>20</v>
      </c>
      <c r="C600" s="20">
        <v>45660</v>
      </c>
      <c r="D600">
        <v>3232.42</v>
      </c>
      <c r="E600" t="s">
        <v>59</v>
      </c>
    </row>
    <row r="601" spans="1:5" x14ac:dyDescent="0.3">
      <c r="A601">
        <v>104</v>
      </c>
      <c r="B601" t="s">
        <v>20</v>
      </c>
      <c r="C601" s="20">
        <v>45660</v>
      </c>
      <c r="D601">
        <v>9466.07</v>
      </c>
      <c r="E601" t="s">
        <v>60</v>
      </c>
    </row>
    <row r="602" spans="1:5" x14ac:dyDescent="0.3">
      <c r="A602">
        <v>104</v>
      </c>
      <c r="B602" t="s">
        <v>20</v>
      </c>
      <c r="C602" s="20">
        <v>45660</v>
      </c>
      <c r="D602">
        <v>0</v>
      </c>
      <c r="E602" t="s">
        <v>61</v>
      </c>
    </row>
    <row r="603" spans="1:5" x14ac:dyDescent="0.3">
      <c r="A603">
        <v>104</v>
      </c>
      <c r="B603" t="s">
        <v>20</v>
      </c>
      <c r="C603" s="20">
        <v>45660</v>
      </c>
      <c r="D603">
        <v>0</v>
      </c>
      <c r="E603" t="s">
        <v>58</v>
      </c>
    </row>
    <row r="604" spans="1:5" x14ac:dyDescent="0.3">
      <c r="A604">
        <v>104</v>
      </c>
      <c r="B604" t="s">
        <v>20</v>
      </c>
      <c r="C604" s="20">
        <v>45660</v>
      </c>
      <c r="D604">
        <v>0</v>
      </c>
      <c r="E604" t="s">
        <v>62</v>
      </c>
    </row>
    <row r="605" spans="1:5" x14ac:dyDescent="0.3">
      <c r="A605">
        <v>104</v>
      </c>
      <c r="B605" t="s">
        <v>20</v>
      </c>
      <c r="C605" s="20">
        <v>45660</v>
      </c>
      <c r="D605">
        <v>0</v>
      </c>
      <c r="E605" t="s">
        <v>63</v>
      </c>
    </row>
    <row r="606" spans="1:5" x14ac:dyDescent="0.3">
      <c r="A606">
        <v>104</v>
      </c>
      <c r="B606" t="s">
        <v>20</v>
      </c>
      <c r="C606" s="20">
        <v>45660</v>
      </c>
      <c r="D606">
        <v>0</v>
      </c>
      <c r="E606" t="s">
        <v>64</v>
      </c>
    </row>
    <row r="607" spans="1:5" x14ac:dyDescent="0.3">
      <c r="A607">
        <v>104</v>
      </c>
      <c r="B607" t="s">
        <v>20</v>
      </c>
      <c r="C607" s="20">
        <v>45660</v>
      </c>
      <c r="D607">
        <v>0</v>
      </c>
      <c r="E607" t="s">
        <v>65</v>
      </c>
    </row>
    <row r="608" spans="1:5" x14ac:dyDescent="0.3">
      <c r="A608">
        <v>104</v>
      </c>
      <c r="B608" t="s">
        <v>20</v>
      </c>
      <c r="C608" s="20">
        <v>45660</v>
      </c>
      <c r="D608">
        <v>0</v>
      </c>
      <c r="E608" t="s">
        <v>66</v>
      </c>
    </row>
    <row r="609" spans="1:5" x14ac:dyDescent="0.3">
      <c r="A609">
        <v>104</v>
      </c>
      <c r="B609" t="s">
        <v>20</v>
      </c>
      <c r="C609" s="20">
        <v>45660</v>
      </c>
      <c r="D609">
        <v>0</v>
      </c>
      <c r="E609" t="s">
        <v>67</v>
      </c>
    </row>
    <row r="610" spans="1:5" x14ac:dyDescent="0.3">
      <c r="A610">
        <v>104</v>
      </c>
      <c r="B610" t="s">
        <v>20</v>
      </c>
      <c r="C610" s="20">
        <v>45661</v>
      </c>
      <c r="D610">
        <v>51908.71</v>
      </c>
      <c r="E610" t="s">
        <v>50</v>
      </c>
    </row>
    <row r="611" spans="1:5" x14ac:dyDescent="0.3">
      <c r="A611">
        <v>104</v>
      </c>
      <c r="B611" t="s">
        <v>20</v>
      </c>
      <c r="C611" s="20">
        <v>45661</v>
      </c>
      <c r="D611">
        <v>666.19</v>
      </c>
      <c r="E611" t="s">
        <v>51</v>
      </c>
    </row>
    <row r="612" spans="1:5" x14ac:dyDescent="0.3">
      <c r="A612">
        <v>104</v>
      </c>
      <c r="B612" t="s">
        <v>20</v>
      </c>
      <c r="C612" s="20">
        <v>45661</v>
      </c>
      <c r="D612">
        <v>0</v>
      </c>
      <c r="E612" t="s">
        <v>52</v>
      </c>
    </row>
    <row r="613" spans="1:5" x14ac:dyDescent="0.3">
      <c r="A613">
        <v>104</v>
      </c>
      <c r="B613" t="s">
        <v>20</v>
      </c>
      <c r="C613" s="20">
        <v>45661</v>
      </c>
      <c r="D613">
        <v>0</v>
      </c>
      <c r="E613" t="s">
        <v>53</v>
      </c>
    </row>
    <row r="614" spans="1:5" x14ac:dyDescent="0.3">
      <c r="A614">
        <v>104</v>
      </c>
      <c r="B614" t="s">
        <v>20</v>
      </c>
      <c r="C614" s="20">
        <v>45661</v>
      </c>
      <c r="D614">
        <v>0</v>
      </c>
      <c r="E614" t="s">
        <v>54</v>
      </c>
    </row>
    <row r="615" spans="1:5" x14ac:dyDescent="0.3">
      <c r="A615">
        <v>104</v>
      </c>
      <c r="B615" t="s">
        <v>20</v>
      </c>
      <c r="C615" s="20">
        <v>45661</v>
      </c>
      <c r="D615">
        <v>2228.94</v>
      </c>
      <c r="E615" t="s">
        <v>55</v>
      </c>
    </row>
    <row r="616" spans="1:5" x14ac:dyDescent="0.3">
      <c r="A616">
        <v>104</v>
      </c>
      <c r="B616" t="s">
        <v>20</v>
      </c>
      <c r="C616" s="20">
        <v>45661</v>
      </c>
      <c r="D616">
        <v>0</v>
      </c>
      <c r="E616" t="s">
        <v>56</v>
      </c>
    </row>
    <row r="617" spans="1:5" x14ac:dyDescent="0.3">
      <c r="A617">
        <v>104</v>
      </c>
      <c r="B617" t="s">
        <v>20</v>
      </c>
      <c r="C617" s="20">
        <v>45661</v>
      </c>
      <c r="D617">
        <v>0</v>
      </c>
      <c r="E617" t="s">
        <v>57</v>
      </c>
    </row>
    <row r="618" spans="1:5" x14ac:dyDescent="0.3">
      <c r="A618">
        <v>104</v>
      </c>
      <c r="B618" t="s">
        <v>20</v>
      </c>
      <c r="C618" s="20">
        <v>45661</v>
      </c>
      <c r="D618">
        <v>0</v>
      </c>
      <c r="E618" t="s">
        <v>58</v>
      </c>
    </row>
    <row r="619" spans="1:5" x14ac:dyDescent="0.3">
      <c r="A619">
        <v>104</v>
      </c>
      <c r="B619" t="s">
        <v>20</v>
      </c>
      <c r="C619" s="20">
        <v>45661</v>
      </c>
      <c r="D619">
        <v>4651.7700000000004</v>
      </c>
      <c r="E619" t="s">
        <v>59</v>
      </c>
    </row>
    <row r="620" spans="1:5" x14ac:dyDescent="0.3">
      <c r="A620">
        <v>104</v>
      </c>
      <c r="B620" t="s">
        <v>20</v>
      </c>
      <c r="C620" s="20">
        <v>45661</v>
      </c>
      <c r="D620">
        <v>18347</v>
      </c>
      <c r="E620" t="s">
        <v>60</v>
      </c>
    </row>
    <row r="621" spans="1:5" x14ac:dyDescent="0.3">
      <c r="A621">
        <v>104</v>
      </c>
      <c r="B621" t="s">
        <v>20</v>
      </c>
      <c r="C621" s="20">
        <v>45661</v>
      </c>
      <c r="D621">
        <v>0</v>
      </c>
      <c r="E621" t="s">
        <v>61</v>
      </c>
    </row>
    <row r="622" spans="1:5" x14ac:dyDescent="0.3">
      <c r="A622">
        <v>104</v>
      </c>
      <c r="B622" t="s">
        <v>20</v>
      </c>
      <c r="C622" s="20">
        <v>45661</v>
      </c>
      <c r="D622">
        <v>0</v>
      </c>
      <c r="E622" t="s">
        <v>58</v>
      </c>
    </row>
    <row r="623" spans="1:5" x14ac:dyDescent="0.3">
      <c r="A623">
        <v>104</v>
      </c>
      <c r="B623" t="s">
        <v>20</v>
      </c>
      <c r="C623" s="20">
        <v>45661</v>
      </c>
      <c r="D623">
        <v>0</v>
      </c>
      <c r="E623" t="s">
        <v>62</v>
      </c>
    </row>
    <row r="624" spans="1:5" x14ac:dyDescent="0.3">
      <c r="A624">
        <v>104</v>
      </c>
      <c r="B624" t="s">
        <v>20</v>
      </c>
      <c r="C624" s="20">
        <v>45661</v>
      </c>
      <c r="D624">
        <v>0</v>
      </c>
      <c r="E624" t="s">
        <v>63</v>
      </c>
    </row>
    <row r="625" spans="1:5" x14ac:dyDescent="0.3">
      <c r="A625">
        <v>104</v>
      </c>
      <c r="B625" t="s">
        <v>20</v>
      </c>
      <c r="C625" s="20">
        <v>45661</v>
      </c>
      <c r="D625">
        <v>0</v>
      </c>
      <c r="E625" t="s">
        <v>64</v>
      </c>
    </row>
    <row r="626" spans="1:5" x14ac:dyDescent="0.3">
      <c r="A626">
        <v>104</v>
      </c>
      <c r="B626" t="s">
        <v>20</v>
      </c>
      <c r="C626" s="20">
        <v>45661</v>
      </c>
      <c r="D626">
        <v>0</v>
      </c>
      <c r="E626" t="s">
        <v>65</v>
      </c>
    </row>
    <row r="627" spans="1:5" x14ac:dyDescent="0.3">
      <c r="A627">
        <v>104</v>
      </c>
      <c r="B627" t="s">
        <v>20</v>
      </c>
      <c r="C627" s="20">
        <v>45661</v>
      </c>
      <c r="D627">
        <v>0</v>
      </c>
      <c r="E627" t="s">
        <v>66</v>
      </c>
    </row>
    <row r="628" spans="1:5" x14ac:dyDescent="0.3">
      <c r="A628">
        <v>104</v>
      </c>
      <c r="B628" t="s">
        <v>20</v>
      </c>
      <c r="C628" s="20">
        <v>45661</v>
      </c>
      <c r="D628">
        <v>0</v>
      </c>
      <c r="E628" t="s">
        <v>67</v>
      </c>
    </row>
    <row r="629" spans="1:5" x14ac:dyDescent="0.3">
      <c r="A629">
        <v>104</v>
      </c>
      <c r="B629" t="s">
        <v>20</v>
      </c>
      <c r="C629" s="20">
        <v>45662</v>
      </c>
      <c r="D629">
        <v>30105.14</v>
      </c>
      <c r="E629" t="s">
        <v>50</v>
      </c>
    </row>
    <row r="630" spans="1:5" x14ac:dyDescent="0.3">
      <c r="A630">
        <v>104</v>
      </c>
      <c r="B630" t="s">
        <v>20</v>
      </c>
      <c r="C630" s="20">
        <v>45662</v>
      </c>
      <c r="D630">
        <v>562.77</v>
      </c>
      <c r="E630" t="s">
        <v>51</v>
      </c>
    </row>
    <row r="631" spans="1:5" x14ac:dyDescent="0.3">
      <c r="A631">
        <v>104</v>
      </c>
      <c r="B631" t="s">
        <v>20</v>
      </c>
      <c r="C631" s="20">
        <v>45662</v>
      </c>
      <c r="D631">
        <v>12</v>
      </c>
      <c r="E631" t="s">
        <v>52</v>
      </c>
    </row>
    <row r="632" spans="1:5" x14ac:dyDescent="0.3">
      <c r="A632">
        <v>104</v>
      </c>
      <c r="B632" t="s">
        <v>20</v>
      </c>
      <c r="C632" s="20">
        <v>45662</v>
      </c>
      <c r="D632">
        <v>0</v>
      </c>
      <c r="E632" t="s">
        <v>53</v>
      </c>
    </row>
    <row r="633" spans="1:5" x14ac:dyDescent="0.3">
      <c r="A633">
        <v>104</v>
      </c>
      <c r="B633" t="s">
        <v>20</v>
      </c>
      <c r="C633" s="20">
        <v>45662</v>
      </c>
      <c r="D633">
        <v>0</v>
      </c>
      <c r="E633" t="s">
        <v>54</v>
      </c>
    </row>
    <row r="634" spans="1:5" x14ac:dyDescent="0.3">
      <c r="A634">
        <v>104</v>
      </c>
      <c r="B634" t="s">
        <v>20</v>
      </c>
      <c r="C634" s="20">
        <v>45662</v>
      </c>
      <c r="D634">
        <v>2818.36</v>
      </c>
      <c r="E634" t="s">
        <v>55</v>
      </c>
    </row>
    <row r="635" spans="1:5" x14ac:dyDescent="0.3">
      <c r="A635">
        <v>104</v>
      </c>
      <c r="B635" t="s">
        <v>20</v>
      </c>
      <c r="C635" s="20">
        <v>45662</v>
      </c>
      <c r="D635">
        <v>0</v>
      </c>
      <c r="E635" t="s">
        <v>56</v>
      </c>
    </row>
    <row r="636" spans="1:5" x14ac:dyDescent="0.3">
      <c r="A636">
        <v>104</v>
      </c>
      <c r="B636" t="s">
        <v>20</v>
      </c>
      <c r="C636" s="20">
        <v>45662</v>
      </c>
      <c r="D636">
        <v>0</v>
      </c>
      <c r="E636" t="s">
        <v>57</v>
      </c>
    </row>
    <row r="637" spans="1:5" x14ac:dyDescent="0.3">
      <c r="A637">
        <v>104</v>
      </c>
      <c r="B637" t="s">
        <v>20</v>
      </c>
      <c r="C637" s="20">
        <v>45662</v>
      </c>
      <c r="D637">
        <v>0</v>
      </c>
      <c r="E637" t="s">
        <v>58</v>
      </c>
    </row>
    <row r="638" spans="1:5" x14ac:dyDescent="0.3">
      <c r="A638">
        <v>104</v>
      </c>
      <c r="B638" t="s">
        <v>20</v>
      </c>
      <c r="C638" s="20">
        <v>45662</v>
      </c>
      <c r="D638">
        <v>2924.18</v>
      </c>
      <c r="E638" t="s">
        <v>59</v>
      </c>
    </row>
    <row r="639" spans="1:5" x14ac:dyDescent="0.3">
      <c r="A639">
        <v>104</v>
      </c>
      <c r="B639" t="s">
        <v>20</v>
      </c>
      <c r="C639" s="20">
        <v>45662</v>
      </c>
      <c r="D639">
        <v>11781.57</v>
      </c>
      <c r="E639" t="s">
        <v>60</v>
      </c>
    </row>
    <row r="640" spans="1:5" x14ac:dyDescent="0.3">
      <c r="A640">
        <v>104</v>
      </c>
      <c r="B640" t="s">
        <v>20</v>
      </c>
      <c r="C640" s="20">
        <v>45662</v>
      </c>
      <c r="D640">
        <v>0</v>
      </c>
      <c r="E640" t="s">
        <v>61</v>
      </c>
    </row>
    <row r="641" spans="1:5" x14ac:dyDescent="0.3">
      <c r="A641">
        <v>104</v>
      </c>
      <c r="B641" t="s">
        <v>20</v>
      </c>
      <c r="C641" s="20">
        <v>45662</v>
      </c>
      <c r="D641">
        <v>0</v>
      </c>
      <c r="E641" t="s">
        <v>58</v>
      </c>
    </row>
    <row r="642" spans="1:5" x14ac:dyDescent="0.3">
      <c r="A642">
        <v>104</v>
      </c>
      <c r="B642" t="s">
        <v>20</v>
      </c>
      <c r="C642" s="20">
        <v>45662</v>
      </c>
      <c r="D642">
        <v>0</v>
      </c>
      <c r="E642" t="s">
        <v>62</v>
      </c>
    </row>
    <row r="643" spans="1:5" x14ac:dyDescent="0.3">
      <c r="A643">
        <v>104</v>
      </c>
      <c r="B643" t="s">
        <v>20</v>
      </c>
      <c r="C643" s="20">
        <v>45662</v>
      </c>
      <c r="D643">
        <v>0</v>
      </c>
      <c r="E643" t="s">
        <v>63</v>
      </c>
    </row>
    <row r="644" spans="1:5" x14ac:dyDescent="0.3">
      <c r="A644">
        <v>104</v>
      </c>
      <c r="B644" t="s">
        <v>20</v>
      </c>
      <c r="C644" s="20">
        <v>45662</v>
      </c>
      <c r="D644">
        <v>0</v>
      </c>
      <c r="E644" t="s">
        <v>64</v>
      </c>
    </row>
    <row r="645" spans="1:5" x14ac:dyDescent="0.3">
      <c r="A645">
        <v>104</v>
      </c>
      <c r="B645" t="s">
        <v>20</v>
      </c>
      <c r="C645" s="20">
        <v>45662</v>
      </c>
      <c r="D645">
        <v>0</v>
      </c>
      <c r="E645" t="s">
        <v>65</v>
      </c>
    </row>
    <row r="646" spans="1:5" x14ac:dyDescent="0.3">
      <c r="A646">
        <v>104</v>
      </c>
      <c r="B646" t="s">
        <v>20</v>
      </c>
      <c r="C646" s="20">
        <v>45662</v>
      </c>
      <c r="D646">
        <v>0</v>
      </c>
      <c r="E646" t="s">
        <v>66</v>
      </c>
    </row>
    <row r="647" spans="1:5" x14ac:dyDescent="0.3">
      <c r="A647">
        <v>104</v>
      </c>
      <c r="B647" t="s">
        <v>20</v>
      </c>
      <c r="C647" s="20">
        <v>45662</v>
      </c>
      <c r="D647">
        <v>0</v>
      </c>
      <c r="E647" t="s">
        <v>67</v>
      </c>
    </row>
    <row r="648" spans="1:5" x14ac:dyDescent="0.3">
      <c r="A648">
        <v>104</v>
      </c>
      <c r="B648" t="s">
        <v>20</v>
      </c>
      <c r="C648" s="20">
        <v>45663</v>
      </c>
      <c r="D648">
        <v>0</v>
      </c>
      <c r="E648" t="s">
        <v>50</v>
      </c>
    </row>
    <row r="649" spans="1:5" x14ac:dyDescent="0.3">
      <c r="A649">
        <v>104</v>
      </c>
      <c r="B649" t="s">
        <v>20</v>
      </c>
      <c r="C649" s="20">
        <v>45663</v>
      </c>
      <c r="D649">
        <v>0</v>
      </c>
      <c r="E649" t="s">
        <v>51</v>
      </c>
    </row>
    <row r="650" spans="1:5" x14ac:dyDescent="0.3">
      <c r="A650">
        <v>104</v>
      </c>
      <c r="B650" t="s">
        <v>20</v>
      </c>
      <c r="C650" s="20">
        <v>45663</v>
      </c>
      <c r="D650">
        <v>0</v>
      </c>
      <c r="E650" t="s">
        <v>52</v>
      </c>
    </row>
    <row r="651" spans="1:5" x14ac:dyDescent="0.3">
      <c r="A651">
        <v>104</v>
      </c>
      <c r="B651" t="s">
        <v>20</v>
      </c>
      <c r="C651" s="20">
        <v>45663</v>
      </c>
      <c r="D651">
        <v>0</v>
      </c>
      <c r="E651" t="s">
        <v>53</v>
      </c>
    </row>
    <row r="652" spans="1:5" x14ac:dyDescent="0.3">
      <c r="A652">
        <v>104</v>
      </c>
      <c r="B652" t="s">
        <v>20</v>
      </c>
      <c r="C652" s="20">
        <v>45663</v>
      </c>
      <c r="D652">
        <v>0</v>
      </c>
      <c r="E652" t="s">
        <v>54</v>
      </c>
    </row>
    <row r="653" spans="1:5" x14ac:dyDescent="0.3">
      <c r="A653">
        <v>104</v>
      </c>
      <c r="B653" t="s">
        <v>20</v>
      </c>
      <c r="C653" s="20">
        <v>45663</v>
      </c>
      <c r="D653">
        <v>134.13</v>
      </c>
      <c r="E653" t="s">
        <v>55</v>
      </c>
    </row>
    <row r="654" spans="1:5" x14ac:dyDescent="0.3">
      <c r="A654">
        <v>104</v>
      </c>
      <c r="B654" t="s">
        <v>20</v>
      </c>
      <c r="C654" s="20">
        <v>45663</v>
      </c>
      <c r="D654">
        <v>0</v>
      </c>
      <c r="E654" t="s">
        <v>56</v>
      </c>
    </row>
    <row r="655" spans="1:5" x14ac:dyDescent="0.3">
      <c r="A655">
        <v>104</v>
      </c>
      <c r="B655" t="s">
        <v>20</v>
      </c>
      <c r="C655" s="20">
        <v>45663</v>
      </c>
      <c r="D655">
        <v>0</v>
      </c>
      <c r="E655" t="s">
        <v>57</v>
      </c>
    </row>
    <row r="656" spans="1:5" x14ac:dyDescent="0.3">
      <c r="A656">
        <v>104</v>
      </c>
      <c r="B656" t="s">
        <v>20</v>
      </c>
      <c r="C656" s="20">
        <v>45663</v>
      </c>
      <c r="D656">
        <v>0</v>
      </c>
      <c r="E656" t="s">
        <v>58</v>
      </c>
    </row>
    <row r="657" spans="1:5" x14ac:dyDescent="0.3">
      <c r="A657">
        <v>104</v>
      </c>
      <c r="B657" t="s">
        <v>20</v>
      </c>
      <c r="C657" s="20">
        <v>45663</v>
      </c>
      <c r="D657">
        <v>0</v>
      </c>
      <c r="E657" t="s">
        <v>59</v>
      </c>
    </row>
    <row r="658" spans="1:5" x14ac:dyDescent="0.3">
      <c r="A658">
        <v>104</v>
      </c>
      <c r="B658" t="s">
        <v>20</v>
      </c>
      <c r="C658" s="20">
        <v>45663</v>
      </c>
      <c r="D658">
        <v>0</v>
      </c>
      <c r="E658" t="s">
        <v>60</v>
      </c>
    </row>
    <row r="659" spans="1:5" x14ac:dyDescent="0.3">
      <c r="A659">
        <v>104</v>
      </c>
      <c r="B659" t="s">
        <v>20</v>
      </c>
      <c r="C659" s="20">
        <v>45663</v>
      </c>
      <c r="D659">
        <v>0</v>
      </c>
      <c r="E659" t="s">
        <v>61</v>
      </c>
    </row>
    <row r="660" spans="1:5" x14ac:dyDescent="0.3">
      <c r="A660">
        <v>104</v>
      </c>
      <c r="B660" t="s">
        <v>20</v>
      </c>
      <c r="C660" s="20">
        <v>45663</v>
      </c>
      <c r="D660">
        <v>0</v>
      </c>
      <c r="E660" t="s">
        <v>58</v>
      </c>
    </row>
    <row r="661" spans="1:5" x14ac:dyDescent="0.3">
      <c r="A661">
        <v>104</v>
      </c>
      <c r="B661" t="s">
        <v>20</v>
      </c>
      <c r="C661" s="20">
        <v>45663</v>
      </c>
      <c r="D661">
        <v>7.9</v>
      </c>
      <c r="E661" t="s">
        <v>62</v>
      </c>
    </row>
    <row r="662" spans="1:5" x14ac:dyDescent="0.3">
      <c r="A662">
        <v>104</v>
      </c>
      <c r="B662" t="s">
        <v>20</v>
      </c>
      <c r="C662" s="20">
        <v>45663</v>
      </c>
      <c r="D662">
        <v>0</v>
      </c>
      <c r="E662" t="s">
        <v>63</v>
      </c>
    </row>
    <row r="663" spans="1:5" x14ac:dyDescent="0.3">
      <c r="A663">
        <v>104</v>
      </c>
      <c r="B663" t="s">
        <v>20</v>
      </c>
      <c r="C663" s="20">
        <v>45663</v>
      </c>
      <c r="D663">
        <v>0</v>
      </c>
      <c r="E663" t="s">
        <v>64</v>
      </c>
    </row>
    <row r="664" spans="1:5" x14ac:dyDescent="0.3">
      <c r="A664">
        <v>104</v>
      </c>
      <c r="B664" t="s">
        <v>20</v>
      </c>
      <c r="C664" s="20">
        <v>45663</v>
      </c>
      <c r="D664">
        <v>0</v>
      </c>
      <c r="E664" t="s">
        <v>65</v>
      </c>
    </row>
    <row r="665" spans="1:5" x14ac:dyDescent="0.3">
      <c r="A665">
        <v>104</v>
      </c>
      <c r="B665" t="s">
        <v>20</v>
      </c>
      <c r="C665" s="20">
        <v>45663</v>
      </c>
      <c r="D665">
        <v>0</v>
      </c>
      <c r="E665" t="s">
        <v>66</v>
      </c>
    </row>
    <row r="666" spans="1:5" x14ac:dyDescent="0.3">
      <c r="A666">
        <v>104</v>
      </c>
      <c r="B666" t="s">
        <v>20</v>
      </c>
      <c r="C666" s="20">
        <v>45663</v>
      </c>
      <c r="D666">
        <v>0</v>
      </c>
      <c r="E666" t="s">
        <v>67</v>
      </c>
    </row>
    <row r="667" spans="1:5" x14ac:dyDescent="0.3">
      <c r="A667">
        <v>104</v>
      </c>
      <c r="B667" t="s">
        <v>20</v>
      </c>
      <c r="C667" s="20">
        <v>45664</v>
      </c>
      <c r="D667">
        <v>0</v>
      </c>
      <c r="E667" t="s">
        <v>50</v>
      </c>
    </row>
    <row r="668" spans="1:5" x14ac:dyDescent="0.3">
      <c r="A668">
        <v>104</v>
      </c>
      <c r="B668" t="s">
        <v>20</v>
      </c>
      <c r="C668" s="20">
        <v>45664</v>
      </c>
      <c r="D668">
        <v>0</v>
      </c>
      <c r="E668" t="s">
        <v>51</v>
      </c>
    </row>
    <row r="669" spans="1:5" x14ac:dyDescent="0.3">
      <c r="A669">
        <v>104</v>
      </c>
      <c r="B669" t="s">
        <v>20</v>
      </c>
      <c r="C669" s="20">
        <v>45664</v>
      </c>
      <c r="D669">
        <v>0</v>
      </c>
      <c r="E669" t="s">
        <v>52</v>
      </c>
    </row>
    <row r="670" spans="1:5" x14ac:dyDescent="0.3">
      <c r="A670">
        <v>104</v>
      </c>
      <c r="B670" t="s">
        <v>20</v>
      </c>
      <c r="C670" s="20">
        <v>45664</v>
      </c>
      <c r="D670">
        <v>0</v>
      </c>
      <c r="E670" t="s">
        <v>53</v>
      </c>
    </row>
    <row r="671" spans="1:5" x14ac:dyDescent="0.3">
      <c r="A671">
        <v>104</v>
      </c>
      <c r="B671" t="s">
        <v>20</v>
      </c>
      <c r="C671" s="20">
        <v>45664</v>
      </c>
      <c r="D671">
        <v>0</v>
      </c>
      <c r="E671" t="s">
        <v>54</v>
      </c>
    </row>
    <row r="672" spans="1:5" x14ac:dyDescent="0.3">
      <c r="A672">
        <v>104</v>
      </c>
      <c r="B672" t="s">
        <v>20</v>
      </c>
      <c r="C672" s="20">
        <v>45664</v>
      </c>
      <c r="D672">
        <v>54.57</v>
      </c>
      <c r="E672" t="s">
        <v>55</v>
      </c>
    </row>
    <row r="673" spans="1:5" x14ac:dyDescent="0.3">
      <c r="A673">
        <v>104</v>
      </c>
      <c r="B673" t="s">
        <v>20</v>
      </c>
      <c r="C673" s="20">
        <v>45664</v>
      </c>
      <c r="D673">
        <v>0</v>
      </c>
      <c r="E673" t="s">
        <v>56</v>
      </c>
    </row>
    <row r="674" spans="1:5" x14ac:dyDescent="0.3">
      <c r="A674">
        <v>104</v>
      </c>
      <c r="B674" t="s">
        <v>20</v>
      </c>
      <c r="C674" s="20">
        <v>45664</v>
      </c>
      <c r="D674">
        <v>0</v>
      </c>
      <c r="E674" t="s">
        <v>57</v>
      </c>
    </row>
    <row r="675" spans="1:5" x14ac:dyDescent="0.3">
      <c r="A675">
        <v>104</v>
      </c>
      <c r="B675" t="s">
        <v>20</v>
      </c>
      <c r="C675" s="20">
        <v>45664</v>
      </c>
      <c r="D675">
        <v>0</v>
      </c>
      <c r="E675" t="s">
        <v>58</v>
      </c>
    </row>
    <row r="676" spans="1:5" x14ac:dyDescent="0.3">
      <c r="A676">
        <v>104</v>
      </c>
      <c r="B676" t="s">
        <v>20</v>
      </c>
      <c r="C676" s="20">
        <v>45664</v>
      </c>
      <c r="D676">
        <v>0</v>
      </c>
      <c r="E676" t="s">
        <v>59</v>
      </c>
    </row>
    <row r="677" spans="1:5" x14ac:dyDescent="0.3">
      <c r="A677">
        <v>104</v>
      </c>
      <c r="B677" t="s">
        <v>20</v>
      </c>
      <c r="C677" s="20">
        <v>45664</v>
      </c>
      <c r="D677">
        <v>0</v>
      </c>
      <c r="E677" t="s">
        <v>60</v>
      </c>
    </row>
    <row r="678" spans="1:5" x14ac:dyDescent="0.3">
      <c r="A678">
        <v>104</v>
      </c>
      <c r="B678" t="s">
        <v>20</v>
      </c>
      <c r="C678" s="20">
        <v>45664</v>
      </c>
      <c r="D678">
        <v>0</v>
      </c>
      <c r="E678" t="s">
        <v>61</v>
      </c>
    </row>
    <row r="679" spans="1:5" x14ac:dyDescent="0.3">
      <c r="A679">
        <v>104</v>
      </c>
      <c r="B679" t="s">
        <v>20</v>
      </c>
      <c r="C679" s="20">
        <v>45664</v>
      </c>
      <c r="D679">
        <v>0</v>
      </c>
      <c r="E679" t="s">
        <v>58</v>
      </c>
    </row>
    <row r="680" spans="1:5" x14ac:dyDescent="0.3">
      <c r="A680">
        <v>104</v>
      </c>
      <c r="B680" t="s">
        <v>20</v>
      </c>
      <c r="C680" s="20">
        <v>45664</v>
      </c>
      <c r="D680">
        <v>0</v>
      </c>
      <c r="E680" t="s">
        <v>62</v>
      </c>
    </row>
    <row r="681" spans="1:5" x14ac:dyDescent="0.3">
      <c r="A681">
        <v>104</v>
      </c>
      <c r="B681" t="s">
        <v>20</v>
      </c>
      <c r="C681" s="20">
        <v>45664</v>
      </c>
      <c r="D681">
        <v>0</v>
      </c>
      <c r="E681" t="s">
        <v>63</v>
      </c>
    </row>
    <row r="682" spans="1:5" x14ac:dyDescent="0.3">
      <c r="A682">
        <v>104</v>
      </c>
      <c r="B682" t="s">
        <v>20</v>
      </c>
      <c r="C682" s="20">
        <v>45664</v>
      </c>
      <c r="D682">
        <v>0</v>
      </c>
      <c r="E682" t="s">
        <v>64</v>
      </c>
    </row>
    <row r="683" spans="1:5" x14ac:dyDescent="0.3">
      <c r="A683">
        <v>104</v>
      </c>
      <c r="B683" t="s">
        <v>20</v>
      </c>
      <c r="C683" s="20">
        <v>45664</v>
      </c>
      <c r="D683">
        <v>0</v>
      </c>
      <c r="E683" t="s">
        <v>65</v>
      </c>
    </row>
    <row r="684" spans="1:5" x14ac:dyDescent="0.3">
      <c r="A684">
        <v>104</v>
      </c>
      <c r="B684" t="s">
        <v>20</v>
      </c>
      <c r="C684" s="20">
        <v>45664</v>
      </c>
      <c r="D684">
        <v>0</v>
      </c>
      <c r="E684" t="s">
        <v>66</v>
      </c>
    </row>
    <row r="685" spans="1:5" x14ac:dyDescent="0.3">
      <c r="A685">
        <v>104</v>
      </c>
      <c r="B685" t="s">
        <v>20</v>
      </c>
      <c r="C685" s="20">
        <v>45664</v>
      </c>
      <c r="D685">
        <v>0</v>
      </c>
      <c r="E685" t="s">
        <v>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/>
  </sheetViews>
  <sheetFormatPr defaultRowHeight="14.4" x14ac:dyDescent="0.3"/>
  <sheetData>
    <row r="1" spans="1:9" x14ac:dyDescent="0.3">
      <c r="A1" t="s">
        <v>68</v>
      </c>
      <c r="B1" t="s">
        <v>14</v>
      </c>
      <c r="C1" t="s">
        <v>15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x14ac:dyDescent="0.3">
      <c r="A2">
        <v>3876</v>
      </c>
      <c r="B2">
        <v>104</v>
      </c>
      <c r="C2" t="s">
        <v>20</v>
      </c>
      <c r="D2" t="s">
        <v>75</v>
      </c>
      <c r="E2" s="20">
        <v>45663</v>
      </c>
      <c r="F2" s="20">
        <v>45663</v>
      </c>
      <c r="G2" s="20">
        <v>45663</v>
      </c>
      <c r="H2">
        <v>1744.43</v>
      </c>
    </row>
    <row r="3" spans="1:9" x14ac:dyDescent="0.3">
      <c r="A3">
        <v>3874</v>
      </c>
      <c r="B3">
        <v>104</v>
      </c>
      <c r="C3" t="s">
        <v>20</v>
      </c>
      <c r="D3" t="s">
        <v>76</v>
      </c>
      <c r="E3" s="20">
        <v>45659</v>
      </c>
      <c r="F3" s="20">
        <v>45659</v>
      </c>
      <c r="G3" s="20">
        <v>45659</v>
      </c>
      <c r="H3">
        <v>1427.04</v>
      </c>
    </row>
    <row r="4" spans="1:9" x14ac:dyDescent="0.3">
      <c r="A4">
        <v>3875</v>
      </c>
      <c r="B4">
        <v>104</v>
      </c>
      <c r="C4" t="s">
        <v>20</v>
      </c>
      <c r="D4" t="s">
        <v>77</v>
      </c>
      <c r="E4" s="20">
        <v>45659</v>
      </c>
      <c r="F4" s="20">
        <v>45659</v>
      </c>
      <c r="G4" s="20">
        <v>45659</v>
      </c>
      <c r="H4">
        <v>2335.08</v>
      </c>
    </row>
    <row r="5" spans="1:9" x14ac:dyDescent="0.3">
      <c r="A5">
        <v>3875</v>
      </c>
      <c r="B5">
        <v>104</v>
      </c>
      <c r="C5" t="s">
        <v>20</v>
      </c>
      <c r="D5" t="s">
        <v>77</v>
      </c>
      <c r="E5" s="20">
        <v>45659</v>
      </c>
      <c r="F5" s="20">
        <v>45659</v>
      </c>
      <c r="G5" s="20">
        <v>45659</v>
      </c>
      <c r="H5">
        <v>1639.86</v>
      </c>
    </row>
    <row r="6" spans="1:9" x14ac:dyDescent="0.3">
      <c r="A6">
        <v>3871</v>
      </c>
      <c r="B6">
        <v>104</v>
      </c>
      <c r="C6" t="s">
        <v>20</v>
      </c>
      <c r="D6" t="s">
        <v>78</v>
      </c>
      <c r="E6" s="20">
        <v>45656</v>
      </c>
      <c r="F6" s="20">
        <v>45656</v>
      </c>
      <c r="G6" s="20">
        <v>45656</v>
      </c>
      <c r="H6">
        <v>259</v>
      </c>
    </row>
    <row r="7" spans="1:9" x14ac:dyDescent="0.3">
      <c r="A7">
        <v>3517</v>
      </c>
      <c r="B7">
        <v>104</v>
      </c>
      <c r="C7" t="s">
        <v>20</v>
      </c>
      <c r="D7" t="s">
        <v>79</v>
      </c>
      <c r="E7" s="20">
        <v>45626</v>
      </c>
      <c r="F7" s="20">
        <v>45653</v>
      </c>
      <c r="G7" s="20">
        <v>45653</v>
      </c>
      <c r="H7">
        <v>1107</v>
      </c>
    </row>
    <row r="8" spans="1:9" x14ac:dyDescent="0.3">
      <c r="A8">
        <v>3869</v>
      </c>
      <c r="B8">
        <v>104</v>
      </c>
      <c r="C8" t="s">
        <v>20</v>
      </c>
      <c r="D8" t="s">
        <v>76</v>
      </c>
      <c r="E8" s="20">
        <v>45652</v>
      </c>
      <c r="F8" s="20">
        <v>45652</v>
      </c>
      <c r="G8" s="20">
        <v>45652</v>
      </c>
      <c r="H8">
        <v>208.19</v>
      </c>
    </row>
    <row r="9" spans="1:9" x14ac:dyDescent="0.3">
      <c r="A9">
        <v>3870</v>
      </c>
      <c r="B9">
        <v>104</v>
      </c>
      <c r="C9" t="s">
        <v>20</v>
      </c>
      <c r="D9" t="s">
        <v>77</v>
      </c>
      <c r="E9" s="20"/>
      <c r="F9" s="20">
        <v>45652</v>
      </c>
      <c r="G9" s="20">
        <v>45652</v>
      </c>
      <c r="H9">
        <v>271.58999999999997</v>
      </c>
    </row>
    <row r="10" spans="1:9" x14ac:dyDescent="0.3">
      <c r="A10">
        <v>3870</v>
      </c>
      <c r="B10">
        <v>104</v>
      </c>
      <c r="C10" t="s">
        <v>20</v>
      </c>
      <c r="D10" t="s">
        <v>77</v>
      </c>
      <c r="E10" s="20"/>
      <c r="F10" s="20">
        <v>45652</v>
      </c>
      <c r="G10" s="20">
        <v>45652</v>
      </c>
      <c r="H10">
        <v>2208.87</v>
      </c>
    </row>
    <row r="11" spans="1:9" x14ac:dyDescent="0.3">
      <c r="A11">
        <v>3870</v>
      </c>
      <c r="B11">
        <v>104</v>
      </c>
      <c r="C11" t="s">
        <v>20</v>
      </c>
      <c r="D11" t="s">
        <v>77</v>
      </c>
      <c r="E11" s="20"/>
      <c r="F11" s="20">
        <v>45652</v>
      </c>
      <c r="G11" s="20">
        <v>45652</v>
      </c>
      <c r="H11">
        <v>441.33</v>
      </c>
    </row>
    <row r="12" spans="1:9" x14ac:dyDescent="0.3">
      <c r="A12">
        <v>3870</v>
      </c>
      <c r="B12">
        <v>104</v>
      </c>
      <c r="C12" t="s">
        <v>20</v>
      </c>
      <c r="D12" t="s">
        <v>77</v>
      </c>
      <c r="E12" s="20"/>
      <c r="F12" s="20">
        <v>45652</v>
      </c>
      <c r="G12" s="20">
        <v>45652</v>
      </c>
      <c r="H12">
        <v>123.99</v>
      </c>
    </row>
    <row r="13" spans="1:9" x14ac:dyDescent="0.3">
      <c r="A13">
        <v>3221</v>
      </c>
      <c r="B13">
        <v>104</v>
      </c>
      <c r="C13" t="s">
        <v>20</v>
      </c>
      <c r="D13" t="s">
        <v>77</v>
      </c>
      <c r="E13" s="20">
        <v>45626</v>
      </c>
      <c r="F13" s="20">
        <v>45651</v>
      </c>
      <c r="G13" s="20">
        <v>45652</v>
      </c>
      <c r="H13">
        <v>3045.78</v>
      </c>
      <c r="I13" t="s">
        <v>80</v>
      </c>
    </row>
    <row r="14" spans="1:9" x14ac:dyDescent="0.3">
      <c r="A14">
        <v>3868</v>
      </c>
      <c r="B14">
        <v>104</v>
      </c>
      <c r="C14" t="s">
        <v>20</v>
      </c>
      <c r="D14" t="s">
        <v>78</v>
      </c>
      <c r="E14" s="20">
        <v>45649</v>
      </c>
      <c r="F14" s="20">
        <v>45649</v>
      </c>
      <c r="G14" s="20">
        <v>45649</v>
      </c>
      <c r="H14">
        <v>105.76</v>
      </c>
    </row>
    <row r="15" spans="1:9" x14ac:dyDescent="0.3">
      <c r="A15">
        <v>3630</v>
      </c>
      <c r="B15">
        <v>104</v>
      </c>
      <c r="C15" t="s">
        <v>20</v>
      </c>
      <c r="D15" t="s">
        <v>81</v>
      </c>
      <c r="E15" s="20">
        <v>45645</v>
      </c>
      <c r="F15" s="20">
        <v>45644</v>
      </c>
      <c r="G15" s="20">
        <v>45644</v>
      </c>
      <c r="H15">
        <v>11550</v>
      </c>
      <c r="I15" t="s">
        <v>82</v>
      </c>
    </row>
    <row r="16" spans="1:9" x14ac:dyDescent="0.3">
      <c r="A16">
        <v>3221</v>
      </c>
      <c r="B16">
        <v>104</v>
      </c>
      <c r="C16" t="s">
        <v>20</v>
      </c>
      <c r="D16" t="s">
        <v>77</v>
      </c>
      <c r="E16" s="20">
        <v>45626</v>
      </c>
      <c r="F16" s="20">
        <v>45644</v>
      </c>
      <c r="G16" s="20">
        <v>45644</v>
      </c>
      <c r="H16">
        <v>3490.55</v>
      </c>
      <c r="I16" t="s">
        <v>80</v>
      </c>
    </row>
    <row r="17" spans="1:9" x14ac:dyDescent="0.3">
      <c r="A17">
        <v>3615</v>
      </c>
      <c r="B17">
        <v>104</v>
      </c>
      <c r="C17" t="s">
        <v>20</v>
      </c>
      <c r="D17" t="s">
        <v>83</v>
      </c>
      <c r="E17" s="20">
        <v>45643</v>
      </c>
      <c r="F17" s="20">
        <v>45643</v>
      </c>
      <c r="G17" s="20">
        <v>45643</v>
      </c>
      <c r="H17">
        <v>25695</v>
      </c>
      <c r="I17" t="s">
        <v>82</v>
      </c>
    </row>
    <row r="18" spans="1:9" x14ac:dyDescent="0.3">
      <c r="A18">
        <v>3662</v>
      </c>
      <c r="B18">
        <v>104</v>
      </c>
      <c r="C18" t="s">
        <v>20</v>
      </c>
      <c r="D18" t="s">
        <v>84</v>
      </c>
      <c r="E18" s="20">
        <v>45646</v>
      </c>
      <c r="F18" s="20">
        <v>45641</v>
      </c>
      <c r="G18" s="20">
        <v>45642</v>
      </c>
      <c r="H18">
        <v>5670</v>
      </c>
      <c r="I18" t="s">
        <v>82</v>
      </c>
    </row>
    <row r="19" spans="1:9" x14ac:dyDescent="0.3">
      <c r="A19">
        <v>3586</v>
      </c>
      <c r="B19">
        <v>104</v>
      </c>
      <c r="C19" t="s">
        <v>20</v>
      </c>
      <c r="D19" t="s">
        <v>85</v>
      </c>
      <c r="E19" s="20">
        <v>45639</v>
      </c>
      <c r="F19" s="20">
        <v>45638</v>
      </c>
      <c r="G19" s="20">
        <v>45638</v>
      </c>
      <c r="H19">
        <v>38400</v>
      </c>
      <c r="I19" t="s">
        <v>82</v>
      </c>
    </row>
    <row r="20" spans="1:9" x14ac:dyDescent="0.3">
      <c r="A20">
        <v>3630</v>
      </c>
      <c r="B20">
        <v>104</v>
      </c>
      <c r="C20" t="s">
        <v>20</v>
      </c>
      <c r="D20" t="s">
        <v>81</v>
      </c>
      <c r="E20" s="20">
        <v>45645</v>
      </c>
      <c r="F20" s="20">
        <v>45638</v>
      </c>
      <c r="G20" s="20">
        <v>45638</v>
      </c>
      <c r="H20">
        <v>11550</v>
      </c>
      <c r="I20" t="s">
        <v>82</v>
      </c>
    </row>
    <row r="21" spans="1:9" x14ac:dyDescent="0.3">
      <c r="A21">
        <v>3572</v>
      </c>
      <c r="B21">
        <v>104</v>
      </c>
      <c r="C21" t="s">
        <v>20</v>
      </c>
      <c r="D21" t="s">
        <v>86</v>
      </c>
      <c r="E21" s="20">
        <v>45638</v>
      </c>
      <c r="F21" s="20">
        <v>45637</v>
      </c>
      <c r="G21" s="20">
        <v>45637</v>
      </c>
      <c r="H21">
        <v>20000</v>
      </c>
      <c r="I21" t="s">
        <v>82</v>
      </c>
    </row>
    <row r="22" spans="1:9" x14ac:dyDescent="0.3">
      <c r="A22">
        <v>3221</v>
      </c>
      <c r="B22">
        <v>104</v>
      </c>
      <c r="C22" t="s">
        <v>20</v>
      </c>
      <c r="D22" t="s">
        <v>77</v>
      </c>
      <c r="E22" s="20">
        <v>45626</v>
      </c>
      <c r="F22" s="20">
        <v>45637</v>
      </c>
      <c r="G22" s="20">
        <v>45637</v>
      </c>
      <c r="H22">
        <v>1394.84</v>
      </c>
      <c r="I22" t="s">
        <v>80</v>
      </c>
    </row>
    <row r="23" spans="1:9" x14ac:dyDescent="0.3">
      <c r="A23">
        <v>2676</v>
      </c>
      <c r="B23">
        <v>104</v>
      </c>
      <c r="C23" t="s">
        <v>20</v>
      </c>
      <c r="D23" t="s">
        <v>87</v>
      </c>
      <c r="E23" s="20">
        <v>45633</v>
      </c>
      <c r="F23" s="20">
        <v>45631</v>
      </c>
      <c r="G23" s="20">
        <v>45631</v>
      </c>
      <c r="H23">
        <v>14550</v>
      </c>
      <c r="I23" t="s">
        <v>82</v>
      </c>
    </row>
    <row r="24" spans="1:9" x14ac:dyDescent="0.3">
      <c r="A24">
        <v>3512</v>
      </c>
      <c r="B24">
        <v>104</v>
      </c>
      <c r="C24" t="s">
        <v>20</v>
      </c>
      <c r="D24" t="s">
        <v>88</v>
      </c>
      <c r="E24" s="20">
        <v>45632</v>
      </c>
      <c r="F24" s="20">
        <v>45631</v>
      </c>
      <c r="G24" s="20">
        <v>45631</v>
      </c>
      <c r="H24">
        <v>2000</v>
      </c>
      <c r="I24" t="s">
        <v>82</v>
      </c>
    </row>
    <row r="25" spans="1:9" x14ac:dyDescent="0.3">
      <c r="A25">
        <v>3221</v>
      </c>
      <c r="B25">
        <v>104</v>
      </c>
      <c r="C25" t="s">
        <v>20</v>
      </c>
      <c r="D25" t="s">
        <v>77</v>
      </c>
      <c r="E25" s="20">
        <v>45626</v>
      </c>
      <c r="F25" s="20">
        <v>45630</v>
      </c>
      <c r="G25" s="20">
        <v>45630</v>
      </c>
      <c r="H25">
        <v>2577.86</v>
      </c>
      <c r="I25" t="s">
        <v>80</v>
      </c>
    </row>
    <row r="26" spans="1:9" x14ac:dyDescent="0.3">
      <c r="A26">
        <v>3572</v>
      </c>
      <c r="B26">
        <v>104</v>
      </c>
      <c r="C26" t="s">
        <v>20</v>
      </c>
      <c r="D26" t="s">
        <v>86</v>
      </c>
      <c r="E26" s="20">
        <v>45638</v>
      </c>
      <c r="F26" s="20">
        <v>45629</v>
      </c>
      <c r="G26" s="20">
        <v>45629</v>
      </c>
      <c r="H26">
        <v>20000</v>
      </c>
      <c r="I26" t="s">
        <v>82</v>
      </c>
    </row>
    <row r="27" spans="1:9" x14ac:dyDescent="0.3">
      <c r="A27">
        <v>3573</v>
      </c>
      <c r="B27">
        <v>104</v>
      </c>
      <c r="C27" t="s">
        <v>20</v>
      </c>
      <c r="D27" t="s">
        <v>89</v>
      </c>
      <c r="E27" s="20">
        <v>45643</v>
      </c>
      <c r="F27" s="20">
        <v>45629</v>
      </c>
      <c r="G27" s="20">
        <v>45629</v>
      </c>
      <c r="H27">
        <v>10000</v>
      </c>
      <c r="I27" t="s">
        <v>82</v>
      </c>
    </row>
    <row r="28" spans="1:9" x14ac:dyDescent="0.3">
      <c r="A28">
        <v>2676</v>
      </c>
      <c r="B28">
        <v>104</v>
      </c>
      <c r="C28" t="s">
        <v>20</v>
      </c>
      <c r="D28" t="s">
        <v>87</v>
      </c>
      <c r="E28" s="20">
        <v>45633</v>
      </c>
      <c r="F28" s="20">
        <v>45561</v>
      </c>
      <c r="G28" s="20">
        <v>45628</v>
      </c>
      <c r="H28">
        <v>3500</v>
      </c>
      <c r="I28" t="s">
        <v>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9"/>
  <sheetViews>
    <sheetView workbookViewId="0"/>
  </sheetViews>
  <sheetFormatPr defaultRowHeight="14.4" x14ac:dyDescent="0.3"/>
  <sheetData>
    <row r="1" spans="1:20" x14ac:dyDescent="0.3">
      <c r="A1" t="s">
        <v>90</v>
      </c>
      <c r="B1" t="s">
        <v>14</v>
      </c>
      <c r="C1" t="s">
        <v>15</v>
      </c>
      <c r="D1" t="s">
        <v>91</v>
      </c>
      <c r="E1" t="s">
        <v>19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</row>
    <row r="2" spans="1:20" x14ac:dyDescent="0.3">
      <c r="A2">
        <v>100433</v>
      </c>
      <c r="B2">
        <v>104</v>
      </c>
      <c r="C2" t="s">
        <v>20</v>
      </c>
      <c r="D2" t="s">
        <v>107</v>
      </c>
      <c r="E2">
        <v>13.72</v>
      </c>
      <c r="F2" s="20">
        <v>45664</v>
      </c>
      <c r="G2" s="20"/>
      <c r="H2" s="20">
        <v>45664</v>
      </c>
      <c r="I2" s="20">
        <v>45664</v>
      </c>
      <c r="J2" s="20">
        <v>45665</v>
      </c>
      <c r="K2" t="s">
        <v>108</v>
      </c>
      <c r="L2" t="s">
        <v>109</v>
      </c>
      <c r="M2" t="s">
        <v>110</v>
      </c>
      <c r="N2" t="s">
        <v>111</v>
      </c>
      <c r="R2" t="s">
        <v>112</v>
      </c>
    </row>
    <row r="3" spans="1:20" x14ac:dyDescent="0.3">
      <c r="A3">
        <v>97642</v>
      </c>
      <c r="B3">
        <v>104</v>
      </c>
      <c r="C3" t="s">
        <v>20</v>
      </c>
      <c r="D3" t="s">
        <v>113</v>
      </c>
      <c r="E3">
        <v>2395</v>
      </c>
      <c r="F3" s="20">
        <v>45664</v>
      </c>
      <c r="G3" s="20">
        <v>45664</v>
      </c>
      <c r="H3" s="20">
        <v>45664</v>
      </c>
      <c r="I3" s="20">
        <v>45643</v>
      </c>
      <c r="J3" s="20">
        <v>45646</v>
      </c>
      <c r="K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112</v>
      </c>
      <c r="S3" t="s">
        <v>119</v>
      </c>
    </row>
    <row r="4" spans="1:20" x14ac:dyDescent="0.3">
      <c r="A4">
        <v>97643</v>
      </c>
      <c r="B4">
        <v>104</v>
      </c>
      <c r="C4" t="s">
        <v>20</v>
      </c>
      <c r="D4" t="s">
        <v>120</v>
      </c>
      <c r="E4">
        <v>1920.65</v>
      </c>
      <c r="F4" s="20">
        <v>45664</v>
      </c>
      <c r="G4" s="20">
        <v>45664</v>
      </c>
      <c r="H4" s="20">
        <v>45664</v>
      </c>
      <c r="I4" s="20">
        <v>45644</v>
      </c>
      <c r="J4" s="20">
        <v>45646</v>
      </c>
      <c r="K4" t="s">
        <v>114</v>
      </c>
      <c r="N4" t="s">
        <v>121</v>
      </c>
      <c r="O4" t="s">
        <v>116</v>
      </c>
      <c r="P4" t="s">
        <v>117</v>
      </c>
      <c r="Q4" t="s">
        <v>118</v>
      </c>
      <c r="R4" t="s">
        <v>112</v>
      </c>
      <c r="S4" t="s">
        <v>119</v>
      </c>
    </row>
    <row r="5" spans="1:20" x14ac:dyDescent="0.3">
      <c r="A5">
        <v>99895</v>
      </c>
      <c r="B5">
        <v>104</v>
      </c>
      <c r="C5" t="s">
        <v>20</v>
      </c>
      <c r="D5" t="s">
        <v>122</v>
      </c>
      <c r="E5">
        <v>3613.95</v>
      </c>
      <c r="F5" s="20">
        <v>45664</v>
      </c>
      <c r="G5" s="20">
        <v>45664</v>
      </c>
      <c r="H5" s="20">
        <v>45664</v>
      </c>
      <c r="I5" s="20">
        <v>45656</v>
      </c>
      <c r="J5" s="20"/>
      <c r="L5" t="s">
        <v>123</v>
      </c>
      <c r="M5" t="s">
        <v>124</v>
      </c>
      <c r="O5" t="s">
        <v>116</v>
      </c>
      <c r="P5" t="s">
        <v>117</v>
      </c>
      <c r="Q5" t="s">
        <v>118</v>
      </c>
      <c r="R5" t="s">
        <v>112</v>
      </c>
      <c r="S5" t="s">
        <v>125</v>
      </c>
    </row>
    <row r="6" spans="1:20" x14ac:dyDescent="0.3">
      <c r="A6">
        <v>99896</v>
      </c>
      <c r="B6">
        <v>104</v>
      </c>
      <c r="C6" t="s">
        <v>20</v>
      </c>
      <c r="D6" t="s">
        <v>126</v>
      </c>
      <c r="E6">
        <v>3309.52</v>
      </c>
      <c r="F6" s="20">
        <v>45664</v>
      </c>
      <c r="G6" s="20">
        <v>45664</v>
      </c>
      <c r="H6" s="20">
        <v>45664</v>
      </c>
      <c r="I6" s="20">
        <v>45656</v>
      </c>
      <c r="J6" s="20"/>
      <c r="L6" t="s">
        <v>123</v>
      </c>
      <c r="M6" t="s">
        <v>124</v>
      </c>
      <c r="O6" t="s">
        <v>116</v>
      </c>
      <c r="P6" t="s">
        <v>117</v>
      </c>
      <c r="Q6" t="s">
        <v>118</v>
      </c>
      <c r="R6" t="s">
        <v>112</v>
      </c>
      <c r="S6" t="s">
        <v>125</v>
      </c>
    </row>
    <row r="7" spans="1:20" x14ac:dyDescent="0.3">
      <c r="A7">
        <v>99897</v>
      </c>
      <c r="B7">
        <v>104</v>
      </c>
      <c r="C7" t="s">
        <v>20</v>
      </c>
      <c r="D7" t="s">
        <v>127</v>
      </c>
      <c r="E7">
        <v>3308.55</v>
      </c>
      <c r="F7" s="20">
        <v>45664</v>
      </c>
      <c r="G7" s="20">
        <v>45664</v>
      </c>
      <c r="H7" s="20">
        <v>45664</v>
      </c>
      <c r="I7" s="20">
        <v>45656</v>
      </c>
      <c r="J7" s="20"/>
      <c r="L7" t="s">
        <v>123</v>
      </c>
      <c r="M7" t="s">
        <v>124</v>
      </c>
      <c r="O7" t="s">
        <v>116</v>
      </c>
      <c r="P7" t="s">
        <v>117</v>
      </c>
      <c r="Q7" t="s">
        <v>118</v>
      </c>
      <c r="R7" t="s">
        <v>112</v>
      </c>
      <c r="S7" t="s">
        <v>125</v>
      </c>
    </row>
    <row r="8" spans="1:20" x14ac:dyDescent="0.3">
      <c r="A8">
        <v>99898</v>
      </c>
      <c r="B8">
        <v>104</v>
      </c>
      <c r="C8" t="s">
        <v>20</v>
      </c>
      <c r="D8" t="s">
        <v>128</v>
      </c>
      <c r="E8">
        <v>2283.94</v>
      </c>
      <c r="F8" s="20">
        <v>45664</v>
      </c>
      <c r="G8" s="20">
        <v>45664</v>
      </c>
      <c r="H8" s="20">
        <v>45664</v>
      </c>
      <c r="I8" s="20">
        <v>45656</v>
      </c>
      <c r="J8" s="20"/>
      <c r="L8" t="s">
        <v>123</v>
      </c>
      <c r="M8" t="s">
        <v>124</v>
      </c>
      <c r="O8" t="s">
        <v>116</v>
      </c>
      <c r="P8" t="s">
        <v>117</v>
      </c>
      <c r="Q8" t="s">
        <v>118</v>
      </c>
      <c r="R8" t="s">
        <v>112</v>
      </c>
      <c r="S8" t="s">
        <v>125</v>
      </c>
    </row>
    <row r="9" spans="1:20" x14ac:dyDescent="0.3">
      <c r="A9">
        <v>99899</v>
      </c>
      <c r="B9">
        <v>104</v>
      </c>
      <c r="C9" t="s">
        <v>20</v>
      </c>
      <c r="D9" t="s">
        <v>129</v>
      </c>
      <c r="E9">
        <v>3687.84</v>
      </c>
      <c r="F9" s="20">
        <v>45664</v>
      </c>
      <c r="G9" s="20">
        <v>45664</v>
      </c>
      <c r="H9" s="20">
        <v>45664</v>
      </c>
      <c r="I9" s="20">
        <v>45656</v>
      </c>
      <c r="J9" s="20"/>
      <c r="L9" t="s">
        <v>123</v>
      </c>
      <c r="M9" t="s">
        <v>124</v>
      </c>
      <c r="O9" t="s">
        <v>116</v>
      </c>
      <c r="P9" t="s">
        <v>117</v>
      </c>
      <c r="Q9" t="s">
        <v>118</v>
      </c>
      <c r="R9" t="s">
        <v>112</v>
      </c>
      <c r="S9" t="s">
        <v>125</v>
      </c>
    </row>
    <row r="10" spans="1:20" x14ac:dyDescent="0.3">
      <c r="A10">
        <v>99900</v>
      </c>
      <c r="B10">
        <v>104</v>
      </c>
      <c r="C10" t="s">
        <v>20</v>
      </c>
      <c r="D10" t="s">
        <v>130</v>
      </c>
      <c r="E10">
        <v>5563.16</v>
      </c>
      <c r="F10" s="20">
        <v>45664</v>
      </c>
      <c r="G10" s="20">
        <v>45664</v>
      </c>
      <c r="H10" s="20">
        <v>45664</v>
      </c>
      <c r="I10" s="20">
        <v>45656</v>
      </c>
      <c r="J10" s="20"/>
      <c r="L10" t="s">
        <v>123</v>
      </c>
      <c r="M10" t="s">
        <v>124</v>
      </c>
      <c r="O10" t="s">
        <v>116</v>
      </c>
      <c r="P10" t="s">
        <v>117</v>
      </c>
      <c r="Q10" t="s">
        <v>118</v>
      </c>
      <c r="R10" t="s">
        <v>112</v>
      </c>
      <c r="S10" t="s">
        <v>125</v>
      </c>
    </row>
    <row r="11" spans="1:20" x14ac:dyDescent="0.3">
      <c r="A11">
        <v>99901</v>
      </c>
      <c r="B11">
        <v>104</v>
      </c>
      <c r="C11" t="s">
        <v>20</v>
      </c>
      <c r="D11" t="s">
        <v>131</v>
      </c>
      <c r="E11">
        <v>4483.3900000000003</v>
      </c>
      <c r="F11" s="20">
        <v>45664</v>
      </c>
      <c r="G11" s="20">
        <v>45664</v>
      </c>
      <c r="H11" s="20">
        <v>45664</v>
      </c>
      <c r="I11" s="20">
        <v>45656</v>
      </c>
      <c r="J11" s="20"/>
      <c r="L11" t="s">
        <v>123</v>
      </c>
      <c r="M11" t="s">
        <v>124</v>
      </c>
      <c r="O11" t="s">
        <v>116</v>
      </c>
      <c r="P11" t="s">
        <v>117</v>
      </c>
      <c r="Q11" t="s">
        <v>118</v>
      </c>
      <c r="R11" t="s">
        <v>112</v>
      </c>
      <c r="S11" t="s">
        <v>125</v>
      </c>
    </row>
    <row r="12" spans="1:20" x14ac:dyDescent="0.3">
      <c r="A12">
        <v>99902</v>
      </c>
      <c r="B12">
        <v>104</v>
      </c>
      <c r="C12" t="s">
        <v>20</v>
      </c>
      <c r="D12" t="s">
        <v>132</v>
      </c>
      <c r="E12">
        <v>3728.95</v>
      </c>
      <c r="F12" s="20">
        <v>45664</v>
      </c>
      <c r="G12" s="20">
        <v>45664</v>
      </c>
      <c r="H12" s="20">
        <v>45664</v>
      </c>
      <c r="I12" s="20">
        <v>45656</v>
      </c>
      <c r="J12" s="20"/>
      <c r="L12" t="s">
        <v>123</v>
      </c>
      <c r="M12" t="s">
        <v>124</v>
      </c>
      <c r="O12" t="s">
        <v>116</v>
      </c>
      <c r="P12" t="s">
        <v>117</v>
      </c>
      <c r="Q12" t="s">
        <v>118</v>
      </c>
      <c r="R12" t="s">
        <v>112</v>
      </c>
      <c r="S12" t="s">
        <v>125</v>
      </c>
    </row>
    <row r="13" spans="1:20" x14ac:dyDescent="0.3">
      <c r="A13">
        <v>99903</v>
      </c>
      <c r="B13">
        <v>104</v>
      </c>
      <c r="C13" t="s">
        <v>20</v>
      </c>
      <c r="D13" t="s">
        <v>133</v>
      </c>
      <c r="E13">
        <v>4847.08</v>
      </c>
      <c r="F13" s="20">
        <v>45664</v>
      </c>
      <c r="G13" s="20">
        <v>45664</v>
      </c>
      <c r="H13" s="20">
        <v>45664</v>
      </c>
      <c r="I13" s="20">
        <v>45656</v>
      </c>
      <c r="J13" s="20"/>
      <c r="L13" t="s">
        <v>123</v>
      </c>
      <c r="M13" t="s">
        <v>124</v>
      </c>
      <c r="O13" t="s">
        <v>116</v>
      </c>
      <c r="P13" t="s">
        <v>117</v>
      </c>
      <c r="Q13" t="s">
        <v>118</v>
      </c>
      <c r="R13" t="s">
        <v>112</v>
      </c>
      <c r="S13" t="s">
        <v>125</v>
      </c>
    </row>
    <row r="14" spans="1:20" x14ac:dyDescent="0.3">
      <c r="A14">
        <v>99904</v>
      </c>
      <c r="B14">
        <v>104</v>
      </c>
      <c r="C14" t="s">
        <v>20</v>
      </c>
      <c r="D14" t="s">
        <v>134</v>
      </c>
      <c r="E14">
        <v>3309.99</v>
      </c>
      <c r="F14" s="20">
        <v>45664</v>
      </c>
      <c r="G14" s="20">
        <v>45664</v>
      </c>
      <c r="H14" s="20">
        <v>45664</v>
      </c>
      <c r="I14" s="20">
        <v>45656</v>
      </c>
      <c r="J14" s="20"/>
      <c r="L14" t="s">
        <v>123</v>
      </c>
      <c r="M14" t="s">
        <v>124</v>
      </c>
      <c r="O14" t="s">
        <v>116</v>
      </c>
      <c r="P14" t="s">
        <v>117</v>
      </c>
      <c r="Q14" t="s">
        <v>118</v>
      </c>
      <c r="R14" t="s">
        <v>112</v>
      </c>
      <c r="S14" t="s">
        <v>125</v>
      </c>
    </row>
    <row r="15" spans="1:20" x14ac:dyDescent="0.3">
      <c r="A15">
        <v>99905</v>
      </c>
      <c r="B15">
        <v>104</v>
      </c>
      <c r="C15" t="s">
        <v>20</v>
      </c>
      <c r="D15" t="s">
        <v>135</v>
      </c>
      <c r="E15">
        <v>4010.16</v>
      </c>
      <c r="F15" s="20">
        <v>45664</v>
      </c>
      <c r="G15" s="20">
        <v>45664</v>
      </c>
      <c r="H15" s="20">
        <v>45664</v>
      </c>
      <c r="I15" s="20">
        <v>45656</v>
      </c>
      <c r="J15" s="20"/>
      <c r="L15" t="s">
        <v>123</v>
      </c>
      <c r="M15" t="s">
        <v>124</v>
      </c>
      <c r="O15" t="s">
        <v>116</v>
      </c>
      <c r="P15" t="s">
        <v>117</v>
      </c>
      <c r="Q15" t="s">
        <v>118</v>
      </c>
      <c r="R15" t="s">
        <v>112</v>
      </c>
      <c r="S15" t="s">
        <v>125</v>
      </c>
    </row>
    <row r="16" spans="1:20" x14ac:dyDescent="0.3">
      <c r="A16">
        <v>99906</v>
      </c>
      <c r="B16">
        <v>104</v>
      </c>
      <c r="C16" t="s">
        <v>20</v>
      </c>
      <c r="D16" t="s">
        <v>136</v>
      </c>
      <c r="E16">
        <v>4212.8100000000004</v>
      </c>
      <c r="F16" s="20">
        <v>45664</v>
      </c>
      <c r="G16" s="20">
        <v>45664</v>
      </c>
      <c r="H16" s="20">
        <v>45664</v>
      </c>
      <c r="I16" s="20">
        <v>45656</v>
      </c>
      <c r="J16" s="20"/>
      <c r="L16" t="s">
        <v>123</v>
      </c>
      <c r="M16" t="s">
        <v>124</v>
      </c>
      <c r="O16" t="s">
        <v>116</v>
      </c>
      <c r="P16" t="s">
        <v>117</v>
      </c>
      <c r="Q16" t="s">
        <v>118</v>
      </c>
      <c r="R16" t="s">
        <v>112</v>
      </c>
      <c r="S16" t="s">
        <v>125</v>
      </c>
    </row>
    <row r="17" spans="1:19" x14ac:dyDescent="0.3">
      <c r="A17">
        <v>99907</v>
      </c>
      <c r="B17">
        <v>104</v>
      </c>
      <c r="C17" t="s">
        <v>20</v>
      </c>
      <c r="D17" t="s">
        <v>137</v>
      </c>
      <c r="E17">
        <v>3309.99</v>
      </c>
      <c r="F17" s="20">
        <v>45664</v>
      </c>
      <c r="G17" s="20">
        <v>45664</v>
      </c>
      <c r="H17" s="20">
        <v>45664</v>
      </c>
      <c r="I17" s="20">
        <v>45656</v>
      </c>
      <c r="J17" s="20"/>
      <c r="L17" t="s">
        <v>123</v>
      </c>
      <c r="M17" t="s">
        <v>124</v>
      </c>
      <c r="O17" t="s">
        <v>116</v>
      </c>
      <c r="P17" t="s">
        <v>117</v>
      </c>
      <c r="Q17" t="s">
        <v>118</v>
      </c>
      <c r="R17" t="s">
        <v>112</v>
      </c>
      <c r="S17" t="s">
        <v>125</v>
      </c>
    </row>
    <row r="18" spans="1:19" x14ac:dyDescent="0.3">
      <c r="A18">
        <v>99908</v>
      </c>
      <c r="B18">
        <v>104</v>
      </c>
      <c r="C18" t="s">
        <v>20</v>
      </c>
      <c r="D18" t="s">
        <v>138</v>
      </c>
      <c r="E18">
        <v>4115.8100000000004</v>
      </c>
      <c r="F18" s="20">
        <v>45664</v>
      </c>
      <c r="G18" s="20">
        <v>45664</v>
      </c>
      <c r="H18" s="20">
        <v>45664</v>
      </c>
      <c r="I18" s="20">
        <v>45656</v>
      </c>
      <c r="J18" s="20"/>
      <c r="L18" t="s">
        <v>123</v>
      </c>
      <c r="M18" t="s">
        <v>124</v>
      </c>
      <c r="O18" t="s">
        <v>116</v>
      </c>
      <c r="P18" t="s">
        <v>117</v>
      </c>
      <c r="Q18" t="s">
        <v>118</v>
      </c>
      <c r="R18" t="s">
        <v>112</v>
      </c>
      <c r="S18" t="s">
        <v>125</v>
      </c>
    </row>
    <row r="19" spans="1:19" x14ac:dyDescent="0.3">
      <c r="A19">
        <v>99909</v>
      </c>
      <c r="B19">
        <v>104</v>
      </c>
      <c r="C19" t="s">
        <v>20</v>
      </c>
      <c r="D19" t="s">
        <v>139</v>
      </c>
      <c r="E19">
        <v>3775.82</v>
      </c>
      <c r="F19" s="20">
        <v>45664</v>
      </c>
      <c r="G19" s="20">
        <v>45664</v>
      </c>
      <c r="H19" s="20">
        <v>45664</v>
      </c>
      <c r="I19" s="20">
        <v>45656</v>
      </c>
      <c r="J19" s="20"/>
      <c r="L19" t="s">
        <v>123</v>
      </c>
      <c r="M19" t="s">
        <v>124</v>
      </c>
      <c r="O19" t="s">
        <v>116</v>
      </c>
      <c r="P19" t="s">
        <v>117</v>
      </c>
      <c r="Q19" t="s">
        <v>118</v>
      </c>
      <c r="R19" t="s">
        <v>112</v>
      </c>
      <c r="S19" t="s">
        <v>125</v>
      </c>
    </row>
    <row r="20" spans="1:19" x14ac:dyDescent="0.3">
      <c r="A20">
        <v>99910</v>
      </c>
      <c r="B20">
        <v>104</v>
      </c>
      <c r="C20" t="s">
        <v>20</v>
      </c>
      <c r="D20" t="s">
        <v>140</v>
      </c>
      <c r="E20">
        <v>3555.16</v>
      </c>
      <c r="F20" s="20">
        <v>45664</v>
      </c>
      <c r="G20" s="20">
        <v>45664</v>
      </c>
      <c r="H20" s="20">
        <v>45664</v>
      </c>
      <c r="I20" s="20">
        <v>45656</v>
      </c>
      <c r="J20" s="20"/>
      <c r="L20" t="s">
        <v>123</v>
      </c>
      <c r="M20" t="s">
        <v>124</v>
      </c>
      <c r="O20" t="s">
        <v>116</v>
      </c>
      <c r="P20" t="s">
        <v>117</v>
      </c>
      <c r="Q20" t="s">
        <v>118</v>
      </c>
      <c r="R20" t="s">
        <v>112</v>
      </c>
      <c r="S20" t="s">
        <v>125</v>
      </c>
    </row>
    <row r="21" spans="1:19" x14ac:dyDescent="0.3">
      <c r="A21">
        <v>99911</v>
      </c>
      <c r="B21">
        <v>104</v>
      </c>
      <c r="C21" t="s">
        <v>20</v>
      </c>
      <c r="D21" t="s">
        <v>141</v>
      </c>
      <c r="E21">
        <v>3696.77</v>
      </c>
      <c r="F21" s="20">
        <v>45664</v>
      </c>
      <c r="G21" s="20">
        <v>45664</v>
      </c>
      <c r="H21" s="20">
        <v>45664</v>
      </c>
      <c r="I21" s="20">
        <v>45656</v>
      </c>
      <c r="J21" s="20"/>
      <c r="L21" t="s">
        <v>123</v>
      </c>
      <c r="M21" t="s">
        <v>124</v>
      </c>
      <c r="O21" t="s">
        <v>116</v>
      </c>
      <c r="P21" t="s">
        <v>117</v>
      </c>
      <c r="Q21" t="s">
        <v>118</v>
      </c>
      <c r="R21" t="s">
        <v>112</v>
      </c>
      <c r="S21" t="s">
        <v>125</v>
      </c>
    </row>
    <row r="22" spans="1:19" x14ac:dyDescent="0.3">
      <c r="A22">
        <v>99912</v>
      </c>
      <c r="B22">
        <v>104</v>
      </c>
      <c r="C22" t="s">
        <v>20</v>
      </c>
      <c r="D22" t="s">
        <v>142</v>
      </c>
      <c r="E22">
        <v>5555.35</v>
      </c>
      <c r="F22" s="20">
        <v>45664</v>
      </c>
      <c r="G22" s="20">
        <v>45664</v>
      </c>
      <c r="H22" s="20">
        <v>45664</v>
      </c>
      <c r="I22" s="20">
        <v>45656</v>
      </c>
      <c r="J22" s="20"/>
      <c r="L22" t="s">
        <v>123</v>
      </c>
      <c r="M22" t="s">
        <v>124</v>
      </c>
      <c r="O22" t="s">
        <v>116</v>
      </c>
      <c r="P22" t="s">
        <v>117</v>
      </c>
      <c r="Q22" t="s">
        <v>118</v>
      </c>
      <c r="R22" t="s">
        <v>112</v>
      </c>
      <c r="S22" t="s">
        <v>125</v>
      </c>
    </row>
    <row r="23" spans="1:19" x14ac:dyDescent="0.3">
      <c r="A23">
        <v>99913</v>
      </c>
      <c r="B23">
        <v>104</v>
      </c>
      <c r="C23" t="s">
        <v>20</v>
      </c>
      <c r="D23" t="s">
        <v>143</v>
      </c>
      <c r="E23">
        <v>4151.8</v>
      </c>
      <c r="F23" s="20">
        <v>45664</v>
      </c>
      <c r="G23" s="20">
        <v>45664</v>
      </c>
      <c r="H23" s="20">
        <v>45664</v>
      </c>
      <c r="I23" s="20">
        <v>45656</v>
      </c>
      <c r="J23" s="20"/>
      <c r="L23" t="s">
        <v>123</v>
      </c>
      <c r="M23" t="s">
        <v>124</v>
      </c>
      <c r="O23" t="s">
        <v>116</v>
      </c>
      <c r="P23" t="s">
        <v>117</v>
      </c>
      <c r="Q23" t="s">
        <v>118</v>
      </c>
      <c r="R23" t="s">
        <v>112</v>
      </c>
      <c r="S23" t="s">
        <v>125</v>
      </c>
    </row>
    <row r="24" spans="1:19" x14ac:dyDescent="0.3">
      <c r="A24">
        <v>99914</v>
      </c>
      <c r="B24">
        <v>104</v>
      </c>
      <c r="C24" t="s">
        <v>20</v>
      </c>
      <c r="D24" t="s">
        <v>144</v>
      </c>
      <c r="E24">
        <v>2944.53</v>
      </c>
      <c r="F24" s="20">
        <v>45664</v>
      </c>
      <c r="G24" s="20">
        <v>45664</v>
      </c>
      <c r="H24" s="20">
        <v>45664</v>
      </c>
      <c r="I24" s="20">
        <v>45656</v>
      </c>
      <c r="J24" s="20"/>
      <c r="L24" t="s">
        <v>123</v>
      </c>
      <c r="M24" t="s">
        <v>124</v>
      </c>
      <c r="O24" t="s">
        <v>116</v>
      </c>
      <c r="P24" t="s">
        <v>117</v>
      </c>
      <c r="Q24" t="s">
        <v>118</v>
      </c>
      <c r="R24" t="s">
        <v>112</v>
      </c>
      <c r="S24" t="s">
        <v>125</v>
      </c>
    </row>
    <row r="25" spans="1:19" x14ac:dyDescent="0.3">
      <c r="A25">
        <v>99915</v>
      </c>
      <c r="B25">
        <v>104</v>
      </c>
      <c r="C25" t="s">
        <v>20</v>
      </c>
      <c r="D25" t="s">
        <v>145</v>
      </c>
      <c r="E25">
        <v>4473.2700000000004</v>
      </c>
      <c r="F25" s="20">
        <v>45664</v>
      </c>
      <c r="G25" s="20">
        <v>45664</v>
      </c>
      <c r="H25" s="20">
        <v>45664</v>
      </c>
      <c r="I25" s="20">
        <v>45656</v>
      </c>
      <c r="J25" s="20"/>
      <c r="L25" t="s">
        <v>123</v>
      </c>
      <c r="M25" t="s">
        <v>124</v>
      </c>
      <c r="O25" t="s">
        <v>116</v>
      </c>
      <c r="P25" t="s">
        <v>117</v>
      </c>
      <c r="Q25" t="s">
        <v>118</v>
      </c>
      <c r="R25" t="s">
        <v>112</v>
      </c>
      <c r="S25" t="s">
        <v>125</v>
      </c>
    </row>
    <row r="26" spans="1:19" x14ac:dyDescent="0.3">
      <c r="A26">
        <v>99916</v>
      </c>
      <c r="B26">
        <v>104</v>
      </c>
      <c r="C26" t="s">
        <v>20</v>
      </c>
      <c r="D26" t="s">
        <v>146</v>
      </c>
      <c r="E26">
        <v>4841.5600000000004</v>
      </c>
      <c r="F26" s="20">
        <v>45664</v>
      </c>
      <c r="G26" s="20">
        <v>45664</v>
      </c>
      <c r="H26" s="20">
        <v>45664</v>
      </c>
      <c r="I26" s="20">
        <v>45656</v>
      </c>
      <c r="J26" s="20"/>
      <c r="L26" t="s">
        <v>123</v>
      </c>
      <c r="M26" t="s">
        <v>124</v>
      </c>
      <c r="O26" t="s">
        <v>116</v>
      </c>
      <c r="P26" t="s">
        <v>117</v>
      </c>
      <c r="Q26" t="s">
        <v>118</v>
      </c>
      <c r="R26" t="s">
        <v>112</v>
      </c>
      <c r="S26" t="s">
        <v>125</v>
      </c>
    </row>
    <row r="27" spans="1:19" x14ac:dyDescent="0.3">
      <c r="A27">
        <v>99917</v>
      </c>
      <c r="B27">
        <v>104</v>
      </c>
      <c r="C27" t="s">
        <v>20</v>
      </c>
      <c r="D27" t="s">
        <v>147</v>
      </c>
      <c r="E27">
        <v>4435.34</v>
      </c>
      <c r="F27" s="20">
        <v>45664</v>
      </c>
      <c r="G27" s="20">
        <v>45664</v>
      </c>
      <c r="H27" s="20">
        <v>45664</v>
      </c>
      <c r="I27" s="20">
        <v>45656</v>
      </c>
      <c r="J27" s="20"/>
      <c r="L27" t="s">
        <v>123</v>
      </c>
      <c r="M27" t="s">
        <v>124</v>
      </c>
      <c r="O27" t="s">
        <v>116</v>
      </c>
      <c r="P27" t="s">
        <v>117</v>
      </c>
      <c r="Q27" t="s">
        <v>118</v>
      </c>
      <c r="R27" t="s">
        <v>112</v>
      </c>
      <c r="S27" t="s">
        <v>125</v>
      </c>
    </row>
    <row r="28" spans="1:19" x14ac:dyDescent="0.3">
      <c r="A28">
        <v>99918</v>
      </c>
      <c r="B28">
        <v>104</v>
      </c>
      <c r="C28" t="s">
        <v>20</v>
      </c>
      <c r="D28" t="s">
        <v>148</v>
      </c>
      <c r="E28">
        <v>2268.94</v>
      </c>
      <c r="F28" s="20">
        <v>45664</v>
      </c>
      <c r="G28" s="20">
        <v>45664</v>
      </c>
      <c r="H28" s="20">
        <v>45664</v>
      </c>
      <c r="I28" s="20">
        <v>45656</v>
      </c>
      <c r="J28" s="20"/>
      <c r="L28" t="s">
        <v>123</v>
      </c>
      <c r="M28" t="s">
        <v>124</v>
      </c>
      <c r="O28" t="s">
        <v>116</v>
      </c>
      <c r="P28" t="s">
        <v>117</v>
      </c>
      <c r="Q28" t="s">
        <v>118</v>
      </c>
      <c r="R28" t="s">
        <v>112</v>
      </c>
      <c r="S28" t="s">
        <v>125</v>
      </c>
    </row>
    <row r="29" spans="1:19" x14ac:dyDescent="0.3">
      <c r="A29">
        <v>99919</v>
      </c>
      <c r="B29">
        <v>104</v>
      </c>
      <c r="C29" t="s">
        <v>20</v>
      </c>
      <c r="D29" t="s">
        <v>149</v>
      </c>
      <c r="E29">
        <v>3995.05</v>
      </c>
      <c r="F29" s="20">
        <v>45664</v>
      </c>
      <c r="G29" s="20">
        <v>45664</v>
      </c>
      <c r="H29" s="20">
        <v>45664</v>
      </c>
      <c r="I29" s="20">
        <v>45656</v>
      </c>
      <c r="J29" s="20"/>
      <c r="L29" t="s">
        <v>123</v>
      </c>
      <c r="M29" t="s">
        <v>124</v>
      </c>
      <c r="O29" t="s">
        <v>116</v>
      </c>
      <c r="P29" t="s">
        <v>117</v>
      </c>
      <c r="Q29" t="s">
        <v>118</v>
      </c>
      <c r="R29" t="s">
        <v>112</v>
      </c>
      <c r="S29" t="s">
        <v>125</v>
      </c>
    </row>
    <row r="30" spans="1:19" x14ac:dyDescent="0.3">
      <c r="A30">
        <v>99920</v>
      </c>
      <c r="B30">
        <v>104</v>
      </c>
      <c r="C30" t="s">
        <v>20</v>
      </c>
      <c r="D30" t="s">
        <v>150</v>
      </c>
      <c r="E30">
        <v>3833.41</v>
      </c>
      <c r="F30" s="20">
        <v>45664</v>
      </c>
      <c r="G30" s="20">
        <v>45664</v>
      </c>
      <c r="H30" s="20">
        <v>45664</v>
      </c>
      <c r="I30" s="20">
        <v>45656</v>
      </c>
      <c r="J30" s="20"/>
      <c r="L30" t="s">
        <v>123</v>
      </c>
      <c r="M30" t="s">
        <v>124</v>
      </c>
      <c r="O30" t="s">
        <v>116</v>
      </c>
      <c r="P30" t="s">
        <v>117</v>
      </c>
      <c r="Q30" t="s">
        <v>118</v>
      </c>
      <c r="R30" t="s">
        <v>112</v>
      </c>
      <c r="S30" t="s">
        <v>125</v>
      </c>
    </row>
    <row r="31" spans="1:19" x14ac:dyDescent="0.3">
      <c r="A31">
        <v>98484</v>
      </c>
      <c r="B31">
        <v>104</v>
      </c>
      <c r="C31" t="s">
        <v>20</v>
      </c>
      <c r="D31" t="s">
        <v>151</v>
      </c>
      <c r="E31">
        <v>511.8</v>
      </c>
      <c r="F31" s="20">
        <v>45664</v>
      </c>
      <c r="G31" s="20">
        <v>45664</v>
      </c>
      <c r="H31" s="20">
        <v>45664</v>
      </c>
      <c r="I31" s="20">
        <v>45652</v>
      </c>
      <c r="J31" s="20">
        <v>45652</v>
      </c>
      <c r="K31" t="s">
        <v>114</v>
      </c>
      <c r="N31" t="s">
        <v>152</v>
      </c>
      <c r="O31" t="s">
        <v>116</v>
      </c>
      <c r="P31" t="s">
        <v>117</v>
      </c>
      <c r="Q31" t="s">
        <v>118</v>
      </c>
      <c r="R31" t="s">
        <v>112</v>
      </c>
      <c r="S31" t="s">
        <v>119</v>
      </c>
    </row>
    <row r="32" spans="1:19" x14ac:dyDescent="0.3">
      <c r="A32">
        <v>98972</v>
      </c>
      <c r="B32">
        <v>104</v>
      </c>
      <c r="C32" t="s">
        <v>20</v>
      </c>
      <c r="D32" t="s">
        <v>153</v>
      </c>
      <c r="E32">
        <v>897.5</v>
      </c>
      <c r="F32" s="20">
        <v>45664</v>
      </c>
      <c r="G32" s="20">
        <v>45664</v>
      </c>
      <c r="H32" s="20">
        <v>45664</v>
      </c>
      <c r="I32" s="20">
        <v>45652</v>
      </c>
      <c r="J32" s="20">
        <v>45656</v>
      </c>
      <c r="K32" t="s">
        <v>114</v>
      </c>
      <c r="L32" t="s">
        <v>154</v>
      </c>
      <c r="M32" t="s">
        <v>155</v>
      </c>
      <c r="N32" t="s">
        <v>156</v>
      </c>
      <c r="O32" t="s">
        <v>116</v>
      </c>
      <c r="P32" t="s">
        <v>117</v>
      </c>
      <c r="Q32" t="s">
        <v>118</v>
      </c>
      <c r="R32" t="s">
        <v>112</v>
      </c>
      <c r="S32" t="s">
        <v>119</v>
      </c>
    </row>
    <row r="33" spans="1:19" x14ac:dyDescent="0.3">
      <c r="A33">
        <v>90568</v>
      </c>
      <c r="B33">
        <v>104</v>
      </c>
      <c r="C33" t="s">
        <v>20</v>
      </c>
      <c r="D33" t="s">
        <v>157</v>
      </c>
      <c r="E33">
        <v>338.73</v>
      </c>
      <c r="F33" s="20">
        <v>45664</v>
      </c>
      <c r="G33" s="20">
        <v>45664</v>
      </c>
      <c r="H33" s="20">
        <v>45664</v>
      </c>
      <c r="I33" s="20">
        <v>45658</v>
      </c>
      <c r="J33" s="20">
        <v>45629</v>
      </c>
      <c r="K33" t="s">
        <v>108</v>
      </c>
      <c r="L33" t="s">
        <v>154</v>
      </c>
      <c r="M33" t="s">
        <v>158</v>
      </c>
      <c r="N33" t="s">
        <v>159</v>
      </c>
      <c r="O33" t="s">
        <v>116</v>
      </c>
      <c r="P33" t="s">
        <v>117</v>
      </c>
      <c r="Q33" t="s">
        <v>118</v>
      </c>
      <c r="R33" t="s">
        <v>112</v>
      </c>
      <c r="S33" t="s">
        <v>119</v>
      </c>
    </row>
    <row r="34" spans="1:19" x14ac:dyDescent="0.3">
      <c r="A34">
        <v>91742</v>
      </c>
      <c r="B34">
        <v>104</v>
      </c>
      <c r="C34" t="s">
        <v>20</v>
      </c>
      <c r="D34" t="s">
        <v>160</v>
      </c>
      <c r="E34">
        <v>407.36</v>
      </c>
      <c r="F34" s="20">
        <v>45663</v>
      </c>
      <c r="G34" s="20">
        <v>45663</v>
      </c>
      <c r="H34" s="20">
        <v>45663</v>
      </c>
      <c r="I34" s="20">
        <v>45627</v>
      </c>
      <c r="J34" s="20">
        <v>45632</v>
      </c>
      <c r="K34" t="s">
        <v>114</v>
      </c>
      <c r="L34" t="s">
        <v>123</v>
      </c>
      <c r="M34" t="s">
        <v>161</v>
      </c>
      <c r="N34" t="s">
        <v>162</v>
      </c>
      <c r="O34" t="s">
        <v>116</v>
      </c>
      <c r="P34" t="s">
        <v>117</v>
      </c>
      <c r="Q34" t="s">
        <v>118</v>
      </c>
      <c r="R34" t="s">
        <v>112</v>
      </c>
      <c r="S34" t="s">
        <v>125</v>
      </c>
    </row>
    <row r="35" spans="1:19" x14ac:dyDescent="0.3">
      <c r="A35">
        <v>98126</v>
      </c>
      <c r="B35">
        <v>104</v>
      </c>
      <c r="C35" t="s">
        <v>20</v>
      </c>
      <c r="D35" t="s">
        <v>163</v>
      </c>
      <c r="E35">
        <v>1500</v>
      </c>
      <c r="F35" s="20">
        <v>45662</v>
      </c>
      <c r="G35" s="20">
        <v>45663</v>
      </c>
      <c r="H35" s="20">
        <v>45663</v>
      </c>
      <c r="I35" s="20">
        <v>45647</v>
      </c>
      <c r="J35" s="20">
        <v>45650</v>
      </c>
      <c r="K35" t="s">
        <v>114</v>
      </c>
      <c r="N35" t="s">
        <v>164</v>
      </c>
      <c r="O35" t="s">
        <v>116</v>
      </c>
      <c r="P35" t="s">
        <v>117</v>
      </c>
      <c r="Q35" t="s">
        <v>118</v>
      </c>
      <c r="R35" t="s">
        <v>112</v>
      </c>
      <c r="S35" t="s">
        <v>119</v>
      </c>
    </row>
    <row r="36" spans="1:19" x14ac:dyDescent="0.3">
      <c r="A36">
        <v>98128</v>
      </c>
      <c r="B36">
        <v>104</v>
      </c>
      <c r="C36" t="s">
        <v>20</v>
      </c>
      <c r="D36" t="s">
        <v>165</v>
      </c>
      <c r="E36">
        <v>486.72</v>
      </c>
      <c r="F36" s="20">
        <v>45662</v>
      </c>
      <c r="G36" s="20">
        <v>45663</v>
      </c>
      <c r="H36" s="20">
        <v>45663</v>
      </c>
      <c r="I36" s="20">
        <v>45650</v>
      </c>
      <c r="J36" s="20">
        <v>45650</v>
      </c>
      <c r="K36" t="s">
        <v>114</v>
      </c>
      <c r="N36" t="s">
        <v>166</v>
      </c>
      <c r="O36" t="s">
        <v>116</v>
      </c>
      <c r="P36" t="s">
        <v>117</v>
      </c>
      <c r="Q36" t="s">
        <v>118</v>
      </c>
      <c r="R36" t="s">
        <v>112</v>
      </c>
      <c r="S36" t="s">
        <v>119</v>
      </c>
    </row>
    <row r="37" spans="1:19" x14ac:dyDescent="0.3">
      <c r="A37">
        <v>98130</v>
      </c>
      <c r="B37">
        <v>104</v>
      </c>
      <c r="C37" t="s">
        <v>20</v>
      </c>
      <c r="D37" t="s">
        <v>153</v>
      </c>
      <c r="E37">
        <v>305</v>
      </c>
      <c r="F37" s="20">
        <v>45661</v>
      </c>
      <c r="G37" s="20">
        <v>45663</v>
      </c>
      <c r="H37" s="20">
        <v>45663</v>
      </c>
      <c r="I37" s="20">
        <v>45650</v>
      </c>
      <c r="J37" s="20">
        <v>45650</v>
      </c>
      <c r="K37" t="s">
        <v>114</v>
      </c>
      <c r="N37" t="s">
        <v>167</v>
      </c>
      <c r="O37" t="s">
        <v>116</v>
      </c>
      <c r="P37" t="s">
        <v>117</v>
      </c>
      <c r="Q37" t="s">
        <v>118</v>
      </c>
      <c r="R37" t="s">
        <v>112</v>
      </c>
      <c r="S37" t="s">
        <v>119</v>
      </c>
    </row>
    <row r="38" spans="1:19" x14ac:dyDescent="0.3">
      <c r="A38">
        <v>98131</v>
      </c>
      <c r="B38">
        <v>104</v>
      </c>
      <c r="C38" t="s">
        <v>20</v>
      </c>
      <c r="D38" t="s">
        <v>153</v>
      </c>
      <c r="E38">
        <v>2070.5</v>
      </c>
      <c r="F38" s="20">
        <v>45662</v>
      </c>
      <c r="G38" s="20">
        <v>45663</v>
      </c>
      <c r="H38" s="20">
        <v>45663</v>
      </c>
      <c r="I38" s="20">
        <v>45650</v>
      </c>
      <c r="J38" s="20">
        <v>45650</v>
      </c>
      <c r="K38" t="s">
        <v>114</v>
      </c>
      <c r="N38" t="s">
        <v>168</v>
      </c>
      <c r="O38" t="s">
        <v>116</v>
      </c>
      <c r="P38" t="s">
        <v>117</v>
      </c>
      <c r="Q38" t="s">
        <v>118</v>
      </c>
      <c r="R38" t="s">
        <v>112</v>
      </c>
      <c r="S38" t="s">
        <v>119</v>
      </c>
    </row>
    <row r="39" spans="1:19" x14ac:dyDescent="0.3">
      <c r="A39">
        <v>98138</v>
      </c>
      <c r="B39">
        <v>104</v>
      </c>
      <c r="C39" t="s">
        <v>20</v>
      </c>
      <c r="D39" t="s">
        <v>169</v>
      </c>
      <c r="E39">
        <v>123.15</v>
      </c>
      <c r="F39" s="20">
        <v>45661</v>
      </c>
      <c r="G39" s="20">
        <v>45663</v>
      </c>
      <c r="H39" s="20">
        <v>45663</v>
      </c>
      <c r="I39" s="20">
        <v>45650</v>
      </c>
      <c r="J39" s="20">
        <v>45650</v>
      </c>
      <c r="K39" t="s">
        <v>114</v>
      </c>
      <c r="N39" t="s">
        <v>170</v>
      </c>
      <c r="O39" t="s">
        <v>116</v>
      </c>
      <c r="P39" t="s">
        <v>117</v>
      </c>
      <c r="Q39" t="s">
        <v>118</v>
      </c>
      <c r="R39" t="s">
        <v>112</v>
      </c>
      <c r="S39" t="s">
        <v>119</v>
      </c>
    </row>
    <row r="40" spans="1:19" x14ac:dyDescent="0.3">
      <c r="A40">
        <v>98141</v>
      </c>
      <c r="B40">
        <v>104</v>
      </c>
      <c r="C40" t="s">
        <v>20</v>
      </c>
      <c r="D40" t="s">
        <v>171</v>
      </c>
      <c r="E40">
        <v>1679.4</v>
      </c>
      <c r="F40" s="20">
        <v>45662</v>
      </c>
      <c r="G40" s="20">
        <v>45663</v>
      </c>
      <c r="H40" s="20">
        <v>45663</v>
      </c>
      <c r="I40" s="20">
        <v>45588</v>
      </c>
      <c r="J40" s="20">
        <v>45650</v>
      </c>
      <c r="K40" t="s">
        <v>114</v>
      </c>
      <c r="L40" t="s">
        <v>154</v>
      </c>
      <c r="M40" t="s">
        <v>155</v>
      </c>
      <c r="N40" t="s">
        <v>172</v>
      </c>
      <c r="O40" t="s">
        <v>116</v>
      </c>
      <c r="P40" t="s">
        <v>117</v>
      </c>
      <c r="Q40" t="s">
        <v>118</v>
      </c>
      <c r="R40" t="s">
        <v>112</v>
      </c>
      <c r="S40" t="s">
        <v>119</v>
      </c>
    </row>
    <row r="41" spans="1:19" x14ac:dyDescent="0.3">
      <c r="A41">
        <v>98144</v>
      </c>
      <c r="B41">
        <v>104</v>
      </c>
      <c r="C41" t="s">
        <v>20</v>
      </c>
      <c r="D41" t="s">
        <v>173</v>
      </c>
      <c r="E41">
        <v>1590.2</v>
      </c>
      <c r="F41" s="20">
        <v>45661</v>
      </c>
      <c r="G41" s="20">
        <v>45663</v>
      </c>
      <c r="H41" s="20">
        <v>45663</v>
      </c>
      <c r="I41" s="20">
        <v>45650</v>
      </c>
      <c r="J41" s="20">
        <v>45650</v>
      </c>
      <c r="K41" t="s">
        <v>114</v>
      </c>
      <c r="N41" t="s">
        <v>174</v>
      </c>
      <c r="O41" t="s">
        <v>116</v>
      </c>
      <c r="P41" t="s">
        <v>117</v>
      </c>
      <c r="Q41" t="s">
        <v>118</v>
      </c>
      <c r="R41" t="s">
        <v>112</v>
      </c>
      <c r="S41" t="s">
        <v>119</v>
      </c>
    </row>
    <row r="42" spans="1:19" x14ac:dyDescent="0.3">
      <c r="A42">
        <v>98147</v>
      </c>
      <c r="B42">
        <v>104</v>
      </c>
      <c r="C42" t="s">
        <v>20</v>
      </c>
      <c r="D42" t="s">
        <v>175</v>
      </c>
      <c r="E42">
        <v>1340.7</v>
      </c>
      <c r="F42" s="20">
        <v>45663</v>
      </c>
      <c r="G42" s="20">
        <v>45663</v>
      </c>
      <c r="H42" s="20">
        <v>45663</v>
      </c>
      <c r="I42" s="20">
        <v>45650</v>
      </c>
      <c r="J42" s="20">
        <v>45650</v>
      </c>
      <c r="K42" t="s">
        <v>114</v>
      </c>
      <c r="N42" t="s">
        <v>176</v>
      </c>
      <c r="O42" t="s">
        <v>116</v>
      </c>
      <c r="P42" t="s">
        <v>117</v>
      </c>
      <c r="Q42" t="s">
        <v>118</v>
      </c>
      <c r="R42" t="s">
        <v>112</v>
      </c>
      <c r="S42" t="s">
        <v>119</v>
      </c>
    </row>
    <row r="43" spans="1:19" x14ac:dyDescent="0.3">
      <c r="A43">
        <v>98150</v>
      </c>
      <c r="B43">
        <v>104</v>
      </c>
      <c r="C43" t="s">
        <v>20</v>
      </c>
      <c r="D43" t="s">
        <v>177</v>
      </c>
      <c r="E43">
        <v>299.39999999999998</v>
      </c>
      <c r="F43" s="20">
        <v>45663</v>
      </c>
      <c r="G43" s="20">
        <v>45663</v>
      </c>
      <c r="H43" s="20">
        <v>45663</v>
      </c>
      <c r="I43" s="20">
        <v>45650</v>
      </c>
      <c r="J43" s="20">
        <v>45650</v>
      </c>
      <c r="K43" t="s">
        <v>114</v>
      </c>
      <c r="N43" t="s">
        <v>178</v>
      </c>
      <c r="O43" t="s">
        <v>116</v>
      </c>
      <c r="P43" t="s">
        <v>117</v>
      </c>
      <c r="Q43" t="s">
        <v>118</v>
      </c>
      <c r="R43" t="s">
        <v>112</v>
      </c>
      <c r="S43" t="s">
        <v>119</v>
      </c>
    </row>
    <row r="44" spans="1:19" x14ac:dyDescent="0.3">
      <c r="A44">
        <v>98465</v>
      </c>
      <c r="B44">
        <v>104</v>
      </c>
      <c r="C44" t="s">
        <v>20</v>
      </c>
      <c r="D44" t="s">
        <v>179</v>
      </c>
      <c r="E44">
        <v>479</v>
      </c>
      <c r="F44" s="20">
        <v>45663</v>
      </c>
      <c r="G44" s="20">
        <v>45663</v>
      </c>
      <c r="H44" s="20">
        <v>45663</v>
      </c>
      <c r="I44" s="20">
        <v>45652</v>
      </c>
      <c r="J44" s="20">
        <v>45652</v>
      </c>
      <c r="K44" t="s">
        <v>114</v>
      </c>
      <c r="L44" t="s">
        <v>154</v>
      </c>
      <c r="M44" t="s">
        <v>155</v>
      </c>
      <c r="N44" t="s">
        <v>180</v>
      </c>
      <c r="O44" t="s">
        <v>116</v>
      </c>
      <c r="P44" t="s">
        <v>117</v>
      </c>
      <c r="Q44" t="s">
        <v>118</v>
      </c>
      <c r="R44" t="s">
        <v>112</v>
      </c>
      <c r="S44" t="s">
        <v>119</v>
      </c>
    </row>
    <row r="45" spans="1:19" x14ac:dyDescent="0.3">
      <c r="A45">
        <v>98467</v>
      </c>
      <c r="B45">
        <v>104</v>
      </c>
      <c r="C45" t="s">
        <v>20</v>
      </c>
      <c r="D45" t="s">
        <v>181</v>
      </c>
      <c r="E45">
        <v>2554.64</v>
      </c>
      <c r="F45" s="20">
        <v>45663</v>
      </c>
      <c r="G45" s="20">
        <v>45663</v>
      </c>
      <c r="H45" s="20">
        <v>45663</v>
      </c>
      <c r="I45" s="20">
        <v>45652</v>
      </c>
      <c r="J45" s="20">
        <v>45652</v>
      </c>
      <c r="K45" t="s">
        <v>114</v>
      </c>
      <c r="L45" t="s">
        <v>154</v>
      </c>
      <c r="M45" t="s">
        <v>155</v>
      </c>
      <c r="N45" t="s">
        <v>182</v>
      </c>
      <c r="O45" t="s">
        <v>116</v>
      </c>
      <c r="P45" t="s">
        <v>117</v>
      </c>
      <c r="Q45" t="s">
        <v>118</v>
      </c>
      <c r="R45" t="s">
        <v>112</v>
      </c>
      <c r="S45" t="s">
        <v>119</v>
      </c>
    </row>
    <row r="46" spans="1:19" x14ac:dyDescent="0.3">
      <c r="A46">
        <v>98482</v>
      </c>
      <c r="B46">
        <v>104</v>
      </c>
      <c r="C46" t="s">
        <v>20</v>
      </c>
      <c r="D46" t="s">
        <v>183</v>
      </c>
      <c r="E46">
        <v>999.1</v>
      </c>
      <c r="F46" s="20">
        <v>45663</v>
      </c>
      <c r="G46" s="20">
        <v>45663</v>
      </c>
      <c r="H46" s="20">
        <v>45663</v>
      </c>
      <c r="I46" s="20">
        <v>45652</v>
      </c>
      <c r="J46" s="20">
        <v>45652</v>
      </c>
      <c r="K46" t="s">
        <v>114</v>
      </c>
      <c r="N46" t="s">
        <v>184</v>
      </c>
      <c r="O46" t="s">
        <v>116</v>
      </c>
      <c r="P46" t="s">
        <v>117</v>
      </c>
      <c r="Q46" t="s">
        <v>118</v>
      </c>
      <c r="R46" t="s">
        <v>112</v>
      </c>
      <c r="S46" t="s">
        <v>119</v>
      </c>
    </row>
    <row r="47" spans="1:19" x14ac:dyDescent="0.3">
      <c r="A47">
        <v>98702</v>
      </c>
      <c r="B47">
        <v>104</v>
      </c>
      <c r="C47" t="s">
        <v>20</v>
      </c>
      <c r="D47" t="s">
        <v>173</v>
      </c>
      <c r="E47">
        <v>712.15</v>
      </c>
      <c r="F47" s="20">
        <v>45663</v>
      </c>
      <c r="G47" s="20">
        <v>45663</v>
      </c>
      <c r="H47" s="20">
        <v>45663</v>
      </c>
      <c r="I47" s="20">
        <v>45652</v>
      </c>
      <c r="J47" s="20">
        <v>45653</v>
      </c>
      <c r="K47" t="s">
        <v>114</v>
      </c>
      <c r="N47" t="s">
        <v>185</v>
      </c>
      <c r="O47" t="s">
        <v>116</v>
      </c>
      <c r="P47" t="s">
        <v>117</v>
      </c>
      <c r="Q47" t="s">
        <v>118</v>
      </c>
      <c r="R47" t="s">
        <v>112</v>
      </c>
      <c r="S47" t="s">
        <v>119</v>
      </c>
    </row>
    <row r="48" spans="1:19" x14ac:dyDescent="0.3">
      <c r="A48">
        <v>98963</v>
      </c>
      <c r="B48">
        <v>104</v>
      </c>
      <c r="C48" t="s">
        <v>20</v>
      </c>
      <c r="D48" t="s">
        <v>173</v>
      </c>
      <c r="E48">
        <v>479</v>
      </c>
      <c r="F48" s="20">
        <v>45663</v>
      </c>
      <c r="G48" s="20">
        <v>45663</v>
      </c>
      <c r="H48" s="20">
        <v>45663</v>
      </c>
      <c r="I48" s="20">
        <v>45649</v>
      </c>
      <c r="J48" s="20">
        <v>45656</v>
      </c>
      <c r="K48" t="s">
        <v>114</v>
      </c>
      <c r="N48" t="s">
        <v>186</v>
      </c>
      <c r="O48" t="s">
        <v>116</v>
      </c>
      <c r="P48" t="s">
        <v>117</v>
      </c>
      <c r="Q48" t="s">
        <v>118</v>
      </c>
      <c r="R48" t="s">
        <v>112</v>
      </c>
      <c r="S48" t="s">
        <v>119</v>
      </c>
    </row>
    <row r="49" spans="1:19" x14ac:dyDescent="0.3">
      <c r="A49">
        <v>98964</v>
      </c>
      <c r="B49">
        <v>104</v>
      </c>
      <c r="C49" t="s">
        <v>20</v>
      </c>
      <c r="D49" t="s">
        <v>187</v>
      </c>
      <c r="E49">
        <v>243.57</v>
      </c>
      <c r="F49" s="20">
        <v>45663</v>
      </c>
      <c r="G49" s="20">
        <v>45663</v>
      </c>
      <c r="H49" s="20">
        <v>45663</v>
      </c>
      <c r="I49" s="20">
        <v>45652</v>
      </c>
      <c r="J49" s="20">
        <v>45656</v>
      </c>
      <c r="K49" t="s">
        <v>114</v>
      </c>
      <c r="N49" t="s">
        <v>188</v>
      </c>
      <c r="O49" t="s">
        <v>116</v>
      </c>
      <c r="P49" t="s">
        <v>117</v>
      </c>
      <c r="Q49" t="s">
        <v>118</v>
      </c>
      <c r="R49" t="s">
        <v>112</v>
      </c>
      <c r="S49" t="s">
        <v>119</v>
      </c>
    </row>
    <row r="50" spans="1:19" x14ac:dyDescent="0.3">
      <c r="A50">
        <v>94034</v>
      </c>
      <c r="B50">
        <v>104</v>
      </c>
      <c r="C50" t="s">
        <v>20</v>
      </c>
      <c r="D50" t="s">
        <v>189</v>
      </c>
      <c r="E50">
        <v>2950.56</v>
      </c>
      <c r="F50" s="20">
        <v>45663</v>
      </c>
      <c r="G50" s="20">
        <v>45663</v>
      </c>
      <c r="H50" s="20">
        <v>45663</v>
      </c>
      <c r="I50" s="20">
        <v>45631</v>
      </c>
      <c r="J50" s="20">
        <v>45636</v>
      </c>
      <c r="K50" t="s">
        <v>114</v>
      </c>
      <c r="N50" t="s">
        <v>190</v>
      </c>
      <c r="O50" t="s">
        <v>116</v>
      </c>
      <c r="P50" t="s">
        <v>117</v>
      </c>
      <c r="Q50" t="s">
        <v>118</v>
      </c>
      <c r="R50" t="s">
        <v>112</v>
      </c>
      <c r="S50" t="s">
        <v>119</v>
      </c>
    </row>
    <row r="51" spans="1:19" x14ac:dyDescent="0.3">
      <c r="A51">
        <v>100431</v>
      </c>
      <c r="B51">
        <v>104</v>
      </c>
      <c r="C51" t="s">
        <v>20</v>
      </c>
      <c r="D51" t="s">
        <v>107</v>
      </c>
      <c r="E51">
        <v>5.6</v>
      </c>
      <c r="F51" s="20">
        <v>45659</v>
      </c>
      <c r="G51" s="20"/>
      <c r="H51" s="20">
        <v>45663</v>
      </c>
      <c r="I51" s="20">
        <v>45659</v>
      </c>
      <c r="J51" s="20">
        <v>45665</v>
      </c>
      <c r="K51" t="s">
        <v>108</v>
      </c>
      <c r="L51" t="s">
        <v>109</v>
      </c>
      <c r="M51" t="s">
        <v>110</v>
      </c>
      <c r="N51" t="s">
        <v>191</v>
      </c>
      <c r="R51" t="s">
        <v>112</v>
      </c>
    </row>
    <row r="52" spans="1:19" x14ac:dyDescent="0.3">
      <c r="A52">
        <v>100432</v>
      </c>
      <c r="B52">
        <v>104</v>
      </c>
      <c r="C52" t="s">
        <v>20</v>
      </c>
      <c r="D52" t="s">
        <v>107</v>
      </c>
      <c r="E52">
        <v>18</v>
      </c>
      <c r="F52" s="20">
        <v>45663</v>
      </c>
      <c r="G52" s="20"/>
      <c r="H52" s="20">
        <v>45663</v>
      </c>
      <c r="I52" s="20">
        <v>45663</v>
      </c>
      <c r="J52" s="20">
        <v>45665</v>
      </c>
      <c r="K52" t="s">
        <v>108</v>
      </c>
      <c r="L52" t="s">
        <v>109</v>
      </c>
      <c r="M52" t="s">
        <v>110</v>
      </c>
      <c r="N52" t="s">
        <v>192</v>
      </c>
      <c r="R52" t="s">
        <v>112</v>
      </c>
    </row>
    <row r="53" spans="1:19" x14ac:dyDescent="0.3">
      <c r="A53">
        <v>96642</v>
      </c>
      <c r="B53">
        <v>104</v>
      </c>
      <c r="C53" t="s">
        <v>20</v>
      </c>
      <c r="D53" t="s">
        <v>193</v>
      </c>
      <c r="E53">
        <v>128.16999999999999</v>
      </c>
      <c r="F53" s="20">
        <v>45661</v>
      </c>
      <c r="G53" s="20">
        <v>45663</v>
      </c>
      <c r="H53" s="20">
        <v>45663</v>
      </c>
      <c r="I53" s="20">
        <v>45292</v>
      </c>
      <c r="J53" s="20">
        <v>45646</v>
      </c>
      <c r="K53" t="s">
        <v>114</v>
      </c>
      <c r="L53" t="s">
        <v>123</v>
      </c>
      <c r="M53" t="s">
        <v>194</v>
      </c>
      <c r="N53" t="s">
        <v>195</v>
      </c>
      <c r="O53" t="s">
        <v>116</v>
      </c>
      <c r="P53" t="s">
        <v>117</v>
      </c>
      <c r="Q53" t="s">
        <v>118</v>
      </c>
      <c r="R53" t="s">
        <v>112</v>
      </c>
      <c r="S53" t="s">
        <v>125</v>
      </c>
    </row>
    <row r="54" spans="1:19" x14ac:dyDescent="0.3">
      <c r="A54">
        <v>97640</v>
      </c>
      <c r="B54">
        <v>104</v>
      </c>
      <c r="C54" t="s">
        <v>20</v>
      </c>
      <c r="D54" t="s">
        <v>196</v>
      </c>
      <c r="E54">
        <v>4322</v>
      </c>
      <c r="F54" s="20">
        <v>45663</v>
      </c>
      <c r="G54" s="20">
        <v>45663</v>
      </c>
      <c r="H54" s="20">
        <v>45663</v>
      </c>
      <c r="I54" s="20">
        <v>45646</v>
      </c>
      <c r="J54" s="20">
        <v>45646</v>
      </c>
      <c r="K54" t="s">
        <v>114</v>
      </c>
      <c r="L54" t="s">
        <v>154</v>
      </c>
      <c r="M54" t="s">
        <v>155</v>
      </c>
      <c r="N54" t="s">
        <v>197</v>
      </c>
      <c r="O54" t="s">
        <v>116</v>
      </c>
      <c r="P54" t="s">
        <v>117</v>
      </c>
      <c r="Q54" t="s">
        <v>118</v>
      </c>
      <c r="R54" t="s">
        <v>112</v>
      </c>
      <c r="S54" t="s">
        <v>119</v>
      </c>
    </row>
    <row r="55" spans="1:19" x14ac:dyDescent="0.3">
      <c r="A55">
        <v>97641</v>
      </c>
      <c r="B55">
        <v>104</v>
      </c>
      <c r="C55" t="s">
        <v>20</v>
      </c>
      <c r="D55" t="s">
        <v>196</v>
      </c>
      <c r="E55">
        <v>3242</v>
      </c>
      <c r="F55" s="20">
        <v>45662</v>
      </c>
      <c r="G55" s="20">
        <v>45663</v>
      </c>
      <c r="H55" s="20">
        <v>45663</v>
      </c>
      <c r="I55" s="20">
        <v>45646</v>
      </c>
      <c r="J55" s="20">
        <v>45646</v>
      </c>
      <c r="K55" t="s">
        <v>114</v>
      </c>
      <c r="N55" t="s">
        <v>198</v>
      </c>
      <c r="O55" t="s">
        <v>116</v>
      </c>
      <c r="P55" t="s">
        <v>117</v>
      </c>
      <c r="Q55" t="s">
        <v>118</v>
      </c>
      <c r="R55" t="s">
        <v>112</v>
      </c>
      <c r="S55" t="s">
        <v>119</v>
      </c>
    </row>
    <row r="56" spans="1:19" x14ac:dyDescent="0.3">
      <c r="A56">
        <v>97673</v>
      </c>
      <c r="B56">
        <v>104</v>
      </c>
      <c r="C56" t="s">
        <v>20</v>
      </c>
      <c r="D56" t="s">
        <v>199</v>
      </c>
      <c r="E56">
        <v>231.52</v>
      </c>
      <c r="F56" s="20">
        <v>45663</v>
      </c>
      <c r="G56" s="20">
        <v>45663</v>
      </c>
      <c r="H56" s="20">
        <v>45663</v>
      </c>
      <c r="I56" s="20">
        <v>45645</v>
      </c>
      <c r="J56" s="20">
        <v>45646</v>
      </c>
      <c r="K56" t="s">
        <v>114</v>
      </c>
      <c r="N56" t="s">
        <v>200</v>
      </c>
      <c r="O56" t="s">
        <v>116</v>
      </c>
      <c r="P56" t="s">
        <v>117</v>
      </c>
      <c r="Q56" t="s">
        <v>118</v>
      </c>
      <c r="R56" t="s">
        <v>112</v>
      </c>
      <c r="S56" t="s">
        <v>119</v>
      </c>
    </row>
    <row r="57" spans="1:19" x14ac:dyDescent="0.3">
      <c r="A57">
        <v>97778</v>
      </c>
      <c r="B57">
        <v>104</v>
      </c>
      <c r="C57" t="s">
        <v>20</v>
      </c>
      <c r="D57" t="s">
        <v>201</v>
      </c>
      <c r="E57">
        <v>380</v>
      </c>
      <c r="F57" s="20">
        <v>45662</v>
      </c>
      <c r="G57" s="20">
        <v>45663</v>
      </c>
      <c r="H57" s="20">
        <v>45663</v>
      </c>
      <c r="I57" s="20">
        <v>45627</v>
      </c>
      <c r="J57" s="20"/>
      <c r="K57" t="s">
        <v>114</v>
      </c>
      <c r="L57" t="s">
        <v>202</v>
      </c>
      <c r="M57" t="s">
        <v>203</v>
      </c>
      <c r="N57" t="s">
        <v>204</v>
      </c>
      <c r="O57" t="s">
        <v>116</v>
      </c>
      <c r="P57" t="s">
        <v>117</v>
      </c>
      <c r="Q57" t="s">
        <v>118</v>
      </c>
      <c r="R57" t="s">
        <v>112</v>
      </c>
      <c r="S57" t="s">
        <v>119</v>
      </c>
    </row>
    <row r="58" spans="1:19" x14ac:dyDescent="0.3">
      <c r="A58">
        <v>95147</v>
      </c>
      <c r="B58">
        <v>104</v>
      </c>
      <c r="C58" t="s">
        <v>20</v>
      </c>
      <c r="D58" t="s">
        <v>205</v>
      </c>
      <c r="E58">
        <v>1450.47</v>
      </c>
      <c r="F58" s="20">
        <v>45663</v>
      </c>
      <c r="G58" s="20">
        <v>45663</v>
      </c>
      <c r="H58" s="20">
        <v>45663</v>
      </c>
      <c r="I58" s="20">
        <v>45642</v>
      </c>
      <c r="J58" s="20">
        <v>45642</v>
      </c>
      <c r="K58" t="s">
        <v>114</v>
      </c>
      <c r="L58" t="s">
        <v>206</v>
      </c>
      <c r="M58" t="s">
        <v>207</v>
      </c>
      <c r="N58" t="s">
        <v>208</v>
      </c>
      <c r="O58" t="s">
        <v>116</v>
      </c>
      <c r="P58" t="s">
        <v>117</v>
      </c>
      <c r="Q58" t="s">
        <v>118</v>
      </c>
      <c r="R58" t="s">
        <v>112</v>
      </c>
      <c r="S58" t="s">
        <v>119</v>
      </c>
    </row>
    <row r="59" spans="1:19" x14ac:dyDescent="0.3">
      <c r="A59">
        <v>96251</v>
      </c>
      <c r="B59">
        <v>104</v>
      </c>
      <c r="C59" t="s">
        <v>20</v>
      </c>
      <c r="D59" t="s">
        <v>209</v>
      </c>
      <c r="E59">
        <v>1200</v>
      </c>
      <c r="F59" s="20">
        <v>45662</v>
      </c>
      <c r="G59" s="20">
        <v>45663</v>
      </c>
      <c r="H59" s="20">
        <v>45663</v>
      </c>
      <c r="I59" s="20">
        <v>45644</v>
      </c>
      <c r="J59" s="20">
        <v>45644</v>
      </c>
      <c r="K59" t="s">
        <v>114</v>
      </c>
      <c r="L59" t="s">
        <v>210</v>
      </c>
      <c r="M59" t="s">
        <v>211</v>
      </c>
      <c r="N59" t="s">
        <v>212</v>
      </c>
      <c r="O59" t="s">
        <v>116</v>
      </c>
      <c r="P59" t="s">
        <v>117</v>
      </c>
      <c r="Q59" t="s">
        <v>118</v>
      </c>
      <c r="R59" t="s">
        <v>112</v>
      </c>
      <c r="S59" t="s">
        <v>119</v>
      </c>
    </row>
    <row r="60" spans="1:19" x14ac:dyDescent="0.3">
      <c r="A60">
        <v>98127</v>
      </c>
      <c r="B60">
        <v>104</v>
      </c>
      <c r="C60" t="s">
        <v>20</v>
      </c>
      <c r="D60" t="s">
        <v>187</v>
      </c>
      <c r="E60">
        <v>3513.96</v>
      </c>
      <c r="F60" s="20">
        <v>45660</v>
      </c>
      <c r="G60" s="20">
        <v>45660</v>
      </c>
      <c r="H60" s="20">
        <v>45660</v>
      </c>
      <c r="I60" s="20">
        <v>45650</v>
      </c>
      <c r="J60" s="20">
        <v>45650</v>
      </c>
      <c r="K60" t="s">
        <v>114</v>
      </c>
      <c r="N60" t="s">
        <v>213</v>
      </c>
      <c r="O60" t="s">
        <v>116</v>
      </c>
      <c r="P60" t="s">
        <v>117</v>
      </c>
      <c r="Q60" t="s">
        <v>118</v>
      </c>
      <c r="R60" t="s">
        <v>112</v>
      </c>
      <c r="S60" t="s">
        <v>119</v>
      </c>
    </row>
    <row r="61" spans="1:19" x14ac:dyDescent="0.3">
      <c r="A61">
        <v>98129</v>
      </c>
      <c r="B61">
        <v>104</v>
      </c>
      <c r="C61" t="s">
        <v>20</v>
      </c>
      <c r="D61" t="s">
        <v>153</v>
      </c>
      <c r="E61">
        <v>1974.2</v>
      </c>
      <c r="F61" s="20">
        <v>45660</v>
      </c>
      <c r="G61" s="20">
        <v>45660</v>
      </c>
      <c r="H61" s="20">
        <v>45660</v>
      </c>
      <c r="I61" s="20">
        <v>45650</v>
      </c>
      <c r="J61" s="20">
        <v>45650</v>
      </c>
      <c r="K61" t="s">
        <v>114</v>
      </c>
      <c r="N61" t="s">
        <v>214</v>
      </c>
      <c r="O61" t="s">
        <v>116</v>
      </c>
      <c r="P61" t="s">
        <v>117</v>
      </c>
      <c r="Q61" t="s">
        <v>118</v>
      </c>
      <c r="R61" t="s">
        <v>112</v>
      </c>
      <c r="S61" t="s">
        <v>119</v>
      </c>
    </row>
    <row r="62" spans="1:19" x14ac:dyDescent="0.3">
      <c r="A62">
        <v>98137</v>
      </c>
      <c r="B62">
        <v>104</v>
      </c>
      <c r="C62" t="s">
        <v>20</v>
      </c>
      <c r="D62" t="s">
        <v>169</v>
      </c>
      <c r="E62">
        <v>360.31</v>
      </c>
      <c r="F62" s="20">
        <v>45660</v>
      </c>
      <c r="G62" s="20">
        <v>45660</v>
      </c>
      <c r="H62" s="20">
        <v>45660</v>
      </c>
      <c r="I62" s="20">
        <v>45650</v>
      </c>
      <c r="J62" s="20">
        <v>45650</v>
      </c>
      <c r="K62" t="s">
        <v>114</v>
      </c>
      <c r="N62" t="s">
        <v>215</v>
      </c>
      <c r="O62" t="s">
        <v>116</v>
      </c>
      <c r="P62" t="s">
        <v>117</v>
      </c>
      <c r="Q62" t="s">
        <v>118</v>
      </c>
      <c r="R62" t="s">
        <v>112</v>
      </c>
      <c r="S62" t="s">
        <v>119</v>
      </c>
    </row>
    <row r="63" spans="1:19" x14ac:dyDescent="0.3">
      <c r="A63">
        <v>98143</v>
      </c>
      <c r="B63">
        <v>104</v>
      </c>
      <c r="C63" t="s">
        <v>20</v>
      </c>
      <c r="D63" t="s">
        <v>173</v>
      </c>
      <c r="E63">
        <v>516.29</v>
      </c>
      <c r="F63" s="20">
        <v>45660</v>
      </c>
      <c r="G63" s="20">
        <v>45660</v>
      </c>
      <c r="H63" s="20">
        <v>45660</v>
      </c>
      <c r="I63" s="20">
        <v>45650</v>
      </c>
      <c r="J63" s="20">
        <v>45650</v>
      </c>
      <c r="K63" t="s">
        <v>114</v>
      </c>
      <c r="N63" t="s">
        <v>216</v>
      </c>
      <c r="O63" t="s">
        <v>116</v>
      </c>
      <c r="P63" t="s">
        <v>117</v>
      </c>
      <c r="Q63" t="s">
        <v>118</v>
      </c>
      <c r="R63" t="s">
        <v>112</v>
      </c>
      <c r="S63" t="s">
        <v>119</v>
      </c>
    </row>
    <row r="64" spans="1:19" x14ac:dyDescent="0.3">
      <c r="A64">
        <v>98145</v>
      </c>
      <c r="B64">
        <v>104</v>
      </c>
      <c r="C64" t="s">
        <v>20</v>
      </c>
      <c r="D64" t="s">
        <v>217</v>
      </c>
      <c r="E64">
        <v>180.34</v>
      </c>
      <c r="F64" s="20">
        <v>45660</v>
      </c>
      <c r="G64" s="20">
        <v>45660</v>
      </c>
      <c r="H64" s="20">
        <v>45660</v>
      </c>
      <c r="I64" s="20">
        <v>45650</v>
      </c>
      <c r="J64" s="20">
        <v>45650</v>
      </c>
      <c r="K64" t="s">
        <v>114</v>
      </c>
      <c r="N64" t="s">
        <v>218</v>
      </c>
      <c r="O64" t="s">
        <v>116</v>
      </c>
      <c r="P64" t="s">
        <v>117</v>
      </c>
      <c r="Q64" t="s">
        <v>118</v>
      </c>
      <c r="R64" t="s">
        <v>112</v>
      </c>
      <c r="S64" t="s">
        <v>119</v>
      </c>
    </row>
    <row r="65" spans="1:19" x14ac:dyDescent="0.3">
      <c r="A65">
        <v>98148</v>
      </c>
      <c r="B65">
        <v>104</v>
      </c>
      <c r="C65" t="s">
        <v>20</v>
      </c>
      <c r="D65" t="s">
        <v>219</v>
      </c>
      <c r="E65">
        <v>568.5</v>
      </c>
      <c r="F65" s="20">
        <v>45660</v>
      </c>
      <c r="G65" s="20">
        <v>45660</v>
      </c>
      <c r="H65" s="20">
        <v>45660</v>
      </c>
      <c r="I65" s="20">
        <v>45650</v>
      </c>
      <c r="J65" s="20">
        <v>45650</v>
      </c>
      <c r="K65" t="s">
        <v>114</v>
      </c>
      <c r="N65" t="s">
        <v>220</v>
      </c>
      <c r="O65" t="s">
        <v>116</v>
      </c>
      <c r="P65" t="s">
        <v>117</v>
      </c>
      <c r="Q65" t="s">
        <v>118</v>
      </c>
      <c r="R65" t="s">
        <v>112</v>
      </c>
      <c r="S65" t="s">
        <v>119</v>
      </c>
    </row>
    <row r="66" spans="1:19" x14ac:dyDescent="0.3">
      <c r="A66">
        <v>98461</v>
      </c>
      <c r="B66">
        <v>104</v>
      </c>
      <c r="C66" t="s">
        <v>20</v>
      </c>
      <c r="D66" t="s">
        <v>165</v>
      </c>
      <c r="E66">
        <v>378</v>
      </c>
      <c r="F66" s="20">
        <v>45660</v>
      </c>
      <c r="G66" s="20">
        <v>45660</v>
      </c>
      <c r="H66" s="20">
        <v>45660</v>
      </c>
      <c r="I66" s="20">
        <v>45647</v>
      </c>
      <c r="J66" s="20">
        <v>45652</v>
      </c>
      <c r="K66" t="s">
        <v>114</v>
      </c>
      <c r="L66" t="s">
        <v>154</v>
      </c>
      <c r="M66" t="s">
        <v>155</v>
      </c>
      <c r="N66" t="s">
        <v>221</v>
      </c>
      <c r="O66" t="s">
        <v>116</v>
      </c>
      <c r="P66" t="s">
        <v>117</v>
      </c>
      <c r="Q66" t="s">
        <v>118</v>
      </c>
      <c r="R66" t="s">
        <v>112</v>
      </c>
      <c r="S66" t="s">
        <v>119</v>
      </c>
    </row>
    <row r="67" spans="1:19" x14ac:dyDescent="0.3">
      <c r="A67">
        <v>98486</v>
      </c>
      <c r="B67">
        <v>104</v>
      </c>
      <c r="C67" t="s">
        <v>20</v>
      </c>
      <c r="D67" t="s">
        <v>151</v>
      </c>
      <c r="E67">
        <v>1299.08</v>
      </c>
      <c r="F67" s="20">
        <v>45660</v>
      </c>
      <c r="G67" s="20">
        <v>45660</v>
      </c>
      <c r="H67" s="20">
        <v>45660</v>
      </c>
      <c r="I67" s="20">
        <v>45652</v>
      </c>
      <c r="J67" s="20">
        <v>45652</v>
      </c>
      <c r="K67" t="s">
        <v>114</v>
      </c>
      <c r="N67" t="s">
        <v>222</v>
      </c>
      <c r="O67" t="s">
        <v>116</v>
      </c>
      <c r="P67" t="s">
        <v>117</v>
      </c>
      <c r="Q67" t="s">
        <v>118</v>
      </c>
      <c r="R67" t="s">
        <v>112</v>
      </c>
      <c r="S67" t="s">
        <v>119</v>
      </c>
    </row>
    <row r="68" spans="1:19" x14ac:dyDescent="0.3">
      <c r="A68">
        <v>95530</v>
      </c>
      <c r="B68">
        <v>104</v>
      </c>
      <c r="C68" t="s">
        <v>20</v>
      </c>
      <c r="D68" t="s">
        <v>120</v>
      </c>
      <c r="E68">
        <v>687.64</v>
      </c>
      <c r="F68" s="20">
        <v>45660</v>
      </c>
      <c r="G68" s="20">
        <v>45660</v>
      </c>
      <c r="H68" s="20">
        <v>45660</v>
      </c>
      <c r="I68" s="20">
        <v>45642</v>
      </c>
      <c r="J68" s="20">
        <v>45642</v>
      </c>
      <c r="K68" t="s">
        <v>114</v>
      </c>
      <c r="L68" t="s">
        <v>154</v>
      </c>
      <c r="M68" t="s">
        <v>158</v>
      </c>
      <c r="N68" t="s">
        <v>223</v>
      </c>
      <c r="O68" t="s">
        <v>116</v>
      </c>
      <c r="P68" t="s">
        <v>117</v>
      </c>
      <c r="Q68" t="s">
        <v>118</v>
      </c>
      <c r="R68" t="s">
        <v>112</v>
      </c>
      <c r="S68" t="s">
        <v>119</v>
      </c>
    </row>
    <row r="69" spans="1:19" x14ac:dyDescent="0.3">
      <c r="A69">
        <v>95533</v>
      </c>
      <c r="B69">
        <v>104</v>
      </c>
      <c r="C69" t="s">
        <v>20</v>
      </c>
      <c r="D69" t="s">
        <v>120</v>
      </c>
      <c r="E69">
        <v>204.74</v>
      </c>
      <c r="F69" s="20">
        <v>45660</v>
      </c>
      <c r="G69" s="20">
        <v>45660</v>
      </c>
      <c r="H69" s="20">
        <v>45660</v>
      </c>
      <c r="I69" s="20">
        <v>45642</v>
      </c>
      <c r="J69" s="20">
        <v>45642</v>
      </c>
      <c r="K69" t="s">
        <v>114</v>
      </c>
      <c r="N69" t="s">
        <v>224</v>
      </c>
      <c r="O69" t="s">
        <v>116</v>
      </c>
      <c r="P69" t="s">
        <v>117</v>
      </c>
      <c r="Q69" t="s">
        <v>118</v>
      </c>
      <c r="R69" t="s">
        <v>112</v>
      </c>
      <c r="S69" t="s">
        <v>119</v>
      </c>
    </row>
    <row r="70" spans="1:19" x14ac:dyDescent="0.3">
      <c r="A70">
        <v>97630</v>
      </c>
      <c r="B70">
        <v>104</v>
      </c>
      <c r="C70" t="s">
        <v>20</v>
      </c>
      <c r="D70" t="s">
        <v>163</v>
      </c>
      <c r="E70">
        <v>868.5</v>
      </c>
      <c r="F70" s="20">
        <v>45660</v>
      </c>
      <c r="G70" s="20">
        <v>45660</v>
      </c>
      <c r="H70" s="20">
        <v>45660</v>
      </c>
      <c r="I70" s="20">
        <v>45644</v>
      </c>
      <c r="J70" s="20">
        <v>45646</v>
      </c>
      <c r="K70" t="s">
        <v>114</v>
      </c>
      <c r="N70" t="s">
        <v>225</v>
      </c>
      <c r="O70" t="s">
        <v>116</v>
      </c>
      <c r="P70" t="s">
        <v>117</v>
      </c>
      <c r="Q70" t="s">
        <v>118</v>
      </c>
      <c r="R70" t="s">
        <v>112</v>
      </c>
      <c r="S70" t="s">
        <v>119</v>
      </c>
    </row>
    <row r="71" spans="1:19" x14ac:dyDescent="0.3">
      <c r="A71">
        <v>97632</v>
      </c>
      <c r="B71">
        <v>104</v>
      </c>
      <c r="C71" t="s">
        <v>20</v>
      </c>
      <c r="D71" t="s">
        <v>226</v>
      </c>
      <c r="E71">
        <v>219.36</v>
      </c>
      <c r="F71" s="20">
        <v>45658</v>
      </c>
      <c r="G71" s="20">
        <v>45660</v>
      </c>
      <c r="H71" s="20">
        <v>45660</v>
      </c>
      <c r="I71" s="20">
        <v>45645</v>
      </c>
      <c r="J71" s="20">
        <v>45646</v>
      </c>
      <c r="K71" t="s">
        <v>114</v>
      </c>
      <c r="L71" t="s">
        <v>206</v>
      </c>
      <c r="M71" t="s">
        <v>227</v>
      </c>
      <c r="N71" t="s">
        <v>228</v>
      </c>
      <c r="O71" t="s">
        <v>116</v>
      </c>
      <c r="P71" t="s">
        <v>117</v>
      </c>
      <c r="Q71" t="s">
        <v>118</v>
      </c>
      <c r="R71" t="s">
        <v>112</v>
      </c>
      <c r="S71" t="s">
        <v>119</v>
      </c>
    </row>
    <row r="72" spans="1:19" x14ac:dyDescent="0.3">
      <c r="A72">
        <v>97636</v>
      </c>
      <c r="B72">
        <v>104</v>
      </c>
      <c r="C72" t="s">
        <v>20</v>
      </c>
      <c r="D72" t="s">
        <v>153</v>
      </c>
      <c r="E72">
        <v>110</v>
      </c>
      <c r="F72" s="20">
        <v>45658</v>
      </c>
      <c r="G72" s="20">
        <v>45660</v>
      </c>
      <c r="H72" s="20">
        <v>45660</v>
      </c>
      <c r="I72" s="20">
        <v>45643</v>
      </c>
      <c r="J72" s="20">
        <v>45646</v>
      </c>
      <c r="K72" t="s">
        <v>114</v>
      </c>
      <c r="N72" t="s">
        <v>229</v>
      </c>
      <c r="O72" t="s">
        <v>116</v>
      </c>
      <c r="P72" t="s">
        <v>117</v>
      </c>
      <c r="Q72" t="s">
        <v>118</v>
      </c>
      <c r="R72" t="s">
        <v>112</v>
      </c>
      <c r="S72" t="s">
        <v>119</v>
      </c>
    </row>
    <row r="73" spans="1:19" x14ac:dyDescent="0.3">
      <c r="A73">
        <v>97652</v>
      </c>
      <c r="B73">
        <v>104</v>
      </c>
      <c r="C73" t="s">
        <v>20</v>
      </c>
      <c r="D73" t="s">
        <v>230</v>
      </c>
      <c r="E73">
        <v>760</v>
      </c>
      <c r="F73" s="20">
        <v>45660</v>
      </c>
      <c r="G73" s="20">
        <v>45660</v>
      </c>
      <c r="H73" s="20">
        <v>45660</v>
      </c>
      <c r="I73" s="20">
        <v>45645</v>
      </c>
      <c r="J73" s="20">
        <v>45646</v>
      </c>
      <c r="K73" t="s">
        <v>114</v>
      </c>
      <c r="N73" t="s">
        <v>231</v>
      </c>
      <c r="O73" t="s">
        <v>116</v>
      </c>
      <c r="P73" t="s">
        <v>117</v>
      </c>
      <c r="Q73" t="s">
        <v>118</v>
      </c>
      <c r="R73" t="s">
        <v>112</v>
      </c>
      <c r="S73" t="s">
        <v>119</v>
      </c>
    </row>
    <row r="74" spans="1:19" x14ac:dyDescent="0.3">
      <c r="A74">
        <v>94941</v>
      </c>
      <c r="B74">
        <v>104</v>
      </c>
      <c r="C74" t="s">
        <v>20</v>
      </c>
      <c r="D74" t="s">
        <v>120</v>
      </c>
      <c r="E74">
        <v>1435.4</v>
      </c>
      <c r="F74" s="20">
        <v>45660</v>
      </c>
      <c r="G74" s="20">
        <v>45660</v>
      </c>
      <c r="H74" s="20">
        <v>45660</v>
      </c>
      <c r="I74" s="20">
        <v>45638</v>
      </c>
      <c r="J74" s="20">
        <v>45638</v>
      </c>
      <c r="K74" t="s">
        <v>114</v>
      </c>
      <c r="N74" t="s">
        <v>232</v>
      </c>
      <c r="O74" t="s">
        <v>116</v>
      </c>
      <c r="P74" t="s">
        <v>117</v>
      </c>
      <c r="Q74" t="s">
        <v>118</v>
      </c>
      <c r="R74" t="s">
        <v>112</v>
      </c>
      <c r="S74" t="s">
        <v>119</v>
      </c>
    </row>
    <row r="75" spans="1:19" x14ac:dyDescent="0.3">
      <c r="A75">
        <v>94943</v>
      </c>
      <c r="B75">
        <v>104</v>
      </c>
      <c r="C75" t="s">
        <v>20</v>
      </c>
      <c r="D75" t="s">
        <v>233</v>
      </c>
      <c r="E75">
        <v>1039.2</v>
      </c>
      <c r="F75" s="20">
        <v>45660</v>
      </c>
      <c r="G75" s="20">
        <v>45660</v>
      </c>
      <c r="H75" s="20">
        <v>45660</v>
      </c>
      <c r="I75" s="20">
        <v>45638</v>
      </c>
      <c r="J75" s="20">
        <v>45638</v>
      </c>
      <c r="K75" t="s">
        <v>114</v>
      </c>
      <c r="N75" t="s">
        <v>234</v>
      </c>
      <c r="O75" t="s">
        <v>116</v>
      </c>
      <c r="P75" t="s">
        <v>117</v>
      </c>
      <c r="Q75" t="s">
        <v>118</v>
      </c>
      <c r="R75" t="s">
        <v>112</v>
      </c>
      <c r="S75" t="s">
        <v>119</v>
      </c>
    </row>
    <row r="76" spans="1:19" x14ac:dyDescent="0.3">
      <c r="A76">
        <v>94985</v>
      </c>
      <c r="B76">
        <v>104</v>
      </c>
      <c r="C76" t="s">
        <v>20</v>
      </c>
      <c r="D76" t="s">
        <v>235</v>
      </c>
      <c r="E76">
        <v>2745.1</v>
      </c>
      <c r="F76" s="20">
        <v>45660</v>
      </c>
      <c r="G76" s="20">
        <v>45660</v>
      </c>
      <c r="H76" s="20">
        <v>45660</v>
      </c>
      <c r="I76" s="20">
        <v>45658</v>
      </c>
      <c r="J76" s="20">
        <v>45638</v>
      </c>
      <c r="K76" t="s">
        <v>108</v>
      </c>
      <c r="L76" t="s">
        <v>236</v>
      </c>
      <c r="M76" t="s">
        <v>237</v>
      </c>
      <c r="N76" t="s">
        <v>238</v>
      </c>
      <c r="O76" t="s">
        <v>116</v>
      </c>
      <c r="P76" t="s">
        <v>117</v>
      </c>
      <c r="Q76" t="s">
        <v>118</v>
      </c>
      <c r="R76" t="s">
        <v>112</v>
      </c>
      <c r="S76" t="s">
        <v>119</v>
      </c>
    </row>
    <row r="77" spans="1:19" x14ac:dyDescent="0.3">
      <c r="A77">
        <v>77988</v>
      </c>
      <c r="B77">
        <v>104</v>
      </c>
      <c r="C77" t="s">
        <v>20</v>
      </c>
      <c r="D77" t="s">
        <v>239</v>
      </c>
      <c r="E77">
        <v>2582.6999999999998</v>
      </c>
      <c r="F77" s="20">
        <v>45657</v>
      </c>
      <c r="G77" s="20">
        <v>45659</v>
      </c>
      <c r="H77" s="20">
        <v>45659</v>
      </c>
      <c r="I77" s="20">
        <v>45597</v>
      </c>
      <c r="J77" s="20">
        <v>45562</v>
      </c>
      <c r="K77" t="s">
        <v>114</v>
      </c>
      <c r="L77" t="s">
        <v>240</v>
      </c>
      <c r="M77" t="s">
        <v>241</v>
      </c>
      <c r="N77" t="s">
        <v>242</v>
      </c>
      <c r="O77" t="s">
        <v>116</v>
      </c>
      <c r="P77" t="s">
        <v>117</v>
      </c>
      <c r="Q77" t="s">
        <v>118</v>
      </c>
      <c r="R77" t="s">
        <v>112</v>
      </c>
      <c r="S77" t="s">
        <v>119</v>
      </c>
    </row>
    <row r="78" spans="1:19" x14ac:dyDescent="0.3">
      <c r="A78">
        <v>79609</v>
      </c>
      <c r="B78">
        <v>104</v>
      </c>
      <c r="C78" t="s">
        <v>20</v>
      </c>
      <c r="D78" t="s">
        <v>243</v>
      </c>
      <c r="E78">
        <v>14360.5</v>
      </c>
      <c r="F78" s="20">
        <v>45659</v>
      </c>
      <c r="G78" s="20">
        <v>45659</v>
      </c>
      <c r="H78" s="20">
        <v>45659</v>
      </c>
      <c r="I78" s="20">
        <v>45627</v>
      </c>
      <c r="J78" s="20">
        <v>45572</v>
      </c>
      <c r="K78" t="s">
        <v>114</v>
      </c>
      <c r="L78" t="s">
        <v>123</v>
      </c>
      <c r="M78" t="s">
        <v>244</v>
      </c>
      <c r="N78" t="s">
        <v>245</v>
      </c>
      <c r="O78" t="s">
        <v>116</v>
      </c>
      <c r="P78" t="s">
        <v>117</v>
      </c>
      <c r="Q78" t="s">
        <v>118</v>
      </c>
      <c r="R78" t="s">
        <v>112</v>
      </c>
      <c r="S78" t="s">
        <v>119</v>
      </c>
    </row>
    <row r="79" spans="1:19" x14ac:dyDescent="0.3">
      <c r="A79">
        <v>91277</v>
      </c>
      <c r="B79">
        <v>104</v>
      </c>
      <c r="C79" t="s">
        <v>20</v>
      </c>
      <c r="D79" t="s">
        <v>246</v>
      </c>
      <c r="E79">
        <v>4500</v>
      </c>
      <c r="F79" s="20">
        <v>45659</v>
      </c>
      <c r="G79" s="20">
        <v>45659</v>
      </c>
      <c r="H79" s="20">
        <v>45659</v>
      </c>
      <c r="I79" s="20">
        <v>45631</v>
      </c>
      <c r="J79" s="20">
        <v>45631</v>
      </c>
      <c r="K79" t="s">
        <v>108</v>
      </c>
      <c r="L79" t="s">
        <v>247</v>
      </c>
      <c r="M79" t="s">
        <v>248</v>
      </c>
      <c r="N79" t="s">
        <v>249</v>
      </c>
      <c r="O79" t="s">
        <v>116</v>
      </c>
      <c r="P79" t="s">
        <v>117</v>
      </c>
      <c r="Q79" t="s">
        <v>118</v>
      </c>
      <c r="R79" t="s">
        <v>112</v>
      </c>
      <c r="S79" t="s">
        <v>119</v>
      </c>
    </row>
    <row r="80" spans="1:19" x14ac:dyDescent="0.3">
      <c r="A80">
        <v>91400</v>
      </c>
      <c r="B80">
        <v>104</v>
      </c>
      <c r="C80" t="s">
        <v>20</v>
      </c>
      <c r="D80" t="s">
        <v>189</v>
      </c>
      <c r="E80">
        <v>9523.92</v>
      </c>
      <c r="F80" s="20">
        <v>45659</v>
      </c>
      <c r="G80" s="20">
        <v>45659</v>
      </c>
      <c r="H80" s="20">
        <v>45659</v>
      </c>
      <c r="I80" s="20">
        <v>45629</v>
      </c>
      <c r="J80" s="20">
        <v>45631</v>
      </c>
      <c r="K80" t="s">
        <v>114</v>
      </c>
      <c r="N80" t="s">
        <v>250</v>
      </c>
      <c r="O80" t="s">
        <v>116</v>
      </c>
      <c r="P80" t="s">
        <v>117</v>
      </c>
      <c r="Q80" t="s">
        <v>118</v>
      </c>
      <c r="R80" t="s">
        <v>112</v>
      </c>
      <c r="S80" t="s">
        <v>119</v>
      </c>
    </row>
    <row r="81" spans="1:19" x14ac:dyDescent="0.3">
      <c r="A81">
        <v>91466</v>
      </c>
      <c r="B81">
        <v>104</v>
      </c>
      <c r="C81" t="s">
        <v>20</v>
      </c>
      <c r="D81" t="s">
        <v>251</v>
      </c>
      <c r="E81">
        <v>394.5</v>
      </c>
      <c r="F81" s="20">
        <v>45659</v>
      </c>
      <c r="G81" s="20">
        <v>45659</v>
      </c>
      <c r="H81" s="20">
        <v>45659</v>
      </c>
      <c r="I81" s="20">
        <v>45631</v>
      </c>
      <c r="J81" s="20">
        <v>45631</v>
      </c>
      <c r="K81" t="s">
        <v>114</v>
      </c>
      <c r="N81" t="s">
        <v>252</v>
      </c>
      <c r="O81" t="s">
        <v>116</v>
      </c>
      <c r="P81" t="s">
        <v>117</v>
      </c>
      <c r="Q81" t="s">
        <v>118</v>
      </c>
      <c r="R81" t="s">
        <v>112</v>
      </c>
      <c r="S81" t="s">
        <v>119</v>
      </c>
    </row>
    <row r="82" spans="1:19" x14ac:dyDescent="0.3">
      <c r="A82">
        <v>94929</v>
      </c>
      <c r="B82">
        <v>104</v>
      </c>
      <c r="C82" t="s">
        <v>20</v>
      </c>
      <c r="D82" t="s">
        <v>113</v>
      </c>
      <c r="E82">
        <v>2165.4</v>
      </c>
      <c r="F82" s="20">
        <v>45657</v>
      </c>
      <c r="G82" s="20">
        <v>45659</v>
      </c>
      <c r="H82" s="20">
        <v>45659</v>
      </c>
      <c r="I82" s="20">
        <v>45636</v>
      </c>
      <c r="J82" s="20">
        <v>45638</v>
      </c>
      <c r="K82" t="s">
        <v>114</v>
      </c>
      <c r="N82" t="s">
        <v>253</v>
      </c>
      <c r="O82" t="s">
        <v>116</v>
      </c>
      <c r="P82" t="s">
        <v>117</v>
      </c>
      <c r="Q82" t="s">
        <v>118</v>
      </c>
      <c r="R82" t="s">
        <v>112</v>
      </c>
      <c r="S82" t="s">
        <v>119</v>
      </c>
    </row>
    <row r="83" spans="1:19" x14ac:dyDescent="0.3">
      <c r="A83">
        <v>95114</v>
      </c>
      <c r="B83">
        <v>104</v>
      </c>
      <c r="C83" t="s">
        <v>20</v>
      </c>
      <c r="D83" t="s">
        <v>120</v>
      </c>
      <c r="E83">
        <v>194.51</v>
      </c>
      <c r="F83" s="20">
        <v>45657</v>
      </c>
      <c r="G83" s="20">
        <v>45659</v>
      </c>
      <c r="H83" s="20">
        <v>45659</v>
      </c>
      <c r="I83" s="20">
        <v>45638</v>
      </c>
      <c r="J83" s="20">
        <v>45639</v>
      </c>
      <c r="K83" t="s">
        <v>114</v>
      </c>
      <c r="N83" t="s">
        <v>254</v>
      </c>
      <c r="O83" t="s">
        <v>116</v>
      </c>
      <c r="P83" t="s">
        <v>117</v>
      </c>
      <c r="Q83" t="s">
        <v>118</v>
      </c>
      <c r="R83" t="s">
        <v>112</v>
      </c>
      <c r="S83" t="s">
        <v>119</v>
      </c>
    </row>
    <row r="84" spans="1:19" x14ac:dyDescent="0.3">
      <c r="A84">
        <v>98136</v>
      </c>
      <c r="B84">
        <v>104</v>
      </c>
      <c r="C84" t="s">
        <v>20</v>
      </c>
      <c r="D84" t="s">
        <v>179</v>
      </c>
      <c r="E84">
        <v>365.5</v>
      </c>
      <c r="F84" s="20">
        <v>45659</v>
      </c>
      <c r="G84" s="20">
        <v>45659</v>
      </c>
      <c r="H84" s="20">
        <v>45659</v>
      </c>
      <c r="I84" s="20">
        <v>45645</v>
      </c>
      <c r="J84" s="20">
        <v>45650</v>
      </c>
      <c r="K84" t="s">
        <v>114</v>
      </c>
      <c r="L84" t="s">
        <v>154</v>
      </c>
      <c r="M84" t="s">
        <v>155</v>
      </c>
      <c r="N84" t="s">
        <v>255</v>
      </c>
      <c r="O84" t="s">
        <v>116</v>
      </c>
      <c r="P84" t="s">
        <v>117</v>
      </c>
      <c r="Q84" t="s">
        <v>118</v>
      </c>
      <c r="R84" t="s">
        <v>112</v>
      </c>
      <c r="S84" t="s">
        <v>119</v>
      </c>
    </row>
    <row r="85" spans="1:19" x14ac:dyDescent="0.3">
      <c r="A85">
        <v>98142</v>
      </c>
      <c r="B85">
        <v>104</v>
      </c>
      <c r="C85" t="s">
        <v>20</v>
      </c>
      <c r="D85" t="s">
        <v>173</v>
      </c>
      <c r="E85">
        <v>1694.39</v>
      </c>
      <c r="F85" s="20">
        <v>45659</v>
      </c>
      <c r="G85" s="20">
        <v>45659</v>
      </c>
      <c r="H85" s="20">
        <v>45659</v>
      </c>
      <c r="I85" s="20">
        <v>45650</v>
      </c>
      <c r="J85" s="20">
        <v>45650</v>
      </c>
      <c r="K85" t="s">
        <v>114</v>
      </c>
      <c r="N85" t="s">
        <v>256</v>
      </c>
      <c r="O85" t="s">
        <v>116</v>
      </c>
      <c r="P85" t="s">
        <v>117</v>
      </c>
      <c r="Q85" t="s">
        <v>118</v>
      </c>
      <c r="R85" t="s">
        <v>112</v>
      </c>
      <c r="S85" t="s">
        <v>119</v>
      </c>
    </row>
    <row r="86" spans="1:19" x14ac:dyDescent="0.3">
      <c r="A86">
        <v>98462</v>
      </c>
      <c r="B86">
        <v>104</v>
      </c>
      <c r="C86" t="s">
        <v>20</v>
      </c>
      <c r="D86" t="s">
        <v>151</v>
      </c>
      <c r="E86">
        <v>1785</v>
      </c>
      <c r="F86" s="20">
        <v>45658</v>
      </c>
      <c r="G86" s="20">
        <v>45659</v>
      </c>
      <c r="H86" s="20">
        <v>45659</v>
      </c>
      <c r="I86" s="20">
        <v>45647</v>
      </c>
      <c r="J86" s="20">
        <v>45652</v>
      </c>
      <c r="K86" t="s">
        <v>114</v>
      </c>
      <c r="L86" t="s">
        <v>154</v>
      </c>
      <c r="M86" t="s">
        <v>155</v>
      </c>
      <c r="N86" t="s">
        <v>257</v>
      </c>
      <c r="O86" t="s">
        <v>116</v>
      </c>
      <c r="P86" t="s">
        <v>117</v>
      </c>
      <c r="Q86" t="s">
        <v>118</v>
      </c>
      <c r="R86" t="s">
        <v>112</v>
      </c>
      <c r="S86" t="s">
        <v>119</v>
      </c>
    </row>
    <row r="87" spans="1:19" x14ac:dyDescent="0.3">
      <c r="A87">
        <v>98472</v>
      </c>
      <c r="B87">
        <v>104</v>
      </c>
      <c r="C87" t="s">
        <v>20</v>
      </c>
      <c r="D87" t="s">
        <v>258</v>
      </c>
      <c r="E87">
        <v>719.1</v>
      </c>
      <c r="F87" s="20">
        <v>45652</v>
      </c>
      <c r="G87" s="20">
        <v>45659</v>
      </c>
      <c r="H87" s="20">
        <v>45659</v>
      </c>
      <c r="I87" s="20">
        <v>45652</v>
      </c>
      <c r="J87" s="20">
        <v>45652</v>
      </c>
      <c r="K87" t="s">
        <v>108</v>
      </c>
      <c r="N87" t="s">
        <v>259</v>
      </c>
      <c r="O87" t="s">
        <v>116</v>
      </c>
      <c r="P87" t="s">
        <v>117</v>
      </c>
      <c r="Q87" t="s">
        <v>118</v>
      </c>
      <c r="R87" t="s">
        <v>112</v>
      </c>
    </row>
    <row r="88" spans="1:19" x14ac:dyDescent="0.3">
      <c r="A88">
        <v>97631</v>
      </c>
      <c r="B88">
        <v>104</v>
      </c>
      <c r="C88" t="s">
        <v>20</v>
      </c>
      <c r="D88" t="s">
        <v>187</v>
      </c>
      <c r="E88">
        <v>2758.8</v>
      </c>
      <c r="F88" s="20">
        <v>45658</v>
      </c>
      <c r="G88" s="20">
        <v>45659</v>
      </c>
      <c r="H88" s="20">
        <v>45659</v>
      </c>
      <c r="I88" s="20">
        <v>45645</v>
      </c>
      <c r="J88" s="20">
        <v>45646</v>
      </c>
      <c r="K88" t="s">
        <v>114</v>
      </c>
      <c r="L88" t="s">
        <v>154</v>
      </c>
      <c r="M88" t="s">
        <v>155</v>
      </c>
      <c r="N88" t="s">
        <v>260</v>
      </c>
      <c r="O88" t="s">
        <v>116</v>
      </c>
      <c r="P88" t="s">
        <v>117</v>
      </c>
      <c r="Q88" t="s">
        <v>118</v>
      </c>
      <c r="R88" t="s">
        <v>112</v>
      </c>
      <c r="S88" t="s">
        <v>119</v>
      </c>
    </row>
    <row r="89" spans="1:19" x14ac:dyDescent="0.3">
      <c r="A89">
        <v>97633</v>
      </c>
      <c r="B89">
        <v>104</v>
      </c>
      <c r="C89" t="s">
        <v>20</v>
      </c>
      <c r="D89" t="s">
        <v>261</v>
      </c>
      <c r="E89">
        <v>815</v>
      </c>
      <c r="F89" s="20">
        <v>45659</v>
      </c>
      <c r="G89" s="20">
        <v>45659</v>
      </c>
      <c r="H89" s="20">
        <v>45659</v>
      </c>
      <c r="I89" s="20">
        <v>45646</v>
      </c>
      <c r="J89" s="20">
        <v>45646</v>
      </c>
      <c r="K89" t="s">
        <v>114</v>
      </c>
      <c r="N89" t="s">
        <v>262</v>
      </c>
      <c r="O89" t="s">
        <v>116</v>
      </c>
      <c r="P89" t="s">
        <v>117</v>
      </c>
      <c r="Q89" t="s">
        <v>118</v>
      </c>
      <c r="R89" t="s">
        <v>112</v>
      </c>
      <c r="S89" t="s">
        <v>119</v>
      </c>
    </row>
    <row r="90" spans="1:19" x14ac:dyDescent="0.3">
      <c r="A90">
        <v>97634</v>
      </c>
      <c r="B90">
        <v>104</v>
      </c>
      <c r="C90" t="s">
        <v>20</v>
      </c>
      <c r="D90" t="s">
        <v>261</v>
      </c>
      <c r="E90">
        <v>815</v>
      </c>
      <c r="F90" s="20">
        <v>45659</v>
      </c>
      <c r="G90" s="20">
        <v>45659</v>
      </c>
      <c r="H90" s="20">
        <v>45659</v>
      </c>
      <c r="I90" s="20">
        <v>45646</v>
      </c>
      <c r="J90" s="20">
        <v>45646</v>
      </c>
      <c r="K90" t="s">
        <v>114</v>
      </c>
      <c r="L90" t="s">
        <v>206</v>
      </c>
      <c r="M90" t="s">
        <v>263</v>
      </c>
      <c r="N90" t="s">
        <v>264</v>
      </c>
      <c r="O90" t="s">
        <v>116</v>
      </c>
      <c r="P90" t="s">
        <v>117</v>
      </c>
      <c r="Q90" t="s">
        <v>118</v>
      </c>
      <c r="R90" t="s">
        <v>112</v>
      </c>
      <c r="S90" t="s">
        <v>119</v>
      </c>
    </row>
    <row r="91" spans="1:19" x14ac:dyDescent="0.3">
      <c r="A91">
        <v>97635</v>
      </c>
      <c r="B91">
        <v>104</v>
      </c>
      <c r="C91" t="s">
        <v>20</v>
      </c>
      <c r="D91" t="s">
        <v>153</v>
      </c>
      <c r="E91">
        <v>214.8</v>
      </c>
      <c r="F91" s="20">
        <v>45657</v>
      </c>
      <c r="G91" s="20">
        <v>45659</v>
      </c>
      <c r="H91" s="20">
        <v>45659</v>
      </c>
      <c r="I91" s="20">
        <v>45643</v>
      </c>
      <c r="J91" s="20">
        <v>45646</v>
      </c>
      <c r="K91" t="s">
        <v>114</v>
      </c>
      <c r="N91" t="s">
        <v>265</v>
      </c>
      <c r="O91" t="s">
        <v>116</v>
      </c>
      <c r="P91" t="s">
        <v>117</v>
      </c>
      <c r="Q91" t="s">
        <v>118</v>
      </c>
      <c r="R91" t="s">
        <v>112</v>
      </c>
      <c r="S91" t="s">
        <v>119</v>
      </c>
    </row>
    <row r="92" spans="1:19" x14ac:dyDescent="0.3">
      <c r="A92">
        <v>97637</v>
      </c>
      <c r="B92">
        <v>104</v>
      </c>
      <c r="C92" t="s">
        <v>20</v>
      </c>
      <c r="D92" t="s">
        <v>153</v>
      </c>
      <c r="E92">
        <v>1209.25</v>
      </c>
      <c r="F92" s="20">
        <v>45658</v>
      </c>
      <c r="G92" s="20">
        <v>45659</v>
      </c>
      <c r="H92" s="20">
        <v>45659</v>
      </c>
      <c r="I92" s="20">
        <v>45644</v>
      </c>
      <c r="J92" s="20">
        <v>45646</v>
      </c>
      <c r="K92" t="s">
        <v>114</v>
      </c>
      <c r="N92" t="s">
        <v>266</v>
      </c>
      <c r="O92" t="s">
        <v>116</v>
      </c>
      <c r="P92" t="s">
        <v>117</v>
      </c>
      <c r="Q92" t="s">
        <v>118</v>
      </c>
      <c r="R92" t="s">
        <v>112</v>
      </c>
      <c r="S92" t="s">
        <v>119</v>
      </c>
    </row>
    <row r="93" spans="1:19" x14ac:dyDescent="0.3">
      <c r="A93">
        <v>97638</v>
      </c>
      <c r="B93">
        <v>104</v>
      </c>
      <c r="C93" t="s">
        <v>20</v>
      </c>
      <c r="D93" t="s">
        <v>153</v>
      </c>
      <c r="E93">
        <v>766</v>
      </c>
      <c r="F93" s="20">
        <v>45659</v>
      </c>
      <c r="G93" s="20">
        <v>45659</v>
      </c>
      <c r="H93" s="20">
        <v>45659</v>
      </c>
      <c r="I93" s="20">
        <v>45645</v>
      </c>
      <c r="J93" s="20">
        <v>45646</v>
      </c>
      <c r="K93" t="s">
        <v>114</v>
      </c>
      <c r="N93" t="s">
        <v>267</v>
      </c>
      <c r="O93" t="s">
        <v>116</v>
      </c>
      <c r="P93" t="s">
        <v>117</v>
      </c>
      <c r="Q93" t="s">
        <v>118</v>
      </c>
      <c r="R93" t="s">
        <v>112</v>
      </c>
      <c r="S93" t="s">
        <v>119</v>
      </c>
    </row>
    <row r="94" spans="1:19" x14ac:dyDescent="0.3">
      <c r="A94">
        <v>97648</v>
      </c>
      <c r="B94">
        <v>104</v>
      </c>
      <c r="C94" t="s">
        <v>20</v>
      </c>
      <c r="D94" t="s">
        <v>268</v>
      </c>
      <c r="E94">
        <v>2430</v>
      </c>
      <c r="F94" s="20">
        <v>45658</v>
      </c>
      <c r="G94" s="20">
        <v>45659</v>
      </c>
      <c r="H94" s="20">
        <v>45659</v>
      </c>
      <c r="I94" s="20">
        <v>45645</v>
      </c>
      <c r="J94" s="20">
        <v>45646</v>
      </c>
      <c r="K94" t="s">
        <v>114</v>
      </c>
      <c r="N94" t="s">
        <v>269</v>
      </c>
      <c r="O94" t="s">
        <v>116</v>
      </c>
      <c r="P94" t="s">
        <v>117</v>
      </c>
      <c r="Q94" t="s">
        <v>118</v>
      </c>
      <c r="R94" t="s">
        <v>112</v>
      </c>
      <c r="S94" t="s">
        <v>119</v>
      </c>
    </row>
    <row r="95" spans="1:19" x14ac:dyDescent="0.3">
      <c r="A95">
        <v>97650</v>
      </c>
      <c r="B95">
        <v>104</v>
      </c>
      <c r="C95" t="s">
        <v>20</v>
      </c>
      <c r="D95" t="s">
        <v>169</v>
      </c>
      <c r="E95">
        <v>505.5</v>
      </c>
      <c r="F95" s="20">
        <v>45657</v>
      </c>
      <c r="G95" s="20">
        <v>45659</v>
      </c>
      <c r="H95" s="20">
        <v>45659</v>
      </c>
      <c r="I95" s="20">
        <v>45643</v>
      </c>
      <c r="J95" s="20">
        <v>45646</v>
      </c>
      <c r="K95" t="s">
        <v>114</v>
      </c>
      <c r="N95" t="s">
        <v>270</v>
      </c>
      <c r="O95" t="s">
        <v>116</v>
      </c>
      <c r="P95" t="s">
        <v>117</v>
      </c>
      <c r="Q95" t="s">
        <v>118</v>
      </c>
      <c r="R95" t="s">
        <v>112</v>
      </c>
      <c r="S95" t="s">
        <v>119</v>
      </c>
    </row>
    <row r="96" spans="1:19" x14ac:dyDescent="0.3">
      <c r="A96">
        <v>97651</v>
      </c>
      <c r="B96">
        <v>104</v>
      </c>
      <c r="C96" t="s">
        <v>20</v>
      </c>
      <c r="D96" t="s">
        <v>169</v>
      </c>
      <c r="E96">
        <v>207.93</v>
      </c>
      <c r="F96" s="20">
        <v>45658</v>
      </c>
      <c r="G96" s="20">
        <v>45659</v>
      </c>
      <c r="H96" s="20">
        <v>45659</v>
      </c>
      <c r="I96" s="20">
        <v>45644</v>
      </c>
      <c r="J96" s="20">
        <v>45646</v>
      </c>
      <c r="K96" t="s">
        <v>114</v>
      </c>
      <c r="N96" t="s">
        <v>271</v>
      </c>
      <c r="O96" t="s">
        <v>116</v>
      </c>
      <c r="P96" t="s">
        <v>117</v>
      </c>
      <c r="Q96" t="s">
        <v>118</v>
      </c>
      <c r="R96" t="s">
        <v>112</v>
      </c>
      <c r="S96" t="s">
        <v>119</v>
      </c>
    </row>
    <row r="97" spans="1:19" x14ac:dyDescent="0.3">
      <c r="A97">
        <v>97653</v>
      </c>
      <c r="B97">
        <v>104</v>
      </c>
      <c r="C97" t="s">
        <v>20</v>
      </c>
      <c r="D97" t="s">
        <v>272</v>
      </c>
      <c r="E97">
        <v>333.6</v>
      </c>
      <c r="F97" s="20">
        <v>45659</v>
      </c>
      <c r="G97" s="20">
        <v>45659</v>
      </c>
      <c r="H97" s="20">
        <v>45659</v>
      </c>
      <c r="I97" s="20">
        <v>45646</v>
      </c>
      <c r="J97" s="20">
        <v>45646</v>
      </c>
      <c r="K97" t="s">
        <v>114</v>
      </c>
      <c r="N97" t="s">
        <v>273</v>
      </c>
      <c r="O97" t="s">
        <v>116</v>
      </c>
      <c r="P97" t="s">
        <v>117</v>
      </c>
      <c r="Q97" t="s">
        <v>118</v>
      </c>
      <c r="R97" t="s">
        <v>112</v>
      </c>
      <c r="S97" t="s">
        <v>119</v>
      </c>
    </row>
    <row r="98" spans="1:19" x14ac:dyDescent="0.3">
      <c r="A98">
        <v>97659</v>
      </c>
      <c r="B98">
        <v>104</v>
      </c>
      <c r="C98" t="s">
        <v>20</v>
      </c>
      <c r="D98" t="s">
        <v>171</v>
      </c>
      <c r="E98">
        <v>2799</v>
      </c>
      <c r="F98" s="20">
        <v>45659</v>
      </c>
      <c r="G98" s="20">
        <v>45659</v>
      </c>
      <c r="H98" s="20">
        <v>45659</v>
      </c>
      <c r="I98" s="20">
        <v>45645</v>
      </c>
      <c r="J98" s="20">
        <v>45646</v>
      </c>
      <c r="K98" t="s">
        <v>114</v>
      </c>
      <c r="N98" t="s">
        <v>274</v>
      </c>
      <c r="O98" t="s">
        <v>116</v>
      </c>
      <c r="P98" t="s">
        <v>117</v>
      </c>
      <c r="Q98" t="s">
        <v>118</v>
      </c>
      <c r="R98" t="s">
        <v>112</v>
      </c>
      <c r="S98" t="s">
        <v>119</v>
      </c>
    </row>
    <row r="99" spans="1:19" x14ac:dyDescent="0.3">
      <c r="A99">
        <v>97661</v>
      </c>
      <c r="B99">
        <v>104</v>
      </c>
      <c r="C99" t="s">
        <v>20</v>
      </c>
      <c r="D99" t="s">
        <v>173</v>
      </c>
      <c r="E99">
        <v>951.77</v>
      </c>
      <c r="F99" s="20">
        <v>45657</v>
      </c>
      <c r="G99" s="20">
        <v>45659</v>
      </c>
      <c r="H99" s="20">
        <v>45659</v>
      </c>
      <c r="I99" s="20">
        <v>45644</v>
      </c>
      <c r="J99" s="20">
        <v>45646</v>
      </c>
      <c r="K99" t="s">
        <v>114</v>
      </c>
      <c r="L99" t="s">
        <v>154</v>
      </c>
      <c r="M99" t="s">
        <v>155</v>
      </c>
      <c r="N99" t="s">
        <v>275</v>
      </c>
      <c r="O99" t="s">
        <v>116</v>
      </c>
      <c r="P99" t="s">
        <v>117</v>
      </c>
      <c r="Q99" t="s">
        <v>118</v>
      </c>
      <c r="R99" t="s">
        <v>112</v>
      </c>
      <c r="S99" t="s">
        <v>119</v>
      </c>
    </row>
    <row r="100" spans="1:19" x14ac:dyDescent="0.3">
      <c r="A100">
        <v>97662</v>
      </c>
      <c r="B100">
        <v>104</v>
      </c>
      <c r="C100" t="s">
        <v>20</v>
      </c>
      <c r="D100" t="s">
        <v>173</v>
      </c>
      <c r="E100">
        <v>934.21</v>
      </c>
      <c r="F100" s="20">
        <v>45658</v>
      </c>
      <c r="G100" s="20">
        <v>45659</v>
      </c>
      <c r="H100" s="20">
        <v>45659</v>
      </c>
      <c r="I100" s="20">
        <v>45645</v>
      </c>
      <c r="J100" s="20">
        <v>45646</v>
      </c>
      <c r="K100" t="s">
        <v>114</v>
      </c>
      <c r="N100" t="s">
        <v>276</v>
      </c>
      <c r="O100" t="s">
        <v>116</v>
      </c>
      <c r="P100" t="s">
        <v>117</v>
      </c>
      <c r="Q100" t="s">
        <v>118</v>
      </c>
      <c r="R100" t="s">
        <v>112</v>
      </c>
      <c r="S100" t="s">
        <v>119</v>
      </c>
    </row>
    <row r="101" spans="1:19" x14ac:dyDescent="0.3">
      <c r="A101">
        <v>97664</v>
      </c>
      <c r="B101">
        <v>104</v>
      </c>
      <c r="C101" t="s">
        <v>20</v>
      </c>
      <c r="D101" t="s">
        <v>277</v>
      </c>
      <c r="E101">
        <v>1044</v>
      </c>
      <c r="F101" s="20">
        <v>45658</v>
      </c>
      <c r="G101" s="20">
        <v>45659</v>
      </c>
      <c r="H101" s="20">
        <v>45659</v>
      </c>
      <c r="I101" s="20">
        <v>45644</v>
      </c>
      <c r="J101" s="20">
        <v>45646</v>
      </c>
      <c r="K101" t="s">
        <v>114</v>
      </c>
      <c r="N101" t="s">
        <v>278</v>
      </c>
      <c r="O101" t="s">
        <v>116</v>
      </c>
      <c r="P101" t="s">
        <v>117</v>
      </c>
      <c r="Q101" t="s">
        <v>118</v>
      </c>
      <c r="R101" t="s">
        <v>112</v>
      </c>
      <c r="S101" t="s">
        <v>119</v>
      </c>
    </row>
    <row r="102" spans="1:19" x14ac:dyDescent="0.3">
      <c r="A102">
        <v>97665</v>
      </c>
      <c r="B102">
        <v>104</v>
      </c>
      <c r="C102" t="s">
        <v>20</v>
      </c>
      <c r="D102" t="s">
        <v>279</v>
      </c>
      <c r="E102">
        <v>980</v>
      </c>
      <c r="F102" s="20">
        <v>45659</v>
      </c>
      <c r="G102" s="20">
        <v>45659</v>
      </c>
      <c r="H102" s="20">
        <v>45659</v>
      </c>
      <c r="I102" s="20">
        <v>45645</v>
      </c>
      <c r="J102" s="20">
        <v>45646</v>
      </c>
      <c r="K102" t="s">
        <v>114</v>
      </c>
      <c r="L102" t="s">
        <v>154</v>
      </c>
      <c r="M102" t="s">
        <v>155</v>
      </c>
      <c r="N102" t="s">
        <v>280</v>
      </c>
      <c r="O102" t="s">
        <v>116</v>
      </c>
      <c r="P102" t="s">
        <v>117</v>
      </c>
      <c r="Q102" t="s">
        <v>118</v>
      </c>
      <c r="R102" t="s">
        <v>112</v>
      </c>
      <c r="S102" t="s">
        <v>119</v>
      </c>
    </row>
    <row r="103" spans="1:19" x14ac:dyDescent="0.3">
      <c r="A103">
        <v>97666</v>
      </c>
      <c r="B103">
        <v>104</v>
      </c>
      <c r="C103" t="s">
        <v>20</v>
      </c>
      <c r="D103" t="s">
        <v>219</v>
      </c>
      <c r="E103">
        <v>1555</v>
      </c>
      <c r="F103" s="20">
        <v>45657</v>
      </c>
      <c r="G103" s="20">
        <v>45659</v>
      </c>
      <c r="H103" s="20">
        <v>45659</v>
      </c>
      <c r="I103" s="20">
        <v>45644</v>
      </c>
      <c r="J103" s="20">
        <v>45646</v>
      </c>
      <c r="K103" t="s">
        <v>114</v>
      </c>
      <c r="N103" t="s">
        <v>281</v>
      </c>
      <c r="O103" t="s">
        <v>116</v>
      </c>
      <c r="P103" t="s">
        <v>117</v>
      </c>
      <c r="Q103" t="s">
        <v>118</v>
      </c>
      <c r="R103" t="s">
        <v>112</v>
      </c>
      <c r="S103" t="s">
        <v>119</v>
      </c>
    </row>
    <row r="104" spans="1:19" x14ac:dyDescent="0.3">
      <c r="A104">
        <v>97670</v>
      </c>
      <c r="B104">
        <v>104</v>
      </c>
      <c r="C104" t="s">
        <v>20</v>
      </c>
      <c r="D104" t="s">
        <v>282</v>
      </c>
      <c r="E104">
        <v>1711.52</v>
      </c>
      <c r="F104" s="20">
        <v>45659</v>
      </c>
      <c r="G104" s="20">
        <v>45659</v>
      </c>
      <c r="H104" s="20">
        <v>45659</v>
      </c>
      <c r="I104" s="20">
        <v>45644</v>
      </c>
      <c r="J104" s="20">
        <v>45646</v>
      </c>
      <c r="K104" t="s">
        <v>114</v>
      </c>
      <c r="N104" t="s">
        <v>283</v>
      </c>
      <c r="O104" t="s">
        <v>116</v>
      </c>
      <c r="P104" t="s">
        <v>117</v>
      </c>
      <c r="Q104" t="s">
        <v>118</v>
      </c>
      <c r="R104" t="s">
        <v>112</v>
      </c>
      <c r="S104" t="s">
        <v>119</v>
      </c>
    </row>
    <row r="105" spans="1:19" x14ac:dyDescent="0.3">
      <c r="A105">
        <v>97671</v>
      </c>
      <c r="B105">
        <v>104</v>
      </c>
      <c r="C105" t="s">
        <v>20</v>
      </c>
      <c r="D105" t="s">
        <v>183</v>
      </c>
      <c r="E105">
        <v>1417.75</v>
      </c>
      <c r="F105" s="20">
        <v>45657</v>
      </c>
      <c r="G105" s="20">
        <v>45659</v>
      </c>
      <c r="H105" s="20">
        <v>45659</v>
      </c>
      <c r="I105" s="20">
        <v>45644</v>
      </c>
      <c r="J105" s="20">
        <v>45646</v>
      </c>
      <c r="K105" t="s">
        <v>114</v>
      </c>
      <c r="N105" t="s">
        <v>284</v>
      </c>
      <c r="O105" t="s">
        <v>116</v>
      </c>
      <c r="P105" t="s">
        <v>117</v>
      </c>
      <c r="Q105" t="s">
        <v>118</v>
      </c>
      <c r="R105" t="s">
        <v>112</v>
      </c>
      <c r="S105" t="s">
        <v>119</v>
      </c>
    </row>
    <row r="106" spans="1:19" x14ac:dyDescent="0.3">
      <c r="A106">
        <v>97672</v>
      </c>
      <c r="B106">
        <v>104</v>
      </c>
      <c r="C106" t="s">
        <v>20</v>
      </c>
      <c r="D106" t="s">
        <v>177</v>
      </c>
      <c r="E106">
        <v>261.77999999999997</v>
      </c>
      <c r="F106" s="20">
        <v>45658</v>
      </c>
      <c r="G106" s="20">
        <v>45659</v>
      </c>
      <c r="H106" s="20">
        <v>45659</v>
      </c>
      <c r="I106" s="20">
        <v>45645</v>
      </c>
      <c r="J106" s="20">
        <v>45646</v>
      </c>
      <c r="K106" t="s">
        <v>114</v>
      </c>
      <c r="N106" t="s">
        <v>285</v>
      </c>
      <c r="O106" t="s">
        <v>116</v>
      </c>
      <c r="P106" t="s">
        <v>117</v>
      </c>
      <c r="Q106" t="s">
        <v>118</v>
      </c>
      <c r="R106" t="s">
        <v>112</v>
      </c>
      <c r="S106" t="s">
        <v>119</v>
      </c>
    </row>
    <row r="107" spans="1:19" x14ac:dyDescent="0.3">
      <c r="A107">
        <v>93594</v>
      </c>
      <c r="B107">
        <v>104</v>
      </c>
      <c r="C107" t="s">
        <v>20</v>
      </c>
      <c r="D107" t="s">
        <v>286</v>
      </c>
      <c r="E107">
        <v>399.5</v>
      </c>
      <c r="F107" s="20">
        <v>45659</v>
      </c>
      <c r="G107" s="20">
        <v>45659</v>
      </c>
      <c r="H107" s="20">
        <v>45659</v>
      </c>
      <c r="I107" s="20">
        <v>45632</v>
      </c>
      <c r="J107" s="20">
        <v>45632</v>
      </c>
      <c r="K107" t="s">
        <v>114</v>
      </c>
      <c r="N107" t="s">
        <v>287</v>
      </c>
      <c r="O107" t="s">
        <v>116</v>
      </c>
      <c r="P107" t="s">
        <v>117</v>
      </c>
      <c r="Q107" t="s">
        <v>118</v>
      </c>
      <c r="R107" t="s">
        <v>112</v>
      </c>
      <c r="S107" t="s">
        <v>119</v>
      </c>
    </row>
    <row r="108" spans="1:19" x14ac:dyDescent="0.3">
      <c r="A108">
        <v>95499</v>
      </c>
      <c r="B108">
        <v>104</v>
      </c>
      <c r="C108" t="s">
        <v>20</v>
      </c>
      <c r="D108" t="s">
        <v>288</v>
      </c>
      <c r="E108">
        <v>2510</v>
      </c>
      <c r="F108" s="20">
        <v>45658</v>
      </c>
      <c r="G108" s="20">
        <v>45659</v>
      </c>
      <c r="H108" s="20">
        <v>45659</v>
      </c>
      <c r="I108" s="20">
        <v>45642</v>
      </c>
      <c r="J108" s="20">
        <v>45642</v>
      </c>
      <c r="K108" t="s">
        <v>114</v>
      </c>
      <c r="L108" t="s">
        <v>210</v>
      </c>
      <c r="M108" t="s">
        <v>211</v>
      </c>
      <c r="N108" t="s">
        <v>289</v>
      </c>
      <c r="O108" t="s">
        <v>116</v>
      </c>
      <c r="P108" t="s">
        <v>117</v>
      </c>
      <c r="Q108" t="s">
        <v>118</v>
      </c>
      <c r="R108" t="s">
        <v>112</v>
      </c>
      <c r="S108" t="s">
        <v>119</v>
      </c>
    </row>
    <row r="109" spans="1:19" x14ac:dyDescent="0.3">
      <c r="A109">
        <v>99473</v>
      </c>
      <c r="B109">
        <v>104</v>
      </c>
      <c r="C109" t="s">
        <v>20</v>
      </c>
      <c r="D109" t="s">
        <v>290</v>
      </c>
      <c r="E109">
        <v>2800</v>
      </c>
      <c r="F109" s="20">
        <v>45656</v>
      </c>
      <c r="G109" s="20"/>
      <c r="H109" s="20">
        <v>45656</v>
      </c>
      <c r="I109" s="20">
        <v>45656</v>
      </c>
      <c r="J109" s="20">
        <v>45660</v>
      </c>
      <c r="K109" t="s">
        <v>291</v>
      </c>
      <c r="L109" t="s">
        <v>202</v>
      </c>
      <c r="M109" t="s">
        <v>203</v>
      </c>
      <c r="N109" t="s">
        <v>292</v>
      </c>
      <c r="P109" t="s">
        <v>117</v>
      </c>
      <c r="R109" t="s">
        <v>112</v>
      </c>
    </row>
    <row r="110" spans="1:19" x14ac:dyDescent="0.3">
      <c r="A110">
        <v>99478</v>
      </c>
      <c r="B110">
        <v>104</v>
      </c>
      <c r="C110" t="s">
        <v>20</v>
      </c>
      <c r="D110" t="s">
        <v>290</v>
      </c>
      <c r="E110">
        <v>48.82</v>
      </c>
      <c r="F110" s="20">
        <v>45656</v>
      </c>
      <c r="G110" s="20"/>
      <c r="H110" s="20">
        <v>45656</v>
      </c>
      <c r="I110" s="20">
        <v>45656</v>
      </c>
      <c r="J110" s="20">
        <v>45660</v>
      </c>
      <c r="K110" t="s">
        <v>291</v>
      </c>
      <c r="L110" t="s">
        <v>293</v>
      </c>
      <c r="M110" t="s">
        <v>294</v>
      </c>
      <c r="N110" t="s">
        <v>292</v>
      </c>
      <c r="P110" t="s">
        <v>117</v>
      </c>
      <c r="R110" t="s">
        <v>112</v>
      </c>
    </row>
    <row r="111" spans="1:19" x14ac:dyDescent="0.3">
      <c r="A111">
        <v>99505</v>
      </c>
      <c r="B111">
        <v>104</v>
      </c>
      <c r="C111" t="s">
        <v>20</v>
      </c>
      <c r="D111" t="s">
        <v>290</v>
      </c>
      <c r="E111">
        <v>501.49</v>
      </c>
      <c r="F111" s="20">
        <v>45656</v>
      </c>
      <c r="G111" s="20"/>
      <c r="H111" s="20">
        <v>45656</v>
      </c>
      <c r="I111" s="20">
        <v>45656</v>
      </c>
      <c r="J111" s="20">
        <v>45660</v>
      </c>
      <c r="K111" t="s">
        <v>291</v>
      </c>
      <c r="L111" t="s">
        <v>293</v>
      </c>
      <c r="M111" t="s">
        <v>294</v>
      </c>
      <c r="N111" t="s">
        <v>292</v>
      </c>
      <c r="P111" t="s">
        <v>117</v>
      </c>
      <c r="R111" t="s">
        <v>112</v>
      </c>
    </row>
    <row r="112" spans="1:19" x14ac:dyDescent="0.3">
      <c r="A112">
        <v>99506</v>
      </c>
      <c r="B112">
        <v>104</v>
      </c>
      <c r="C112" t="s">
        <v>20</v>
      </c>
      <c r="D112" t="s">
        <v>290</v>
      </c>
      <c r="E112">
        <v>13798.39</v>
      </c>
      <c r="F112" s="20">
        <v>45656</v>
      </c>
      <c r="G112" s="20"/>
      <c r="H112" s="20">
        <v>45656</v>
      </c>
      <c r="I112" s="20">
        <v>45656</v>
      </c>
      <c r="J112" s="20">
        <v>45660</v>
      </c>
      <c r="K112" t="s">
        <v>291</v>
      </c>
      <c r="L112" t="s">
        <v>293</v>
      </c>
      <c r="M112" t="s">
        <v>294</v>
      </c>
      <c r="N112" t="s">
        <v>292</v>
      </c>
      <c r="P112" t="s">
        <v>117</v>
      </c>
      <c r="R112" t="s">
        <v>112</v>
      </c>
    </row>
    <row r="113" spans="1:19" x14ac:dyDescent="0.3">
      <c r="A113">
        <v>99507</v>
      </c>
      <c r="B113">
        <v>104</v>
      </c>
      <c r="C113" t="s">
        <v>20</v>
      </c>
      <c r="D113" t="s">
        <v>290</v>
      </c>
      <c r="E113">
        <v>3084.11</v>
      </c>
      <c r="F113" s="20">
        <v>45656</v>
      </c>
      <c r="G113" s="20"/>
      <c r="H113" s="20">
        <v>45656</v>
      </c>
      <c r="I113" s="20">
        <v>45656</v>
      </c>
      <c r="J113" s="20">
        <v>45660</v>
      </c>
      <c r="K113" t="s">
        <v>291</v>
      </c>
      <c r="L113" t="s">
        <v>293</v>
      </c>
      <c r="M113" t="s">
        <v>294</v>
      </c>
      <c r="N113" t="s">
        <v>292</v>
      </c>
      <c r="P113" t="s">
        <v>117</v>
      </c>
      <c r="R113" t="s">
        <v>112</v>
      </c>
    </row>
    <row r="114" spans="1:19" x14ac:dyDescent="0.3">
      <c r="A114">
        <v>99508</v>
      </c>
      <c r="B114">
        <v>104</v>
      </c>
      <c r="C114" t="s">
        <v>20</v>
      </c>
      <c r="D114" t="s">
        <v>290</v>
      </c>
      <c r="E114">
        <v>384</v>
      </c>
      <c r="F114" s="20">
        <v>45656</v>
      </c>
      <c r="G114" s="20"/>
      <c r="H114" s="20">
        <v>45656</v>
      </c>
      <c r="I114" s="20">
        <v>45656</v>
      </c>
      <c r="J114" s="20">
        <v>45660</v>
      </c>
      <c r="K114" t="s">
        <v>291</v>
      </c>
      <c r="L114" t="s">
        <v>293</v>
      </c>
      <c r="M114" t="s">
        <v>294</v>
      </c>
      <c r="N114" t="s">
        <v>292</v>
      </c>
      <c r="P114" t="s">
        <v>117</v>
      </c>
      <c r="R114" t="s">
        <v>112</v>
      </c>
    </row>
    <row r="115" spans="1:19" x14ac:dyDescent="0.3">
      <c r="A115">
        <v>99509</v>
      </c>
      <c r="B115">
        <v>104</v>
      </c>
      <c r="C115" t="s">
        <v>20</v>
      </c>
      <c r="D115" t="s">
        <v>290</v>
      </c>
      <c r="E115">
        <v>804.8</v>
      </c>
      <c r="F115" s="20">
        <v>45656</v>
      </c>
      <c r="G115" s="20"/>
      <c r="H115" s="20">
        <v>45656</v>
      </c>
      <c r="I115" s="20">
        <v>45656</v>
      </c>
      <c r="J115" s="20">
        <v>45660</v>
      </c>
      <c r="K115" t="s">
        <v>291</v>
      </c>
      <c r="L115" t="s">
        <v>247</v>
      </c>
      <c r="M115" t="s">
        <v>295</v>
      </c>
      <c r="N115" t="s">
        <v>292</v>
      </c>
      <c r="P115" t="s">
        <v>117</v>
      </c>
      <c r="R115" t="s">
        <v>112</v>
      </c>
    </row>
    <row r="116" spans="1:19" x14ac:dyDescent="0.3">
      <c r="A116">
        <v>99510</v>
      </c>
      <c r="B116">
        <v>104</v>
      </c>
      <c r="C116" t="s">
        <v>20</v>
      </c>
      <c r="D116" t="s">
        <v>290</v>
      </c>
      <c r="E116">
        <v>200</v>
      </c>
      <c r="F116" s="20">
        <v>45656</v>
      </c>
      <c r="G116" s="20"/>
      <c r="H116" s="20">
        <v>45656</v>
      </c>
      <c r="I116" s="20">
        <v>45656</v>
      </c>
      <c r="J116" s="20">
        <v>45660</v>
      </c>
      <c r="K116" t="s">
        <v>291</v>
      </c>
      <c r="L116" t="s">
        <v>109</v>
      </c>
      <c r="M116" t="s">
        <v>110</v>
      </c>
      <c r="N116" t="s">
        <v>292</v>
      </c>
      <c r="P116" t="s">
        <v>117</v>
      </c>
      <c r="R116" t="s">
        <v>112</v>
      </c>
    </row>
    <row r="117" spans="1:19" x14ac:dyDescent="0.3">
      <c r="A117">
        <v>98338</v>
      </c>
      <c r="B117">
        <v>104</v>
      </c>
      <c r="C117" t="s">
        <v>20</v>
      </c>
      <c r="D117" t="s">
        <v>173</v>
      </c>
      <c r="E117">
        <v>1151.2</v>
      </c>
      <c r="F117" s="20">
        <v>45656</v>
      </c>
      <c r="G117" s="20">
        <v>45656</v>
      </c>
      <c r="H117" s="20">
        <v>45656</v>
      </c>
      <c r="I117" s="20">
        <v>45630</v>
      </c>
      <c r="J117" s="20">
        <v>45652</v>
      </c>
      <c r="K117" t="s">
        <v>114</v>
      </c>
      <c r="L117" t="s">
        <v>154</v>
      </c>
      <c r="M117" t="s">
        <v>155</v>
      </c>
      <c r="N117" t="s">
        <v>296</v>
      </c>
      <c r="O117" t="s">
        <v>116</v>
      </c>
      <c r="P117" t="s">
        <v>117</v>
      </c>
      <c r="Q117" t="s">
        <v>118</v>
      </c>
      <c r="R117" t="s">
        <v>112</v>
      </c>
      <c r="S117" t="s">
        <v>119</v>
      </c>
    </row>
    <row r="118" spans="1:19" x14ac:dyDescent="0.3">
      <c r="A118">
        <v>95520</v>
      </c>
      <c r="B118">
        <v>104</v>
      </c>
      <c r="C118" t="s">
        <v>20</v>
      </c>
      <c r="D118" t="s">
        <v>165</v>
      </c>
      <c r="E118">
        <v>1030</v>
      </c>
      <c r="F118" s="20">
        <v>45655</v>
      </c>
      <c r="G118" s="20">
        <v>45656</v>
      </c>
      <c r="H118" s="20">
        <v>45656</v>
      </c>
      <c r="I118" s="20">
        <v>45642</v>
      </c>
      <c r="J118" s="20">
        <v>45642</v>
      </c>
      <c r="K118" t="s">
        <v>114</v>
      </c>
      <c r="N118" t="s">
        <v>297</v>
      </c>
      <c r="O118" t="s">
        <v>116</v>
      </c>
      <c r="P118" t="s">
        <v>117</v>
      </c>
      <c r="Q118" t="s">
        <v>118</v>
      </c>
      <c r="R118" t="s">
        <v>112</v>
      </c>
      <c r="S118" t="s">
        <v>119</v>
      </c>
    </row>
    <row r="119" spans="1:19" x14ac:dyDescent="0.3">
      <c r="A119">
        <v>95524</v>
      </c>
      <c r="B119">
        <v>104</v>
      </c>
      <c r="C119" t="s">
        <v>20</v>
      </c>
      <c r="D119" t="s">
        <v>153</v>
      </c>
      <c r="E119">
        <v>1234.5</v>
      </c>
      <c r="F119" s="20">
        <v>45654</v>
      </c>
      <c r="G119" s="20">
        <v>45656</v>
      </c>
      <c r="H119" s="20">
        <v>45656</v>
      </c>
      <c r="I119" s="20">
        <v>45642</v>
      </c>
      <c r="J119" s="20">
        <v>45642</v>
      </c>
      <c r="K119" t="s">
        <v>114</v>
      </c>
      <c r="N119" t="s">
        <v>298</v>
      </c>
      <c r="O119" t="s">
        <v>116</v>
      </c>
      <c r="P119" t="s">
        <v>117</v>
      </c>
      <c r="Q119" t="s">
        <v>118</v>
      </c>
      <c r="R119" t="s">
        <v>112</v>
      </c>
      <c r="S119" t="s">
        <v>119</v>
      </c>
    </row>
    <row r="120" spans="1:19" x14ac:dyDescent="0.3">
      <c r="A120">
        <v>95527</v>
      </c>
      <c r="B120">
        <v>104</v>
      </c>
      <c r="C120" t="s">
        <v>20</v>
      </c>
      <c r="D120" t="s">
        <v>153</v>
      </c>
      <c r="E120">
        <v>442.5</v>
      </c>
      <c r="F120" s="20">
        <v>45654</v>
      </c>
      <c r="G120" s="20">
        <v>45656</v>
      </c>
      <c r="H120" s="20">
        <v>45656</v>
      </c>
      <c r="I120" s="20">
        <v>45640</v>
      </c>
      <c r="J120" s="20">
        <v>45642</v>
      </c>
      <c r="K120" t="s">
        <v>114</v>
      </c>
      <c r="N120" t="s">
        <v>299</v>
      </c>
      <c r="O120" t="s">
        <v>116</v>
      </c>
      <c r="P120" t="s">
        <v>117</v>
      </c>
      <c r="Q120" t="s">
        <v>118</v>
      </c>
      <c r="R120" t="s">
        <v>112</v>
      </c>
      <c r="S120" t="s">
        <v>119</v>
      </c>
    </row>
    <row r="121" spans="1:19" x14ac:dyDescent="0.3">
      <c r="A121">
        <v>95537</v>
      </c>
      <c r="B121">
        <v>104</v>
      </c>
      <c r="C121" t="s">
        <v>20</v>
      </c>
      <c r="D121" t="s">
        <v>169</v>
      </c>
      <c r="E121">
        <v>452.7</v>
      </c>
      <c r="F121" s="20">
        <v>45656</v>
      </c>
      <c r="G121" s="20">
        <v>45656</v>
      </c>
      <c r="H121" s="20">
        <v>45656</v>
      </c>
      <c r="I121" s="20">
        <v>45642</v>
      </c>
      <c r="J121" s="20">
        <v>45642</v>
      </c>
      <c r="K121" t="s">
        <v>114</v>
      </c>
      <c r="N121" t="s">
        <v>300</v>
      </c>
      <c r="O121" t="s">
        <v>116</v>
      </c>
      <c r="P121" t="s">
        <v>117</v>
      </c>
      <c r="Q121" t="s">
        <v>118</v>
      </c>
      <c r="R121" t="s">
        <v>112</v>
      </c>
      <c r="S121" t="s">
        <v>119</v>
      </c>
    </row>
    <row r="122" spans="1:19" x14ac:dyDescent="0.3">
      <c r="A122">
        <v>95538</v>
      </c>
      <c r="B122">
        <v>104</v>
      </c>
      <c r="C122" t="s">
        <v>20</v>
      </c>
      <c r="D122" t="s">
        <v>169</v>
      </c>
      <c r="E122">
        <v>191.7</v>
      </c>
      <c r="F122" s="20">
        <v>45654</v>
      </c>
      <c r="G122" s="20">
        <v>45656</v>
      </c>
      <c r="H122" s="20">
        <v>45656</v>
      </c>
      <c r="I122" s="20">
        <v>45640</v>
      </c>
      <c r="J122" s="20">
        <v>45642</v>
      </c>
      <c r="K122" t="s">
        <v>114</v>
      </c>
      <c r="N122" t="s">
        <v>301</v>
      </c>
      <c r="O122" t="s">
        <v>116</v>
      </c>
      <c r="P122" t="s">
        <v>117</v>
      </c>
      <c r="Q122" t="s">
        <v>118</v>
      </c>
      <c r="R122" t="s">
        <v>112</v>
      </c>
      <c r="S122" t="s">
        <v>119</v>
      </c>
    </row>
    <row r="123" spans="1:19" x14ac:dyDescent="0.3">
      <c r="A123">
        <v>95548</v>
      </c>
      <c r="B123">
        <v>104</v>
      </c>
      <c r="C123" t="s">
        <v>20</v>
      </c>
      <c r="D123" t="s">
        <v>173</v>
      </c>
      <c r="E123">
        <v>1463.95</v>
      </c>
      <c r="F123" s="20">
        <v>45654</v>
      </c>
      <c r="G123" s="20">
        <v>45656</v>
      </c>
      <c r="H123" s="20">
        <v>45656</v>
      </c>
      <c r="I123" s="20">
        <v>45642</v>
      </c>
      <c r="J123" s="20">
        <v>45642</v>
      </c>
      <c r="K123" t="s">
        <v>114</v>
      </c>
      <c r="N123" t="s">
        <v>302</v>
      </c>
      <c r="O123" t="s">
        <v>116</v>
      </c>
      <c r="P123" t="s">
        <v>117</v>
      </c>
      <c r="Q123" t="s">
        <v>118</v>
      </c>
      <c r="R123" t="s">
        <v>112</v>
      </c>
      <c r="S123" t="s">
        <v>119</v>
      </c>
    </row>
    <row r="124" spans="1:19" x14ac:dyDescent="0.3">
      <c r="A124">
        <v>96039</v>
      </c>
      <c r="B124">
        <v>104</v>
      </c>
      <c r="C124" t="s">
        <v>20</v>
      </c>
      <c r="D124" t="s">
        <v>303</v>
      </c>
      <c r="E124">
        <v>1365.32</v>
      </c>
      <c r="F124" s="20">
        <v>45656</v>
      </c>
      <c r="G124" s="20">
        <v>45656</v>
      </c>
      <c r="H124" s="20">
        <v>45656</v>
      </c>
      <c r="I124" s="20">
        <v>45643</v>
      </c>
      <c r="J124" s="20">
        <v>45643</v>
      </c>
      <c r="K124" t="s">
        <v>114</v>
      </c>
      <c r="N124" t="s">
        <v>304</v>
      </c>
      <c r="O124" t="s">
        <v>116</v>
      </c>
      <c r="P124" t="s">
        <v>117</v>
      </c>
      <c r="Q124" t="s">
        <v>118</v>
      </c>
      <c r="R124" t="s">
        <v>112</v>
      </c>
      <c r="S124" t="s">
        <v>119</v>
      </c>
    </row>
    <row r="125" spans="1:19" x14ac:dyDescent="0.3">
      <c r="A125">
        <v>96040</v>
      </c>
      <c r="B125">
        <v>104</v>
      </c>
      <c r="C125" t="s">
        <v>20</v>
      </c>
      <c r="D125" t="s">
        <v>305</v>
      </c>
      <c r="E125">
        <v>1890</v>
      </c>
      <c r="F125" s="20">
        <v>45656</v>
      </c>
      <c r="G125" s="20">
        <v>45656</v>
      </c>
      <c r="H125" s="20">
        <v>45656</v>
      </c>
      <c r="I125" s="20">
        <v>45643</v>
      </c>
      <c r="J125" s="20">
        <v>45643</v>
      </c>
      <c r="K125" t="s">
        <v>114</v>
      </c>
      <c r="N125" t="s">
        <v>306</v>
      </c>
      <c r="O125" t="s">
        <v>116</v>
      </c>
      <c r="P125" t="s">
        <v>117</v>
      </c>
      <c r="Q125" t="s">
        <v>118</v>
      </c>
      <c r="R125" t="s">
        <v>112</v>
      </c>
      <c r="S125" t="s">
        <v>119</v>
      </c>
    </row>
    <row r="126" spans="1:19" x14ac:dyDescent="0.3">
      <c r="A126">
        <v>96044</v>
      </c>
      <c r="B126">
        <v>104</v>
      </c>
      <c r="C126" t="s">
        <v>20</v>
      </c>
      <c r="D126" t="s">
        <v>175</v>
      </c>
      <c r="E126">
        <v>2741.63</v>
      </c>
      <c r="F126" s="20">
        <v>45656</v>
      </c>
      <c r="G126" s="20">
        <v>45656</v>
      </c>
      <c r="H126" s="20">
        <v>45656</v>
      </c>
      <c r="I126" s="20">
        <v>45642</v>
      </c>
      <c r="J126" s="20">
        <v>45643</v>
      </c>
      <c r="K126" t="s">
        <v>114</v>
      </c>
      <c r="N126" t="s">
        <v>307</v>
      </c>
      <c r="O126" t="s">
        <v>116</v>
      </c>
      <c r="P126" t="s">
        <v>117</v>
      </c>
      <c r="Q126" t="s">
        <v>118</v>
      </c>
      <c r="R126" t="s">
        <v>112</v>
      </c>
      <c r="S126" t="s">
        <v>119</v>
      </c>
    </row>
    <row r="127" spans="1:19" x14ac:dyDescent="0.3">
      <c r="A127">
        <v>94951</v>
      </c>
      <c r="B127">
        <v>104</v>
      </c>
      <c r="C127" t="s">
        <v>20</v>
      </c>
      <c r="D127" t="s">
        <v>173</v>
      </c>
      <c r="E127">
        <v>1180.31</v>
      </c>
      <c r="F127" s="20">
        <v>45656</v>
      </c>
      <c r="G127" s="20">
        <v>45656</v>
      </c>
      <c r="H127" s="20">
        <v>45656</v>
      </c>
      <c r="I127" s="20">
        <v>45636</v>
      </c>
      <c r="J127" s="20">
        <v>45638</v>
      </c>
      <c r="K127" t="s">
        <v>114</v>
      </c>
      <c r="N127" t="s">
        <v>308</v>
      </c>
      <c r="O127" t="s">
        <v>116</v>
      </c>
      <c r="P127" t="s">
        <v>117</v>
      </c>
      <c r="Q127" t="s">
        <v>118</v>
      </c>
      <c r="R127" t="s">
        <v>112</v>
      </c>
      <c r="S127" t="s">
        <v>119</v>
      </c>
    </row>
    <row r="128" spans="1:19" x14ac:dyDescent="0.3">
      <c r="A128">
        <v>94436</v>
      </c>
      <c r="B128">
        <v>104</v>
      </c>
      <c r="C128" t="s">
        <v>20</v>
      </c>
      <c r="D128" t="s">
        <v>309</v>
      </c>
      <c r="E128">
        <v>6756.21</v>
      </c>
      <c r="F128" s="20">
        <v>45656</v>
      </c>
      <c r="G128" s="20">
        <v>45656</v>
      </c>
      <c r="H128" s="20">
        <v>45656</v>
      </c>
      <c r="I128" s="20">
        <v>45658</v>
      </c>
      <c r="J128" s="20">
        <v>45637</v>
      </c>
      <c r="K128" t="s">
        <v>114</v>
      </c>
      <c r="L128" t="s">
        <v>123</v>
      </c>
      <c r="M128" t="s">
        <v>309</v>
      </c>
      <c r="N128" t="s">
        <v>195</v>
      </c>
      <c r="O128" t="s">
        <v>116</v>
      </c>
      <c r="P128" t="s">
        <v>117</v>
      </c>
      <c r="Q128" t="s">
        <v>118</v>
      </c>
      <c r="R128" t="s">
        <v>112</v>
      </c>
      <c r="S128" t="s">
        <v>125</v>
      </c>
    </row>
    <row r="129" spans="1:19" x14ac:dyDescent="0.3">
      <c r="A129">
        <v>97623</v>
      </c>
      <c r="B129">
        <v>104</v>
      </c>
      <c r="C129" t="s">
        <v>20</v>
      </c>
      <c r="D129" t="s">
        <v>151</v>
      </c>
      <c r="E129">
        <v>3390.46</v>
      </c>
      <c r="F129" s="20">
        <v>45656</v>
      </c>
      <c r="G129" s="20">
        <v>45656</v>
      </c>
      <c r="H129" s="20">
        <v>45656</v>
      </c>
      <c r="I129" s="20">
        <v>45645</v>
      </c>
      <c r="J129" s="20">
        <v>45646</v>
      </c>
      <c r="K129" t="s">
        <v>114</v>
      </c>
      <c r="N129" t="s">
        <v>310</v>
      </c>
      <c r="O129" t="s">
        <v>116</v>
      </c>
      <c r="P129" t="s">
        <v>117</v>
      </c>
      <c r="Q129" t="s">
        <v>118</v>
      </c>
      <c r="R129" t="s">
        <v>112</v>
      </c>
      <c r="S129" t="s">
        <v>119</v>
      </c>
    </row>
    <row r="130" spans="1:19" x14ac:dyDescent="0.3">
      <c r="A130">
        <v>97626</v>
      </c>
      <c r="B130">
        <v>104</v>
      </c>
      <c r="C130" t="s">
        <v>20</v>
      </c>
      <c r="D130" t="s">
        <v>151</v>
      </c>
      <c r="E130">
        <v>510.2</v>
      </c>
      <c r="F130" s="20">
        <v>45656</v>
      </c>
      <c r="G130" s="20">
        <v>45656</v>
      </c>
      <c r="H130" s="20">
        <v>45656</v>
      </c>
      <c r="I130" s="20">
        <v>45645</v>
      </c>
      <c r="J130" s="20">
        <v>45646</v>
      </c>
      <c r="K130" t="s">
        <v>114</v>
      </c>
      <c r="N130" t="s">
        <v>311</v>
      </c>
      <c r="O130" t="s">
        <v>116</v>
      </c>
      <c r="P130" t="s">
        <v>117</v>
      </c>
      <c r="Q130" t="s">
        <v>118</v>
      </c>
      <c r="R130" t="s">
        <v>112</v>
      </c>
      <c r="S130" t="s">
        <v>119</v>
      </c>
    </row>
    <row r="131" spans="1:19" x14ac:dyDescent="0.3">
      <c r="A131">
        <v>97654</v>
      </c>
      <c r="B131">
        <v>104</v>
      </c>
      <c r="C131" t="s">
        <v>20</v>
      </c>
      <c r="D131" t="s">
        <v>272</v>
      </c>
      <c r="E131">
        <v>333.6</v>
      </c>
      <c r="F131" s="20">
        <v>45656</v>
      </c>
      <c r="G131" s="20">
        <v>45656</v>
      </c>
      <c r="H131" s="20">
        <v>45656</v>
      </c>
      <c r="I131" s="20">
        <v>45643</v>
      </c>
      <c r="J131" s="20">
        <v>45646</v>
      </c>
      <c r="K131" t="s">
        <v>114</v>
      </c>
      <c r="N131" t="s">
        <v>312</v>
      </c>
      <c r="O131" t="s">
        <v>116</v>
      </c>
      <c r="P131" t="s">
        <v>117</v>
      </c>
      <c r="Q131" t="s">
        <v>118</v>
      </c>
      <c r="R131" t="s">
        <v>112</v>
      </c>
      <c r="S131" t="s">
        <v>119</v>
      </c>
    </row>
    <row r="132" spans="1:19" x14ac:dyDescent="0.3">
      <c r="A132">
        <v>97660</v>
      </c>
      <c r="B132">
        <v>104</v>
      </c>
      <c r="C132" t="s">
        <v>20</v>
      </c>
      <c r="D132" t="s">
        <v>173</v>
      </c>
      <c r="E132">
        <v>44.1</v>
      </c>
      <c r="F132" s="20">
        <v>45656</v>
      </c>
      <c r="G132" s="20">
        <v>45656</v>
      </c>
      <c r="H132" s="20">
        <v>45656</v>
      </c>
      <c r="I132" s="20">
        <v>45642</v>
      </c>
      <c r="J132" s="20">
        <v>45646</v>
      </c>
      <c r="K132" t="s">
        <v>114</v>
      </c>
      <c r="N132" t="s">
        <v>313</v>
      </c>
      <c r="O132" t="s">
        <v>116</v>
      </c>
      <c r="P132" t="s">
        <v>117</v>
      </c>
      <c r="Q132" t="s">
        <v>118</v>
      </c>
      <c r="R132" t="s">
        <v>112</v>
      </c>
      <c r="S132" t="s">
        <v>119</v>
      </c>
    </row>
    <row r="133" spans="1:19" x14ac:dyDescent="0.3">
      <c r="A133">
        <v>97663</v>
      </c>
      <c r="B133">
        <v>104</v>
      </c>
      <c r="C133" t="s">
        <v>20</v>
      </c>
      <c r="D133" t="s">
        <v>217</v>
      </c>
      <c r="E133">
        <v>501.22</v>
      </c>
      <c r="F133" s="20">
        <v>45656</v>
      </c>
      <c r="G133" s="20">
        <v>45656</v>
      </c>
      <c r="H133" s="20">
        <v>45656</v>
      </c>
      <c r="I133" s="20">
        <v>45644</v>
      </c>
      <c r="J133" s="20">
        <v>45646</v>
      </c>
      <c r="K133" t="s">
        <v>114</v>
      </c>
      <c r="N133" t="s">
        <v>314</v>
      </c>
      <c r="O133" t="s">
        <v>116</v>
      </c>
      <c r="P133" t="s">
        <v>117</v>
      </c>
      <c r="Q133" t="s">
        <v>118</v>
      </c>
      <c r="R133" t="s">
        <v>112</v>
      </c>
      <c r="S133" t="s">
        <v>119</v>
      </c>
    </row>
    <row r="134" spans="1:19" x14ac:dyDescent="0.3">
      <c r="A134">
        <v>73016</v>
      </c>
      <c r="B134">
        <v>104</v>
      </c>
      <c r="C134" t="s">
        <v>20</v>
      </c>
      <c r="D134" t="s">
        <v>315</v>
      </c>
      <c r="E134">
        <v>273.10000000000002</v>
      </c>
      <c r="F134" s="20">
        <v>45656</v>
      </c>
      <c r="G134" s="20">
        <v>45656</v>
      </c>
      <c r="H134" s="20">
        <v>45656</v>
      </c>
      <c r="I134" s="20">
        <v>45627</v>
      </c>
      <c r="J134" s="20"/>
      <c r="K134" t="s">
        <v>114</v>
      </c>
      <c r="L134" t="s">
        <v>210</v>
      </c>
      <c r="M134" t="s">
        <v>211</v>
      </c>
      <c r="N134" t="s">
        <v>316</v>
      </c>
      <c r="O134" t="s">
        <v>116</v>
      </c>
      <c r="P134" t="s">
        <v>117</v>
      </c>
      <c r="Q134" t="s">
        <v>118</v>
      </c>
      <c r="R134" t="s">
        <v>112</v>
      </c>
      <c r="S134" t="s">
        <v>119</v>
      </c>
    </row>
    <row r="135" spans="1:19" x14ac:dyDescent="0.3">
      <c r="A135">
        <v>76446</v>
      </c>
      <c r="B135">
        <v>104</v>
      </c>
      <c r="C135" t="s">
        <v>20</v>
      </c>
      <c r="D135" t="s">
        <v>317</v>
      </c>
      <c r="E135">
        <v>3290.8</v>
      </c>
      <c r="F135" s="20">
        <v>45656</v>
      </c>
      <c r="G135" s="20">
        <v>45656</v>
      </c>
      <c r="H135" s="20">
        <v>45656</v>
      </c>
      <c r="I135" s="20">
        <v>45554</v>
      </c>
      <c r="J135" s="20"/>
      <c r="K135" t="s">
        <v>114</v>
      </c>
      <c r="L135" t="s">
        <v>318</v>
      </c>
      <c r="M135" t="s">
        <v>319</v>
      </c>
      <c r="N135" t="s">
        <v>320</v>
      </c>
      <c r="O135" t="s">
        <v>116</v>
      </c>
      <c r="P135" t="s">
        <v>117</v>
      </c>
      <c r="Q135" t="s">
        <v>118</v>
      </c>
      <c r="R135" t="s">
        <v>112</v>
      </c>
      <c r="S135" t="s">
        <v>119</v>
      </c>
    </row>
    <row r="136" spans="1:19" x14ac:dyDescent="0.3">
      <c r="A136">
        <v>90384</v>
      </c>
      <c r="B136">
        <v>104</v>
      </c>
      <c r="C136" t="s">
        <v>20</v>
      </c>
      <c r="D136" t="s">
        <v>189</v>
      </c>
      <c r="E136">
        <v>2314.44</v>
      </c>
      <c r="F136" s="20">
        <v>45656</v>
      </c>
      <c r="G136" s="20">
        <v>45656</v>
      </c>
      <c r="H136" s="20">
        <v>45656</v>
      </c>
      <c r="I136" s="20">
        <v>45624</v>
      </c>
      <c r="J136" s="20">
        <v>45628</v>
      </c>
      <c r="K136" t="s">
        <v>114</v>
      </c>
      <c r="L136" t="s">
        <v>154</v>
      </c>
      <c r="M136" t="s">
        <v>158</v>
      </c>
      <c r="N136" t="s">
        <v>321</v>
      </c>
      <c r="O136" t="s">
        <v>116</v>
      </c>
      <c r="P136" t="s">
        <v>117</v>
      </c>
      <c r="Q136" t="s">
        <v>118</v>
      </c>
      <c r="R136" t="s">
        <v>112</v>
      </c>
      <c r="S136" t="s">
        <v>119</v>
      </c>
    </row>
    <row r="137" spans="1:19" x14ac:dyDescent="0.3">
      <c r="A137">
        <v>90385</v>
      </c>
      <c r="B137">
        <v>104</v>
      </c>
      <c r="C137" t="s">
        <v>20</v>
      </c>
      <c r="D137" t="s">
        <v>120</v>
      </c>
      <c r="E137">
        <v>2894.58</v>
      </c>
      <c r="F137" s="20">
        <v>45653</v>
      </c>
      <c r="G137" s="20">
        <v>45653</v>
      </c>
      <c r="H137" s="20">
        <v>45653</v>
      </c>
      <c r="I137" s="20">
        <v>45625</v>
      </c>
      <c r="J137" s="20">
        <v>45628</v>
      </c>
      <c r="K137" t="s">
        <v>114</v>
      </c>
      <c r="N137" t="s">
        <v>322</v>
      </c>
      <c r="O137" t="s">
        <v>116</v>
      </c>
      <c r="P137" t="s">
        <v>117</v>
      </c>
      <c r="Q137" t="s">
        <v>118</v>
      </c>
      <c r="R137" t="s">
        <v>112</v>
      </c>
      <c r="S137" t="s">
        <v>119</v>
      </c>
    </row>
    <row r="138" spans="1:19" x14ac:dyDescent="0.3">
      <c r="A138">
        <v>95552</v>
      </c>
      <c r="B138">
        <v>104</v>
      </c>
      <c r="C138" t="s">
        <v>20</v>
      </c>
      <c r="D138" t="s">
        <v>173</v>
      </c>
      <c r="E138">
        <v>295.25</v>
      </c>
      <c r="F138" s="20">
        <v>45653</v>
      </c>
      <c r="G138" s="20">
        <v>45653</v>
      </c>
      <c r="H138" s="20">
        <v>45653</v>
      </c>
      <c r="I138" s="20">
        <v>45639</v>
      </c>
      <c r="J138" s="20">
        <v>45642</v>
      </c>
      <c r="K138" t="s">
        <v>114</v>
      </c>
      <c r="N138" t="s">
        <v>323</v>
      </c>
      <c r="O138" t="s">
        <v>116</v>
      </c>
      <c r="P138" t="s">
        <v>117</v>
      </c>
      <c r="Q138" t="s">
        <v>118</v>
      </c>
      <c r="R138" t="s">
        <v>112</v>
      </c>
      <c r="S138" t="s">
        <v>119</v>
      </c>
    </row>
    <row r="139" spans="1:19" x14ac:dyDescent="0.3">
      <c r="A139">
        <v>95553</v>
      </c>
      <c r="B139">
        <v>104</v>
      </c>
      <c r="C139" t="s">
        <v>20</v>
      </c>
      <c r="D139" t="s">
        <v>173</v>
      </c>
      <c r="E139">
        <v>347.55</v>
      </c>
      <c r="F139" s="20">
        <v>45653</v>
      </c>
      <c r="G139" s="20">
        <v>45653</v>
      </c>
      <c r="H139" s="20">
        <v>45653</v>
      </c>
      <c r="I139" s="20">
        <v>45640</v>
      </c>
      <c r="J139" s="20">
        <v>45642</v>
      </c>
      <c r="K139" t="s">
        <v>114</v>
      </c>
      <c r="N139" t="s">
        <v>324</v>
      </c>
      <c r="O139" t="s">
        <v>116</v>
      </c>
      <c r="P139" t="s">
        <v>117</v>
      </c>
      <c r="Q139" t="s">
        <v>118</v>
      </c>
      <c r="R139" t="s">
        <v>112</v>
      </c>
      <c r="S139" t="s">
        <v>119</v>
      </c>
    </row>
    <row r="140" spans="1:19" x14ac:dyDescent="0.3">
      <c r="A140">
        <v>95600</v>
      </c>
      <c r="B140">
        <v>104</v>
      </c>
      <c r="C140" t="s">
        <v>20</v>
      </c>
      <c r="D140" t="s">
        <v>153</v>
      </c>
      <c r="E140">
        <v>2202</v>
      </c>
      <c r="F140" s="20">
        <v>45653</v>
      </c>
      <c r="G140" s="20">
        <v>45653</v>
      </c>
      <c r="H140" s="20">
        <v>45653</v>
      </c>
      <c r="I140" s="20">
        <v>45639</v>
      </c>
      <c r="J140" s="20">
        <v>45642</v>
      </c>
      <c r="K140" t="s">
        <v>114</v>
      </c>
      <c r="N140" t="s">
        <v>325</v>
      </c>
      <c r="O140" t="s">
        <v>116</v>
      </c>
      <c r="P140" t="s">
        <v>117</v>
      </c>
      <c r="Q140" t="s">
        <v>118</v>
      </c>
      <c r="R140" t="s">
        <v>112</v>
      </c>
      <c r="S140" t="s">
        <v>119</v>
      </c>
    </row>
    <row r="141" spans="1:19" x14ac:dyDescent="0.3">
      <c r="A141">
        <v>95919</v>
      </c>
      <c r="B141">
        <v>104</v>
      </c>
      <c r="C141" t="s">
        <v>20</v>
      </c>
      <c r="D141" t="s">
        <v>169</v>
      </c>
      <c r="E141">
        <v>211.7</v>
      </c>
      <c r="F141" s="20">
        <v>45653</v>
      </c>
      <c r="G141" s="20">
        <v>45653</v>
      </c>
      <c r="H141" s="20">
        <v>45653</v>
      </c>
      <c r="I141" s="20">
        <v>45639</v>
      </c>
      <c r="J141" s="20">
        <v>45643</v>
      </c>
      <c r="K141" t="s">
        <v>114</v>
      </c>
      <c r="N141" t="s">
        <v>326</v>
      </c>
      <c r="O141" t="s">
        <v>116</v>
      </c>
      <c r="P141" t="s">
        <v>117</v>
      </c>
      <c r="Q141" t="s">
        <v>118</v>
      </c>
      <c r="R141" t="s">
        <v>112</v>
      </c>
      <c r="S141" t="s">
        <v>119</v>
      </c>
    </row>
    <row r="142" spans="1:19" x14ac:dyDescent="0.3">
      <c r="A142">
        <v>94041</v>
      </c>
      <c r="B142">
        <v>104</v>
      </c>
      <c r="C142" t="s">
        <v>20</v>
      </c>
      <c r="D142" t="s">
        <v>120</v>
      </c>
      <c r="E142">
        <v>423.9</v>
      </c>
      <c r="F142" s="20">
        <v>45653</v>
      </c>
      <c r="G142" s="20">
        <v>45653</v>
      </c>
      <c r="H142" s="20">
        <v>45653</v>
      </c>
      <c r="I142" s="20">
        <v>45632</v>
      </c>
      <c r="J142" s="20">
        <v>45636</v>
      </c>
      <c r="K142" t="s">
        <v>114</v>
      </c>
      <c r="N142" t="s">
        <v>327</v>
      </c>
      <c r="O142" t="s">
        <v>116</v>
      </c>
      <c r="P142" t="s">
        <v>117</v>
      </c>
      <c r="Q142" t="s">
        <v>118</v>
      </c>
      <c r="R142" t="s">
        <v>112</v>
      </c>
      <c r="S142" t="s">
        <v>119</v>
      </c>
    </row>
    <row r="143" spans="1:19" x14ac:dyDescent="0.3">
      <c r="A143">
        <v>94042</v>
      </c>
      <c r="B143">
        <v>104</v>
      </c>
      <c r="C143" t="s">
        <v>20</v>
      </c>
      <c r="D143" t="s">
        <v>120</v>
      </c>
      <c r="E143">
        <v>358.28</v>
      </c>
      <c r="F143" s="20">
        <v>45653</v>
      </c>
      <c r="G143" s="20">
        <v>45653</v>
      </c>
      <c r="H143" s="20">
        <v>45653</v>
      </c>
      <c r="I143" s="20">
        <v>45635</v>
      </c>
      <c r="J143" s="20">
        <v>45636</v>
      </c>
      <c r="K143" t="s">
        <v>114</v>
      </c>
      <c r="N143" t="s">
        <v>328</v>
      </c>
      <c r="O143" t="s">
        <v>116</v>
      </c>
      <c r="P143" t="s">
        <v>117</v>
      </c>
      <c r="Q143" t="s">
        <v>118</v>
      </c>
      <c r="R143" t="s">
        <v>112</v>
      </c>
      <c r="S143" t="s">
        <v>119</v>
      </c>
    </row>
    <row r="144" spans="1:19" x14ac:dyDescent="0.3">
      <c r="A144">
        <v>94054</v>
      </c>
      <c r="B144">
        <v>104</v>
      </c>
      <c r="C144" t="s">
        <v>20</v>
      </c>
      <c r="D144" t="s">
        <v>329</v>
      </c>
      <c r="E144">
        <v>1526.4</v>
      </c>
      <c r="F144" s="20">
        <v>45653</v>
      </c>
      <c r="G144" s="20">
        <v>45653</v>
      </c>
      <c r="H144" s="20">
        <v>45653</v>
      </c>
      <c r="I144" s="20">
        <v>45633</v>
      </c>
      <c r="J144" s="20">
        <v>45636</v>
      </c>
      <c r="K144" t="s">
        <v>114</v>
      </c>
      <c r="L144" t="s">
        <v>206</v>
      </c>
      <c r="M144" t="s">
        <v>227</v>
      </c>
      <c r="N144" t="s">
        <v>330</v>
      </c>
      <c r="O144" t="s">
        <v>116</v>
      </c>
      <c r="P144" t="s">
        <v>117</v>
      </c>
      <c r="Q144" t="s">
        <v>118</v>
      </c>
      <c r="R144" t="s">
        <v>112</v>
      </c>
      <c r="S144" t="s">
        <v>119</v>
      </c>
    </row>
    <row r="145" spans="1:19" x14ac:dyDescent="0.3">
      <c r="A145">
        <v>94921</v>
      </c>
      <c r="B145">
        <v>104</v>
      </c>
      <c r="C145" t="s">
        <v>20</v>
      </c>
      <c r="D145" t="s">
        <v>163</v>
      </c>
      <c r="E145">
        <v>377.9</v>
      </c>
      <c r="F145" s="20">
        <v>45653</v>
      </c>
      <c r="G145" s="20">
        <v>45653</v>
      </c>
      <c r="H145" s="20">
        <v>45653</v>
      </c>
      <c r="I145" s="20">
        <v>45637</v>
      </c>
      <c r="J145" s="20">
        <v>45638</v>
      </c>
      <c r="K145" t="s">
        <v>114</v>
      </c>
      <c r="N145" t="s">
        <v>331</v>
      </c>
      <c r="O145" t="s">
        <v>116</v>
      </c>
      <c r="P145" t="s">
        <v>117</v>
      </c>
      <c r="Q145" t="s">
        <v>118</v>
      </c>
      <c r="R145" t="s">
        <v>112</v>
      </c>
      <c r="S145" t="s">
        <v>119</v>
      </c>
    </row>
    <row r="146" spans="1:19" x14ac:dyDescent="0.3">
      <c r="A146">
        <v>95084</v>
      </c>
      <c r="B146">
        <v>104</v>
      </c>
      <c r="C146" t="s">
        <v>20</v>
      </c>
      <c r="D146" t="s">
        <v>332</v>
      </c>
      <c r="E146">
        <v>400</v>
      </c>
      <c r="F146" s="20">
        <v>45653</v>
      </c>
      <c r="G146" s="20">
        <v>45653</v>
      </c>
      <c r="H146" s="20">
        <v>45653</v>
      </c>
      <c r="I146" s="20">
        <v>45639</v>
      </c>
      <c r="J146" s="20">
        <v>45639</v>
      </c>
      <c r="K146" t="s">
        <v>108</v>
      </c>
      <c r="L146" t="s">
        <v>236</v>
      </c>
      <c r="M146" t="s">
        <v>237</v>
      </c>
      <c r="N146" t="s">
        <v>333</v>
      </c>
      <c r="O146" t="s">
        <v>116</v>
      </c>
      <c r="P146" t="s">
        <v>117</v>
      </c>
      <c r="Q146" t="s">
        <v>118</v>
      </c>
      <c r="R146" t="s">
        <v>112</v>
      </c>
      <c r="S146" t="s">
        <v>119</v>
      </c>
    </row>
    <row r="147" spans="1:19" x14ac:dyDescent="0.3">
      <c r="A147">
        <v>95117</v>
      </c>
      <c r="B147">
        <v>104</v>
      </c>
      <c r="C147" t="s">
        <v>20</v>
      </c>
      <c r="D147" t="s">
        <v>230</v>
      </c>
      <c r="E147">
        <v>513</v>
      </c>
      <c r="F147" s="20">
        <v>45653</v>
      </c>
      <c r="G147" s="20">
        <v>45653</v>
      </c>
      <c r="H147" s="20">
        <v>45653</v>
      </c>
      <c r="I147" s="20">
        <v>45638</v>
      </c>
      <c r="J147" s="20">
        <v>45639</v>
      </c>
      <c r="K147" t="s">
        <v>114</v>
      </c>
      <c r="N147" t="s">
        <v>334</v>
      </c>
      <c r="O147" t="s">
        <v>116</v>
      </c>
      <c r="P147" t="s">
        <v>117</v>
      </c>
      <c r="Q147" t="s">
        <v>118</v>
      </c>
      <c r="R147" t="s">
        <v>112</v>
      </c>
      <c r="S147" t="s">
        <v>119</v>
      </c>
    </row>
    <row r="148" spans="1:19" x14ac:dyDescent="0.3">
      <c r="A148">
        <v>94866</v>
      </c>
      <c r="B148">
        <v>104</v>
      </c>
      <c r="C148" t="s">
        <v>20</v>
      </c>
      <c r="D148" t="s">
        <v>169</v>
      </c>
      <c r="E148">
        <v>227.35</v>
      </c>
      <c r="F148" s="20">
        <v>45651</v>
      </c>
      <c r="G148" s="20">
        <v>45652</v>
      </c>
      <c r="H148" s="20">
        <v>45652</v>
      </c>
      <c r="I148" s="20">
        <v>45637</v>
      </c>
      <c r="J148" s="20">
        <v>45638</v>
      </c>
      <c r="K148" t="s">
        <v>114</v>
      </c>
      <c r="N148" t="s">
        <v>335</v>
      </c>
      <c r="O148" t="s">
        <v>116</v>
      </c>
      <c r="P148" t="s">
        <v>117</v>
      </c>
      <c r="Q148" t="s">
        <v>118</v>
      </c>
      <c r="R148" t="s">
        <v>112</v>
      </c>
      <c r="S148" t="s">
        <v>119</v>
      </c>
    </row>
    <row r="149" spans="1:19" x14ac:dyDescent="0.3">
      <c r="A149">
        <v>94868</v>
      </c>
      <c r="B149">
        <v>104</v>
      </c>
      <c r="C149" t="s">
        <v>20</v>
      </c>
      <c r="D149" t="s">
        <v>169</v>
      </c>
      <c r="E149">
        <v>143.1</v>
      </c>
      <c r="F149" s="20">
        <v>45652</v>
      </c>
      <c r="G149" s="20">
        <v>45652</v>
      </c>
      <c r="H149" s="20">
        <v>45652</v>
      </c>
      <c r="I149" s="20">
        <v>45638</v>
      </c>
      <c r="J149" s="20">
        <v>45638</v>
      </c>
      <c r="K149" t="s">
        <v>114</v>
      </c>
      <c r="N149" t="s">
        <v>336</v>
      </c>
      <c r="O149" t="s">
        <v>116</v>
      </c>
      <c r="P149" t="s">
        <v>117</v>
      </c>
      <c r="Q149" t="s">
        <v>118</v>
      </c>
      <c r="R149" t="s">
        <v>112</v>
      </c>
      <c r="S149" t="s">
        <v>119</v>
      </c>
    </row>
    <row r="150" spans="1:19" x14ac:dyDescent="0.3">
      <c r="A150">
        <v>94925</v>
      </c>
      <c r="B150">
        <v>104</v>
      </c>
      <c r="C150" t="s">
        <v>20</v>
      </c>
      <c r="D150" t="s">
        <v>153</v>
      </c>
      <c r="E150">
        <v>531.5</v>
      </c>
      <c r="F150" s="20">
        <v>45652</v>
      </c>
      <c r="G150" s="20">
        <v>45652</v>
      </c>
      <c r="H150" s="20">
        <v>45652</v>
      </c>
      <c r="I150" s="20">
        <v>45638</v>
      </c>
      <c r="J150" s="20">
        <v>45638</v>
      </c>
      <c r="K150" t="s">
        <v>114</v>
      </c>
      <c r="N150" t="s">
        <v>337</v>
      </c>
      <c r="O150" t="s">
        <v>116</v>
      </c>
      <c r="P150" t="s">
        <v>117</v>
      </c>
      <c r="Q150" t="s">
        <v>118</v>
      </c>
      <c r="R150" t="s">
        <v>112</v>
      </c>
      <c r="S150" t="s">
        <v>119</v>
      </c>
    </row>
    <row r="151" spans="1:19" x14ac:dyDescent="0.3">
      <c r="A151">
        <v>94944</v>
      </c>
      <c r="B151">
        <v>104</v>
      </c>
      <c r="C151" t="s">
        <v>20</v>
      </c>
      <c r="D151" t="s">
        <v>268</v>
      </c>
      <c r="E151">
        <v>3150</v>
      </c>
      <c r="F151" s="20">
        <v>45651</v>
      </c>
      <c r="G151" s="20">
        <v>45652</v>
      </c>
      <c r="H151" s="20">
        <v>45652</v>
      </c>
      <c r="I151" s="20">
        <v>45638</v>
      </c>
      <c r="J151" s="20">
        <v>45638</v>
      </c>
      <c r="K151" t="s">
        <v>114</v>
      </c>
      <c r="N151" t="s">
        <v>338</v>
      </c>
      <c r="O151" t="s">
        <v>116</v>
      </c>
      <c r="P151" t="s">
        <v>117</v>
      </c>
      <c r="Q151" t="s">
        <v>118</v>
      </c>
      <c r="R151" t="s">
        <v>112</v>
      </c>
      <c r="S151" t="s">
        <v>119</v>
      </c>
    </row>
    <row r="152" spans="1:19" x14ac:dyDescent="0.3">
      <c r="A152">
        <v>94948</v>
      </c>
      <c r="B152">
        <v>104</v>
      </c>
      <c r="C152" t="s">
        <v>20</v>
      </c>
      <c r="D152" t="s">
        <v>272</v>
      </c>
      <c r="E152">
        <v>333.6</v>
      </c>
      <c r="F152" s="20">
        <v>45651</v>
      </c>
      <c r="G152" s="20">
        <v>45652</v>
      </c>
      <c r="H152" s="20">
        <v>45652</v>
      </c>
      <c r="I152" s="20">
        <v>45638</v>
      </c>
      <c r="J152" s="20">
        <v>45638</v>
      </c>
      <c r="K152" t="s">
        <v>114</v>
      </c>
      <c r="N152" t="s">
        <v>339</v>
      </c>
      <c r="O152" t="s">
        <v>116</v>
      </c>
      <c r="P152" t="s">
        <v>117</v>
      </c>
      <c r="Q152" t="s">
        <v>118</v>
      </c>
      <c r="R152" t="s">
        <v>112</v>
      </c>
      <c r="S152" t="s">
        <v>119</v>
      </c>
    </row>
    <row r="153" spans="1:19" x14ac:dyDescent="0.3">
      <c r="A153">
        <v>94953</v>
      </c>
      <c r="B153">
        <v>104</v>
      </c>
      <c r="C153" t="s">
        <v>20</v>
      </c>
      <c r="D153" t="s">
        <v>173</v>
      </c>
      <c r="E153">
        <v>590.5</v>
      </c>
      <c r="F153" s="20">
        <v>45651</v>
      </c>
      <c r="G153" s="20">
        <v>45652</v>
      </c>
      <c r="H153" s="20">
        <v>45652</v>
      </c>
      <c r="I153" s="20">
        <v>45638</v>
      </c>
      <c r="J153" s="20">
        <v>45638</v>
      </c>
      <c r="K153" t="s">
        <v>114</v>
      </c>
      <c r="N153" t="s">
        <v>340</v>
      </c>
      <c r="O153" t="s">
        <v>116</v>
      </c>
      <c r="P153" t="s">
        <v>117</v>
      </c>
      <c r="Q153" t="s">
        <v>118</v>
      </c>
      <c r="R153" t="s">
        <v>112</v>
      </c>
      <c r="S153" t="s">
        <v>119</v>
      </c>
    </row>
    <row r="154" spans="1:19" x14ac:dyDescent="0.3">
      <c r="A154">
        <v>94957</v>
      </c>
      <c r="B154">
        <v>104</v>
      </c>
      <c r="C154" t="s">
        <v>20</v>
      </c>
      <c r="D154" t="s">
        <v>183</v>
      </c>
      <c r="E154">
        <v>1629.55</v>
      </c>
      <c r="F154" s="20">
        <v>45651</v>
      </c>
      <c r="G154" s="20">
        <v>45652</v>
      </c>
      <c r="H154" s="20">
        <v>45652</v>
      </c>
      <c r="I154" s="20">
        <v>45638</v>
      </c>
      <c r="J154" s="20">
        <v>45638</v>
      </c>
      <c r="K154" t="s">
        <v>114</v>
      </c>
      <c r="N154" t="s">
        <v>341</v>
      </c>
      <c r="O154" t="s">
        <v>116</v>
      </c>
      <c r="P154" t="s">
        <v>117</v>
      </c>
      <c r="Q154" t="s">
        <v>118</v>
      </c>
      <c r="R154" t="s">
        <v>112</v>
      </c>
      <c r="S154" t="s">
        <v>119</v>
      </c>
    </row>
    <row r="155" spans="1:19" x14ac:dyDescent="0.3">
      <c r="A155">
        <v>95110</v>
      </c>
      <c r="B155">
        <v>104</v>
      </c>
      <c r="C155" t="s">
        <v>20</v>
      </c>
      <c r="D155" t="s">
        <v>261</v>
      </c>
      <c r="E155">
        <v>489</v>
      </c>
      <c r="F155" s="20">
        <v>45652</v>
      </c>
      <c r="G155" s="20">
        <v>45652</v>
      </c>
      <c r="H155" s="20">
        <v>45652</v>
      </c>
      <c r="I155" s="20">
        <v>45639</v>
      </c>
      <c r="J155" s="20">
        <v>45639</v>
      </c>
      <c r="K155" t="s">
        <v>114</v>
      </c>
      <c r="L155" t="s">
        <v>206</v>
      </c>
      <c r="M155" t="s">
        <v>263</v>
      </c>
      <c r="N155" t="s">
        <v>342</v>
      </c>
      <c r="O155" t="s">
        <v>116</v>
      </c>
      <c r="P155" t="s">
        <v>117</v>
      </c>
      <c r="Q155" t="s">
        <v>118</v>
      </c>
      <c r="R155" t="s">
        <v>112</v>
      </c>
      <c r="S155" t="s">
        <v>119</v>
      </c>
    </row>
    <row r="156" spans="1:19" x14ac:dyDescent="0.3">
      <c r="A156">
        <v>95111</v>
      </c>
      <c r="B156">
        <v>104</v>
      </c>
      <c r="C156" t="s">
        <v>20</v>
      </c>
      <c r="D156" t="s">
        <v>153</v>
      </c>
      <c r="E156">
        <v>657.25</v>
      </c>
      <c r="F156" s="20">
        <v>45651</v>
      </c>
      <c r="G156" s="20">
        <v>45652</v>
      </c>
      <c r="H156" s="20">
        <v>45652</v>
      </c>
      <c r="I156" s="20">
        <v>45637</v>
      </c>
      <c r="J156" s="20">
        <v>45639</v>
      </c>
      <c r="K156" t="s">
        <v>114</v>
      </c>
      <c r="N156" t="s">
        <v>343</v>
      </c>
      <c r="O156" t="s">
        <v>116</v>
      </c>
      <c r="P156" t="s">
        <v>117</v>
      </c>
      <c r="Q156" t="s">
        <v>118</v>
      </c>
      <c r="R156" t="s">
        <v>112</v>
      </c>
      <c r="S156" t="s">
        <v>119</v>
      </c>
    </row>
    <row r="157" spans="1:19" x14ac:dyDescent="0.3">
      <c r="A157">
        <v>95115</v>
      </c>
      <c r="B157">
        <v>104</v>
      </c>
      <c r="C157" t="s">
        <v>20</v>
      </c>
      <c r="D157" t="s">
        <v>344</v>
      </c>
      <c r="E157">
        <v>1140</v>
      </c>
      <c r="F157" s="20">
        <v>45652</v>
      </c>
      <c r="G157" s="20">
        <v>45652</v>
      </c>
      <c r="H157" s="20">
        <v>45652</v>
      </c>
      <c r="I157" s="20">
        <v>45639</v>
      </c>
      <c r="J157" s="20">
        <v>45639</v>
      </c>
      <c r="K157" t="s">
        <v>114</v>
      </c>
      <c r="N157" t="s">
        <v>345</v>
      </c>
      <c r="O157" t="s">
        <v>116</v>
      </c>
      <c r="P157" t="s">
        <v>117</v>
      </c>
      <c r="Q157" t="s">
        <v>118</v>
      </c>
      <c r="R157" t="s">
        <v>112</v>
      </c>
      <c r="S157" t="s">
        <v>119</v>
      </c>
    </row>
    <row r="158" spans="1:19" x14ac:dyDescent="0.3">
      <c r="A158">
        <v>95555</v>
      </c>
      <c r="B158">
        <v>104</v>
      </c>
      <c r="C158" t="s">
        <v>20</v>
      </c>
      <c r="D158" t="s">
        <v>282</v>
      </c>
      <c r="E158">
        <v>1721</v>
      </c>
      <c r="F158" s="20">
        <v>45652</v>
      </c>
      <c r="G158" s="20">
        <v>45652</v>
      </c>
      <c r="H158" s="20">
        <v>45652</v>
      </c>
      <c r="I158" s="20">
        <v>45640</v>
      </c>
      <c r="J158" s="20">
        <v>45642</v>
      </c>
      <c r="K158" t="s">
        <v>114</v>
      </c>
      <c r="N158" t="s">
        <v>346</v>
      </c>
      <c r="O158" t="s">
        <v>116</v>
      </c>
      <c r="P158" t="s">
        <v>117</v>
      </c>
      <c r="Q158" t="s">
        <v>118</v>
      </c>
      <c r="R158" t="s">
        <v>112</v>
      </c>
      <c r="S158" t="s">
        <v>119</v>
      </c>
    </row>
    <row r="159" spans="1:19" x14ac:dyDescent="0.3">
      <c r="A159">
        <v>95557</v>
      </c>
      <c r="B159">
        <v>104</v>
      </c>
      <c r="C159" t="s">
        <v>20</v>
      </c>
      <c r="D159" t="s">
        <v>183</v>
      </c>
      <c r="E159">
        <v>154</v>
      </c>
      <c r="F159" s="20">
        <v>45651</v>
      </c>
      <c r="G159" s="20">
        <v>45652</v>
      </c>
      <c r="H159" s="20">
        <v>45652</v>
      </c>
      <c r="I159" s="20">
        <v>45637</v>
      </c>
      <c r="J159" s="20">
        <v>45642</v>
      </c>
      <c r="K159" t="s">
        <v>114</v>
      </c>
      <c r="N159" t="s">
        <v>347</v>
      </c>
      <c r="O159" t="s">
        <v>116</v>
      </c>
      <c r="P159" t="s">
        <v>117</v>
      </c>
      <c r="Q159" t="s">
        <v>118</v>
      </c>
      <c r="R159" t="s">
        <v>112</v>
      </c>
      <c r="S159" t="s">
        <v>119</v>
      </c>
    </row>
    <row r="160" spans="1:19" x14ac:dyDescent="0.3">
      <c r="A160">
        <v>95618</v>
      </c>
      <c r="B160">
        <v>104</v>
      </c>
      <c r="C160" t="s">
        <v>20</v>
      </c>
      <c r="D160" t="s">
        <v>173</v>
      </c>
      <c r="E160">
        <v>1738.69</v>
      </c>
      <c r="F160" s="20">
        <v>45652</v>
      </c>
      <c r="G160" s="20">
        <v>45652</v>
      </c>
      <c r="H160" s="20">
        <v>45652</v>
      </c>
      <c r="I160" s="20">
        <v>45639</v>
      </c>
      <c r="J160" s="20">
        <v>45643</v>
      </c>
      <c r="K160" t="s">
        <v>114</v>
      </c>
      <c r="N160" t="s">
        <v>348</v>
      </c>
      <c r="O160" t="s">
        <v>116</v>
      </c>
      <c r="P160" t="s">
        <v>117</v>
      </c>
      <c r="Q160" t="s">
        <v>118</v>
      </c>
      <c r="R160" t="s">
        <v>112</v>
      </c>
      <c r="S160" t="s">
        <v>119</v>
      </c>
    </row>
    <row r="161" spans="1:19" x14ac:dyDescent="0.3">
      <c r="A161">
        <v>96111</v>
      </c>
      <c r="B161">
        <v>104</v>
      </c>
      <c r="C161" t="s">
        <v>20</v>
      </c>
      <c r="D161" t="s">
        <v>261</v>
      </c>
      <c r="E161">
        <v>652</v>
      </c>
      <c r="F161" s="20">
        <v>45652</v>
      </c>
      <c r="G161" s="20">
        <v>45652</v>
      </c>
      <c r="H161" s="20">
        <v>45652</v>
      </c>
      <c r="I161" s="20">
        <v>45643</v>
      </c>
      <c r="J161" s="20">
        <v>45643</v>
      </c>
      <c r="K161" t="s">
        <v>114</v>
      </c>
      <c r="L161" t="s">
        <v>206</v>
      </c>
      <c r="M161" t="s">
        <v>263</v>
      </c>
      <c r="N161" t="s">
        <v>349</v>
      </c>
      <c r="O161" t="s">
        <v>116</v>
      </c>
      <c r="P161" t="s">
        <v>117</v>
      </c>
      <c r="Q161" t="s">
        <v>118</v>
      </c>
      <c r="R161" t="s">
        <v>112</v>
      </c>
      <c r="S161" t="s">
        <v>119</v>
      </c>
    </row>
    <row r="162" spans="1:19" x14ac:dyDescent="0.3">
      <c r="A162">
        <v>94423</v>
      </c>
      <c r="B162">
        <v>104</v>
      </c>
      <c r="C162" t="s">
        <v>20</v>
      </c>
      <c r="D162" t="s">
        <v>309</v>
      </c>
      <c r="E162">
        <v>1865.18</v>
      </c>
      <c r="F162" s="20">
        <v>45652</v>
      </c>
      <c r="G162" s="20">
        <v>45652</v>
      </c>
      <c r="H162" s="20">
        <v>45652</v>
      </c>
      <c r="I162" s="20">
        <v>45658</v>
      </c>
      <c r="J162" s="20">
        <v>45637</v>
      </c>
      <c r="K162" t="s">
        <v>114</v>
      </c>
      <c r="L162" t="s">
        <v>123</v>
      </c>
      <c r="M162" t="s">
        <v>309</v>
      </c>
      <c r="N162" t="s">
        <v>195</v>
      </c>
      <c r="O162" t="s">
        <v>116</v>
      </c>
      <c r="P162" t="s">
        <v>117</v>
      </c>
      <c r="Q162" t="s">
        <v>118</v>
      </c>
      <c r="R162" t="s">
        <v>112</v>
      </c>
      <c r="S162" t="s">
        <v>125</v>
      </c>
    </row>
    <row r="163" spans="1:19" x14ac:dyDescent="0.3">
      <c r="A163">
        <v>90220</v>
      </c>
      <c r="B163">
        <v>104</v>
      </c>
      <c r="C163" t="s">
        <v>20</v>
      </c>
      <c r="D163" t="s">
        <v>350</v>
      </c>
      <c r="E163">
        <v>1720</v>
      </c>
      <c r="F163" s="20">
        <v>45651</v>
      </c>
      <c r="G163" s="20">
        <v>45652</v>
      </c>
      <c r="H163" s="20">
        <v>45652</v>
      </c>
      <c r="I163" s="20">
        <v>45626</v>
      </c>
      <c r="J163" s="20">
        <v>45628</v>
      </c>
      <c r="K163" t="s">
        <v>108</v>
      </c>
      <c r="L163" t="s">
        <v>123</v>
      </c>
      <c r="M163" t="s">
        <v>351</v>
      </c>
      <c r="N163" t="s">
        <v>352</v>
      </c>
      <c r="O163" t="s">
        <v>116</v>
      </c>
      <c r="P163" t="s">
        <v>117</v>
      </c>
      <c r="Q163" t="s">
        <v>118</v>
      </c>
      <c r="R163" t="s">
        <v>112</v>
      </c>
      <c r="S163" t="s">
        <v>125</v>
      </c>
    </row>
    <row r="164" spans="1:19" x14ac:dyDescent="0.3">
      <c r="A164">
        <v>88374</v>
      </c>
      <c r="B164">
        <v>104</v>
      </c>
      <c r="C164" t="s">
        <v>20</v>
      </c>
      <c r="D164" t="s">
        <v>353</v>
      </c>
      <c r="E164">
        <v>5000</v>
      </c>
      <c r="F164" s="20">
        <v>45652</v>
      </c>
      <c r="G164" s="20">
        <v>45652</v>
      </c>
      <c r="H164" s="20">
        <v>45652</v>
      </c>
      <c r="I164" s="20">
        <v>45627</v>
      </c>
      <c r="J164" s="20">
        <v>45621</v>
      </c>
      <c r="K164" t="s">
        <v>108</v>
      </c>
      <c r="L164" t="s">
        <v>354</v>
      </c>
      <c r="M164" t="s">
        <v>354</v>
      </c>
      <c r="N164" t="s">
        <v>355</v>
      </c>
      <c r="O164" t="s">
        <v>116</v>
      </c>
      <c r="P164" t="s">
        <v>117</v>
      </c>
      <c r="Q164" t="s">
        <v>118</v>
      </c>
      <c r="R164" t="s">
        <v>112</v>
      </c>
      <c r="S164" t="s">
        <v>119</v>
      </c>
    </row>
    <row r="165" spans="1:19" x14ac:dyDescent="0.3">
      <c r="A165">
        <v>91260</v>
      </c>
      <c r="B165">
        <v>104</v>
      </c>
      <c r="C165" t="s">
        <v>20</v>
      </c>
      <c r="D165" t="s">
        <v>356</v>
      </c>
      <c r="E165">
        <v>4870</v>
      </c>
      <c r="F165" s="20">
        <v>45651</v>
      </c>
      <c r="G165" s="20">
        <v>45652</v>
      </c>
      <c r="H165" s="20">
        <v>45652</v>
      </c>
      <c r="I165" s="20">
        <v>45626</v>
      </c>
      <c r="J165" s="20">
        <v>45631</v>
      </c>
      <c r="K165" t="s">
        <v>108</v>
      </c>
      <c r="L165" t="s">
        <v>123</v>
      </c>
      <c r="M165" t="s">
        <v>351</v>
      </c>
      <c r="N165" t="s">
        <v>195</v>
      </c>
      <c r="O165" t="s">
        <v>116</v>
      </c>
      <c r="P165" t="s">
        <v>117</v>
      </c>
      <c r="Q165" t="s">
        <v>118</v>
      </c>
      <c r="R165" t="s">
        <v>112</v>
      </c>
      <c r="S165" t="s">
        <v>125</v>
      </c>
    </row>
    <row r="166" spans="1:19" x14ac:dyDescent="0.3">
      <c r="A166">
        <v>91261</v>
      </c>
      <c r="B166">
        <v>104</v>
      </c>
      <c r="C166" t="s">
        <v>20</v>
      </c>
      <c r="D166" t="s">
        <v>357</v>
      </c>
      <c r="E166">
        <v>3370</v>
      </c>
      <c r="F166" s="20">
        <v>45651</v>
      </c>
      <c r="G166" s="20">
        <v>45652</v>
      </c>
      <c r="H166" s="20">
        <v>45652</v>
      </c>
      <c r="I166" s="20">
        <v>45626</v>
      </c>
      <c r="J166" s="20">
        <v>45631</v>
      </c>
      <c r="K166" t="s">
        <v>108</v>
      </c>
      <c r="L166" t="s">
        <v>123</v>
      </c>
      <c r="M166" t="s">
        <v>351</v>
      </c>
      <c r="N166" t="s">
        <v>195</v>
      </c>
      <c r="O166" t="s">
        <v>116</v>
      </c>
      <c r="P166" t="s">
        <v>117</v>
      </c>
      <c r="Q166" t="s">
        <v>118</v>
      </c>
      <c r="R166" t="s">
        <v>112</v>
      </c>
      <c r="S166" t="s">
        <v>125</v>
      </c>
    </row>
    <row r="167" spans="1:19" x14ac:dyDescent="0.3">
      <c r="A167">
        <v>91262</v>
      </c>
      <c r="B167">
        <v>104</v>
      </c>
      <c r="C167" t="s">
        <v>20</v>
      </c>
      <c r="D167" t="s">
        <v>358</v>
      </c>
      <c r="E167">
        <v>3370</v>
      </c>
      <c r="F167" s="20">
        <v>45651</v>
      </c>
      <c r="G167" s="20">
        <v>45652</v>
      </c>
      <c r="H167" s="20">
        <v>45652</v>
      </c>
      <c r="I167" s="20">
        <v>45626</v>
      </c>
      <c r="J167" s="20">
        <v>45631</v>
      </c>
      <c r="K167" t="s">
        <v>108</v>
      </c>
      <c r="L167" t="s">
        <v>123</v>
      </c>
      <c r="M167" t="s">
        <v>351</v>
      </c>
      <c r="N167" t="s">
        <v>195</v>
      </c>
      <c r="O167" t="s">
        <v>116</v>
      </c>
      <c r="P167" t="s">
        <v>117</v>
      </c>
      <c r="Q167" t="s">
        <v>118</v>
      </c>
      <c r="R167" t="s">
        <v>112</v>
      </c>
      <c r="S167" t="s">
        <v>125</v>
      </c>
    </row>
    <row r="168" spans="1:19" x14ac:dyDescent="0.3">
      <c r="A168">
        <v>91263</v>
      </c>
      <c r="B168">
        <v>104</v>
      </c>
      <c r="C168" t="s">
        <v>20</v>
      </c>
      <c r="D168" t="s">
        <v>359</v>
      </c>
      <c r="E168">
        <v>3370</v>
      </c>
      <c r="F168" s="20">
        <v>45651</v>
      </c>
      <c r="G168" s="20">
        <v>45652</v>
      </c>
      <c r="H168" s="20">
        <v>45652</v>
      </c>
      <c r="I168" s="20">
        <v>45626</v>
      </c>
      <c r="J168" s="20">
        <v>45631</v>
      </c>
      <c r="K168" t="s">
        <v>108</v>
      </c>
      <c r="L168" t="s">
        <v>123</v>
      </c>
      <c r="M168" t="s">
        <v>351</v>
      </c>
      <c r="N168" t="s">
        <v>195</v>
      </c>
      <c r="O168" t="s">
        <v>116</v>
      </c>
      <c r="P168" t="s">
        <v>117</v>
      </c>
      <c r="Q168" t="s">
        <v>118</v>
      </c>
      <c r="R168" t="s">
        <v>112</v>
      </c>
      <c r="S168" t="s">
        <v>125</v>
      </c>
    </row>
    <row r="169" spans="1:19" x14ac:dyDescent="0.3">
      <c r="A169">
        <v>91264</v>
      </c>
      <c r="B169">
        <v>104</v>
      </c>
      <c r="C169" t="s">
        <v>20</v>
      </c>
      <c r="D169" t="s">
        <v>360</v>
      </c>
      <c r="E169">
        <v>3370</v>
      </c>
      <c r="F169" s="20">
        <v>45651</v>
      </c>
      <c r="G169" s="20">
        <v>45652</v>
      </c>
      <c r="H169" s="20">
        <v>45652</v>
      </c>
      <c r="I169" s="20">
        <v>45626</v>
      </c>
      <c r="J169" s="20">
        <v>45631</v>
      </c>
      <c r="K169" t="s">
        <v>108</v>
      </c>
      <c r="L169" t="s">
        <v>123</v>
      </c>
      <c r="M169" t="s">
        <v>351</v>
      </c>
      <c r="N169" t="s">
        <v>195</v>
      </c>
      <c r="O169" t="s">
        <v>116</v>
      </c>
      <c r="P169" t="s">
        <v>117</v>
      </c>
      <c r="Q169" t="s">
        <v>118</v>
      </c>
      <c r="R169" t="s">
        <v>112</v>
      </c>
      <c r="S169" t="s">
        <v>125</v>
      </c>
    </row>
    <row r="170" spans="1:19" x14ac:dyDescent="0.3">
      <c r="A170">
        <v>91265</v>
      </c>
      <c r="B170">
        <v>104</v>
      </c>
      <c r="C170" t="s">
        <v>20</v>
      </c>
      <c r="D170" t="s">
        <v>361</v>
      </c>
      <c r="E170">
        <v>3370</v>
      </c>
      <c r="F170" s="20">
        <v>45651</v>
      </c>
      <c r="G170" s="20">
        <v>45652</v>
      </c>
      <c r="H170" s="20">
        <v>45652</v>
      </c>
      <c r="I170" s="20">
        <v>45626</v>
      </c>
      <c r="J170" s="20">
        <v>45631</v>
      </c>
      <c r="K170" t="s">
        <v>108</v>
      </c>
      <c r="L170" t="s">
        <v>123</v>
      </c>
      <c r="M170" t="s">
        <v>351</v>
      </c>
      <c r="N170" t="s">
        <v>195</v>
      </c>
      <c r="O170" t="s">
        <v>116</v>
      </c>
      <c r="P170" t="s">
        <v>117</v>
      </c>
      <c r="Q170" t="s">
        <v>118</v>
      </c>
      <c r="R170" t="s">
        <v>112</v>
      </c>
      <c r="S170" t="s">
        <v>125</v>
      </c>
    </row>
    <row r="171" spans="1:19" x14ac:dyDescent="0.3">
      <c r="A171">
        <v>91266</v>
      </c>
      <c r="B171">
        <v>104</v>
      </c>
      <c r="C171" t="s">
        <v>20</v>
      </c>
      <c r="D171" t="s">
        <v>362</v>
      </c>
      <c r="E171">
        <v>3370</v>
      </c>
      <c r="F171" s="20">
        <v>45651</v>
      </c>
      <c r="G171" s="20">
        <v>45652</v>
      </c>
      <c r="H171" s="20">
        <v>45652</v>
      </c>
      <c r="I171" s="20">
        <v>45626</v>
      </c>
      <c r="J171" s="20">
        <v>45631</v>
      </c>
      <c r="K171" t="s">
        <v>108</v>
      </c>
      <c r="L171" t="s">
        <v>123</v>
      </c>
      <c r="M171" t="s">
        <v>351</v>
      </c>
      <c r="N171" t="s">
        <v>195</v>
      </c>
      <c r="O171" t="s">
        <v>116</v>
      </c>
      <c r="P171" t="s">
        <v>117</v>
      </c>
      <c r="Q171" t="s">
        <v>118</v>
      </c>
      <c r="R171" t="s">
        <v>112</v>
      </c>
      <c r="S171" t="s">
        <v>125</v>
      </c>
    </row>
    <row r="172" spans="1:19" x14ac:dyDescent="0.3">
      <c r="A172">
        <v>91267</v>
      </c>
      <c r="B172">
        <v>104</v>
      </c>
      <c r="C172" t="s">
        <v>20</v>
      </c>
      <c r="D172" t="s">
        <v>363</v>
      </c>
      <c r="E172">
        <v>1150</v>
      </c>
      <c r="F172" s="20">
        <v>45651</v>
      </c>
      <c r="G172" s="20">
        <v>45652</v>
      </c>
      <c r="H172" s="20">
        <v>45652</v>
      </c>
      <c r="I172" s="20">
        <v>45626</v>
      </c>
      <c r="J172" s="20">
        <v>45631</v>
      </c>
      <c r="K172" t="s">
        <v>108</v>
      </c>
      <c r="L172" t="s">
        <v>123</v>
      </c>
      <c r="M172" t="s">
        <v>351</v>
      </c>
      <c r="N172" t="s">
        <v>195</v>
      </c>
      <c r="O172" t="s">
        <v>116</v>
      </c>
      <c r="P172" t="s">
        <v>117</v>
      </c>
      <c r="Q172" t="s">
        <v>118</v>
      </c>
      <c r="R172" t="s">
        <v>112</v>
      </c>
      <c r="S172" t="s">
        <v>125</v>
      </c>
    </row>
    <row r="173" spans="1:19" x14ac:dyDescent="0.3">
      <c r="A173">
        <v>91438</v>
      </c>
      <c r="B173">
        <v>104</v>
      </c>
      <c r="C173" t="s">
        <v>20</v>
      </c>
      <c r="D173" t="s">
        <v>233</v>
      </c>
      <c r="E173">
        <v>3332.78</v>
      </c>
      <c r="F173" s="20">
        <v>45651</v>
      </c>
      <c r="G173" s="20">
        <v>45652</v>
      </c>
      <c r="H173" s="20">
        <v>45652</v>
      </c>
      <c r="I173" s="20">
        <v>45630</v>
      </c>
      <c r="J173" s="20">
        <v>45631</v>
      </c>
      <c r="K173" t="s">
        <v>114</v>
      </c>
      <c r="N173" t="s">
        <v>364</v>
      </c>
      <c r="O173" t="s">
        <v>116</v>
      </c>
      <c r="P173" t="s">
        <v>117</v>
      </c>
      <c r="Q173" t="s">
        <v>118</v>
      </c>
      <c r="R173" t="s">
        <v>112</v>
      </c>
      <c r="S173" t="s">
        <v>119</v>
      </c>
    </row>
    <row r="174" spans="1:19" x14ac:dyDescent="0.3">
      <c r="A174">
        <v>89177</v>
      </c>
      <c r="B174">
        <v>104</v>
      </c>
      <c r="C174" t="s">
        <v>20</v>
      </c>
      <c r="D174" t="s">
        <v>189</v>
      </c>
      <c r="E174">
        <v>6833.86</v>
      </c>
      <c r="F174" s="20">
        <v>45652</v>
      </c>
      <c r="G174" s="20">
        <v>45652</v>
      </c>
      <c r="H174" s="20">
        <v>45652</v>
      </c>
      <c r="I174" s="20">
        <v>45622</v>
      </c>
      <c r="J174" s="20">
        <v>45623</v>
      </c>
      <c r="K174" t="s">
        <v>114</v>
      </c>
      <c r="N174" t="s">
        <v>365</v>
      </c>
      <c r="O174" t="s">
        <v>116</v>
      </c>
      <c r="P174" t="s">
        <v>117</v>
      </c>
      <c r="Q174" t="s">
        <v>118</v>
      </c>
      <c r="R174" t="s">
        <v>112</v>
      </c>
      <c r="S174" t="s">
        <v>119</v>
      </c>
    </row>
    <row r="175" spans="1:19" x14ac:dyDescent="0.3">
      <c r="A175">
        <v>89206</v>
      </c>
      <c r="B175">
        <v>104</v>
      </c>
      <c r="C175" t="s">
        <v>20</v>
      </c>
      <c r="D175" t="s">
        <v>251</v>
      </c>
      <c r="E175">
        <v>315.60000000000002</v>
      </c>
      <c r="F175" s="20">
        <v>45651</v>
      </c>
      <c r="G175" s="20">
        <v>45652</v>
      </c>
      <c r="H175" s="20">
        <v>45652</v>
      </c>
      <c r="I175" s="20">
        <v>45623</v>
      </c>
      <c r="J175" s="20">
        <v>45623</v>
      </c>
      <c r="K175" t="s">
        <v>114</v>
      </c>
      <c r="N175" t="s">
        <v>366</v>
      </c>
      <c r="O175" t="s">
        <v>116</v>
      </c>
      <c r="P175" t="s">
        <v>117</v>
      </c>
      <c r="Q175" t="s">
        <v>118</v>
      </c>
      <c r="R175" t="s">
        <v>112</v>
      </c>
      <c r="S175" t="s">
        <v>119</v>
      </c>
    </row>
    <row r="176" spans="1:19" x14ac:dyDescent="0.3">
      <c r="A176">
        <v>79608</v>
      </c>
      <c r="B176">
        <v>104</v>
      </c>
      <c r="C176" t="s">
        <v>20</v>
      </c>
      <c r="D176" t="s">
        <v>243</v>
      </c>
      <c r="E176">
        <v>24747.25</v>
      </c>
      <c r="F176" s="20">
        <v>45652</v>
      </c>
      <c r="G176" s="20">
        <v>45652</v>
      </c>
      <c r="H176" s="20">
        <v>45652</v>
      </c>
      <c r="I176" s="20">
        <v>45627</v>
      </c>
      <c r="J176" s="20">
        <v>45572</v>
      </c>
      <c r="K176" t="s">
        <v>114</v>
      </c>
      <c r="L176" t="s">
        <v>123</v>
      </c>
      <c r="M176" t="s">
        <v>244</v>
      </c>
      <c r="N176" t="s">
        <v>367</v>
      </c>
      <c r="O176" t="s">
        <v>116</v>
      </c>
      <c r="P176" t="s">
        <v>117</v>
      </c>
      <c r="Q176" t="s">
        <v>118</v>
      </c>
      <c r="R176" t="s">
        <v>112</v>
      </c>
      <c r="S176" t="s">
        <v>119</v>
      </c>
    </row>
    <row r="177" spans="1:19" x14ac:dyDescent="0.3">
      <c r="A177">
        <v>91414</v>
      </c>
      <c r="B177">
        <v>104</v>
      </c>
      <c r="C177" t="s">
        <v>20</v>
      </c>
      <c r="D177" t="s">
        <v>196</v>
      </c>
      <c r="E177">
        <v>2277.71</v>
      </c>
      <c r="F177" s="20">
        <v>45649</v>
      </c>
      <c r="G177" s="20">
        <v>45649</v>
      </c>
      <c r="H177" s="20">
        <v>45649</v>
      </c>
      <c r="I177" s="20">
        <v>45630</v>
      </c>
      <c r="J177" s="20">
        <v>45631</v>
      </c>
      <c r="K177" t="s">
        <v>114</v>
      </c>
      <c r="N177" t="s">
        <v>368</v>
      </c>
      <c r="O177" t="s">
        <v>116</v>
      </c>
      <c r="P177" t="s">
        <v>117</v>
      </c>
      <c r="Q177" t="s">
        <v>118</v>
      </c>
      <c r="R177" t="s">
        <v>112</v>
      </c>
      <c r="S177" t="s">
        <v>119</v>
      </c>
    </row>
    <row r="178" spans="1:19" x14ac:dyDescent="0.3">
      <c r="A178">
        <v>91419</v>
      </c>
      <c r="B178">
        <v>104</v>
      </c>
      <c r="C178" t="s">
        <v>20</v>
      </c>
      <c r="D178" t="s">
        <v>113</v>
      </c>
      <c r="E178">
        <v>2167.6</v>
      </c>
      <c r="F178" s="20">
        <v>45650</v>
      </c>
      <c r="G178" s="20">
        <v>45649</v>
      </c>
      <c r="H178" s="20">
        <v>45649</v>
      </c>
      <c r="I178" s="20">
        <v>45629</v>
      </c>
      <c r="J178" s="20">
        <v>45631</v>
      </c>
      <c r="K178" t="s">
        <v>114</v>
      </c>
      <c r="N178" t="s">
        <v>369</v>
      </c>
      <c r="O178" t="s">
        <v>116</v>
      </c>
      <c r="P178" t="s">
        <v>117</v>
      </c>
      <c r="Q178" t="s">
        <v>118</v>
      </c>
      <c r="R178" t="s">
        <v>112</v>
      </c>
      <c r="S178" t="s">
        <v>119</v>
      </c>
    </row>
    <row r="179" spans="1:19" x14ac:dyDescent="0.3">
      <c r="A179">
        <v>91420</v>
      </c>
      <c r="B179">
        <v>104</v>
      </c>
      <c r="C179" t="s">
        <v>20</v>
      </c>
      <c r="D179" t="s">
        <v>120</v>
      </c>
      <c r="E179">
        <v>1650.3</v>
      </c>
      <c r="F179" s="20">
        <v>45650</v>
      </c>
      <c r="G179" s="20">
        <v>45649</v>
      </c>
      <c r="H179" s="20">
        <v>45649</v>
      </c>
      <c r="I179" s="20">
        <v>45630</v>
      </c>
      <c r="J179" s="20">
        <v>45631</v>
      </c>
      <c r="K179" t="s">
        <v>114</v>
      </c>
      <c r="N179" t="s">
        <v>370</v>
      </c>
      <c r="O179" t="s">
        <v>116</v>
      </c>
      <c r="P179" t="s">
        <v>117</v>
      </c>
      <c r="Q179" t="s">
        <v>118</v>
      </c>
      <c r="R179" t="s">
        <v>112</v>
      </c>
      <c r="S179" t="s">
        <v>119</v>
      </c>
    </row>
    <row r="180" spans="1:19" x14ac:dyDescent="0.3">
      <c r="A180">
        <v>89178</v>
      </c>
      <c r="B180">
        <v>104</v>
      </c>
      <c r="C180" t="s">
        <v>20</v>
      </c>
      <c r="D180" t="s">
        <v>189</v>
      </c>
      <c r="E180">
        <v>301.32</v>
      </c>
      <c r="F180" s="20">
        <v>45649</v>
      </c>
      <c r="G180" s="20">
        <v>45649</v>
      </c>
      <c r="H180" s="20">
        <v>45649</v>
      </c>
      <c r="I180" s="20">
        <v>45622</v>
      </c>
      <c r="J180" s="20">
        <v>45623</v>
      </c>
      <c r="K180" t="s">
        <v>114</v>
      </c>
      <c r="N180" t="s">
        <v>371</v>
      </c>
      <c r="O180" t="s">
        <v>116</v>
      </c>
      <c r="P180" t="s">
        <v>117</v>
      </c>
      <c r="Q180" t="s">
        <v>118</v>
      </c>
      <c r="R180" t="s">
        <v>112</v>
      </c>
      <c r="S180" t="s">
        <v>119</v>
      </c>
    </row>
    <row r="181" spans="1:19" x14ac:dyDescent="0.3">
      <c r="A181">
        <v>94871</v>
      </c>
      <c r="B181">
        <v>104</v>
      </c>
      <c r="C181" t="s">
        <v>20</v>
      </c>
      <c r="D181" t="s">
        <v>177</v>
      </c>
      <c r="E181">
        <v>966.2</v>
      </c>
      <c r="F181" s="20">
        <v>45650</v>
      </c>
      <c r="G181" s="20">
        <v>45649</v>
      </c>
      <c r="H181" s="20">
        <v>45649</v>
      </c>
      <c r="I181" s="20">
        <v>45638</v>
      </c>
      <c r="J181" s="20">
        <v>45638</v>
      </c>
      <c r="K181" t="s">
        <v>114</v>
      </c>
      <c r="N181" t="s">
        <v>372</v>
      </c>
      <c r="O181" t="s">
        <v>116</v>
      </c>
      <c r="P181" t="s">
        <v>117</v>
      </c>
      <c r="Q181" t="s">
        <v>118</v>
      </c>
      <c r="R181" t="s">
        <v>112</v>
      </c>
      <c r="S181" t="s">
        <v>119</v>
      </c>
    </row>
    <row r="182" spans="1:19" x14ac:dyDescent="0.3">
      <c r="A182">
        <v>94917</v>
      </c>
      <c r="B182">
        <v>104</v>
      </c>
      <c r="C182" t="s">
        <v>20</v>
      </c>
      <c r="D182" t="s">
        <v>151</v>
      </c>
      <c r="E182">
        <v>1670.77</v>
      </c>
      <c r="F182" s="20">
        <v>45649</v>
      </c>
      <c r="G182" s="20">
        <v>45649</v>
      </c>
      <c r="H182" s="20">
        <v>45649</v>
      </c>
      <c r="I182" s="20">
        <v>45638</v>
      </c>
      <c r="J182" s="20">
        <v>45638</v>
      </c>
      <c r="K182" t="s">
        <v>114</v>
      </c>
      <c r="N182" t="s">
        <v>373</v>
      </c>
      <c r="O182" t="s">
        <v>116</v>
      </c>
      <c r="P182" t="s">
        <v>117</v>
      </c>
      <c r="Q182" t="s">
        <v>118</v>
      </c>
      <c r="R182" t="s">
        <v>112</v>
      </c>
      <c r="S182" t="s">
        <v>119</v>
      </c>
    </row>
    <row r="183" spans="1:19" x14ac:dyDescent="0.3">
      <c r="A183">
        <v>94919</v>
      </c>
      <c r="B183">
        <v>104</v>
      </c>
      <c r="C183" t="s">
        <v>20</v>
      </c>
      <c r="D183" t="s">
        <v>151</v>
      </c>
      <c r="E183">
        <v>609.9</v>
      </c>
      <c r="F183" s="20">
        <v>45649</v>
      </c>
      <c r="G183" s="20">
        <v>45649</v>
      </c>
      <c r="H183" s="20">
        <v>45649</v>
      </c>
      <c r="I183" s="20">
        <v>45638</v>
      </c>
      <c r="J183" s="20">
        <v>45638</v>
      </c>
      <c r="K183" t="s">
        <v>114</v>
      </c>
      <c r="N183" t="s">
        <v>374</v>
      </c>
      <c r="O183" t="s">
        <v>116</v>
      </c>
      <c r="P183" t="s">
        <v>117</v>
      </c>
      <c r="Q183" t="s">
        <v>118</v>
      </c>
      <c r="R183" t="s">
        <v>112</v>
      </c>
      <c r="S183" t="s">
        <v>119</v>
      </c>
    </row>
    <row r="184" spans="1:19" x14ac:dyDescent="0.3">
      <c r="A184">
        <v>94923</v>
      </c>
      <c r="B184">
        <v>104</v>
      </c>
      <c r="C184" t="s">
        <v>20</v>
      </c>
      <c r="D184" t="s">
        <v>375</v>
      </c>
      <c r="E184">
        <v>489</v>
      </c>
      <c r="F184" s="20">
        <v>45649</v>
      </c>
      <c r="G184" s="20">
        <v>45649</v>
      </c>
      <c r="H184" s="20">
        <v>45649</v>
      </c>
      <c r="I184" s="20">
        <v>45636</v>
      </c>
      <c r="J184" s="20">
        <v>45638</v>
      </c>
      <c r="K184" t="s">
        <v>114</v>
      </c>
      <c r="N184" t="s">
        <v>376</v>
      </c>
      <c r="O184" t="s">
        <v>116</v>
      </c>
      <c r="P184" t="s">
        <v>117</v>
      </c>
      <c r="Q184" t="s">
        <v>118</v>
      </c>
      <c r="R184" t="s">
        <v>112</v>
      </c>
      <c r="S184" t="s">
        <v>119</v>
      </c>
    </row>
    <row r="185" spans="1:19" x14ac:dyDescent="0.3">
      <c r="A185">
        <v>94924</v>
      </c>
      <c r="B185">
        <v>104</v>
      </c>
      <c r="C185" t="s">
        <v>20</v>
      </c>
      <c r="D185" t="s">
        <v>153</v>
      </c>
      <c r="E185">
        <v>344.5</v>
      </c>
      <c r="F185" s="20">
        <v>45650</v>
      </c>
      <c r="G185" s="20">
        <v>45649</v>
      </c>
      <c r="H185" s="20">
        <v>45649</v>
      </c>
      <c r="I185" s="20">
        <v>45636</v>
      </c>
      <c r="J185" s="20">
        <v>45638</v>
      </c>
      <c r="K185" t="s">
        <v>114</v>
      </c>
      <c r="N185" t="s">
        <v>377</v>
      </c>
      <c r="O185" t="s">
        <v>116</v>
      </c>
      <c r="P185" t="s">
        <v>117</v>
      </c>
      <c r="Q185" t="s">
        <v>118</v>
      </c>
      <c r="R185" t="s">
        <v>112</v>
      </c>
      <c r="S185" t="s">
        <v>119</v>
      </c>
    </row>
    <row r="186" spans="1:19" x14ac:dyDescent="0.3">
      <c r="A186">
        <v>94927</v>
      </c>
      <c r="B186">
        <v>104</v>
      </c>
      <c r="C186" t="s">
        <v>20</v>
      </c>
      <c r="D186" t="s">
        <v>196</v>
      </c>
      <c r="E186">
        <v>839.06</v>
      </c>
      <c r="F186" s="20">
        <v>45649</v>
      </c>
      <c r="G186" s="20">
        <v>45649</v>
      </c>
      <c r="H186" s="20">
        <v>45649</v>
      </c>
      <c r="I186" s="20">
        <v>45638</v>
      </c>
      <c r="J186" s="20">
        <v>45638</v>
      </c>
      <c r="K186" t="s">
        <v>114</v>
      </c>
      <c r="N186" t="s">
        <v>378</v>
      </c>
      <c r="O186" t="s">
        <v>116</v>
      </c>
      <c r="P186" t="s">
        <v>117</v>
      </c>
      <c r="Q186" t="s">
        <v>118</v>
      </c>
      <c r="R186" t="s">
        <v>112</v>
      </c>
      <c r="S186" t="s">
        <v>119</v>
      </c>
    </row>
    <row r="187" spans="1:19" x14ac:dyDescent="0.3">
      <c r="A187">
        <v>94986</v>
      </c>
      <c r="B187">
        <v>104</v>
      </c>
      <c r="C187" t="s">
        <v>20</v>
      </c>
      <c r="D187" t="s">
        <v>379</v>
      </c>
      <c r="E187">
        <v>252</v>
      </c>
      <c r="F187" s="20">
        <v>45649</v>
      </c>
      <c r="G187" s="20">
        <v>45649</v>
      </c>
      <c r="H187" s="20">
        <v>45649</v>
      </c>
      <c r="I187" s="20">
        <v>45631</v>
      </c>
      <c r="J187" s="20">
        <v>45638</v>
      </c>
      <c r="K187" t="s">
        <v>114</v>
      </c>
      <c r="L187" t="s">
        <v>154</v>
      </c>
      <c r="M187" t="s">
        <v>155</v>
      </c>
      <c r="N187" t="s">
        <v>380</v>
      </c>
      <c r="O187" t="s">
        <v>116</v>
      </c>
      <c r="P187" t="s">
        <v>117</v>
      </c>
      <c r="Q187" t="s">
        <v>118</v>
      </c>
      <c r="R187" t="s">
        <v>112</v>
      </c>
      <c r="S187" t="s">
        <v>119</v>
      </c>
    </row>
    <row r="188" spans="1:19" x14ac:dyDescent="0.3">
      <c r="A188">
        <v>94987</v>
      </c>
      <c r="B188">
        <v>104</v>
      </c>
      <c r="C188" t="s">
        <v>20</v>
      </c>
      <c r="D188" t="s">
        <v>282</v>
      </c>
      <c r="E188">
        <v>160</v>
      </c>
      <c r="F188" s="20">
        <v>45649</v>
      </c>
      <c r="G188" s="20">
        <v>45649</v>
      </c>
      <c r="H188" s="20">
        <v>45649</v>
      </c>
      <c r="I188" s="20">
        <v>45632</v>
      </c>
      <c r="J188" s="20">
        <v>45638</v>
      </c>
      <c r="K188" t="s">
        <v>114</v>
      </c>
      <c r="N188" t="s">
        <v>381</v>
      </c>
      <c r="O188" t="s">
        <v>116</v>
      </c>
      <c r="P188" t="s">
        <v>117</v>
      </c>
      <c r="Q188" t="s">
        <v>118</v>
      </c>
      <c r="R188" t="s">
        <v>112</v>
      </c>
      <c r="S188" t="s">
        <v>119</v>
      </c>
    </row>
    <row r="189" spans="1:19" x14ac:dyDescent="0.3">
      <c r="A189">
        <v>95029</v>
      </c>
      <c r="B189">
        <v>104</v>
      </c>
      <c r="C189" t="s">
        <v>20</v>
      </c>
      <c r="D189" t="s">
        <v>382</v>
      </c>
      <c r="E189">
        <v>700</v>
      </c>
      <c r="F189" s="20">
        <v>45649</v>
      </c>
      <c r="G189" s="20">
        <v>45649</v>
      </c>
      <c r="H189" s="20">
        <v>45649</v>
      </c>
      <c r="I189" s="20">
        <v>45639</v>
      </c>
      <c r="J189" s="20">
        <v>45639</v>
      </c>
      <c r="K189" t="s">
        <v>114</v>
      </c>
      <c r="M189" t="s">
        <v>383</v>
      </c>
      <c r="N189" t="s">
        <v>384</v>
      </c>
      <c r="O189" t="s">
        <v>116</v>
      </c>
      <c r="P189" t="s">
        <v>117</v>
      </c>
      <c r="Q189" t="s">
        <v>118</v>
      </c>
      <c r="R189" t="s">
        <v>112</v>
      </c>
      <c r="S189" t="s">
        <v>125</v>
      </c>
    </row>
    <row r="190" spans="1:19" x14ac:dyDescent="0.3">
      <c r="A190">
        <v>95119</v>
      </c>
      <c r="B190">
        <v>104</v>
      </c>
      <c r="C190" t="s">
        <v>20</v>
      </c>
      <c r="D190" t="s">
        <v>171</v>
      </c>
      <c r="E190">
        <v>1427.49</v>
      </c>
      <c r="F190" s="20">
        <v>45650</v>
      </c>
      <c r="G190" s="20">
        <v>45649</v>
      </c>
      <c r="H190" s="20">
        <v>45649</v>
      </c>
      <c r="I190" s="20">
        <v>45637</v>
      </c>
      <c r="J190" s="20">
        <v>45639</v>
      </c>
      <c r="K190" t="s">
        <v>114</v>
      </c>
      <c r="N190" t="s">
        <v>385</v>
      </c>
      <c r="O190" t="s">
        <v>116</v>
      </c>
      <c r="P190" t="s">
        <v>117</v>
      </c>
      <c r="Q190" t="s">
        <v>118</v>
      </c>
      <c r="R190" t="s">
        <v>112</v>
      </c>
      <c r="S190" t="s">
        <v>119</v>
      </c>
    </row>
    <row r="191" spans="1:19" x14ac:dyDescent="0.3">
      <c r="A191">
        <v>95122</v>
      </c>
      <c r="B191">
        <v>104</v>
      </c>
      <c r="C191" t="s">
        <v>20</v>
      </c>
      <c r="D191" t="s">
        <v>173</v>
      </c>
      <c r="E191">
        <v>1446.48</v>
      </c>
      <c r="F191" s="20">
        <v>45650</v>
      </c>
      <c r="G191" s="20">
        <v>45649</v>
      </c>
      <c r="H191" s="20">
        <v>45649</v>
      </c>
      <c r="I191" s="20">
        <v>45639</v>
      </c>
      <c r="J191" s="20">
        <v>45639</v>
      </c>
      <c r="K191" t="s">
        <v>114</v>
      </c>
      <c r="N191" t="s">
        <v>386</v>
      </c>
      <c r="O191" t="s">
        <v>116</v>
      </c>
      <c r="P191" t="s">
        <v>117</v>
      </c>
      <c r="Q191" t="s">
        <v>118</v>
      </c>
      <c r="R191" t="s">
        <v>112</v>
      </c>
      <c r="S191" t="s">
        <v>119</v>
      </c>
    </row>
    <row r="192" spans="1:19" x14ac:dyDescent="0.3">
      <c r="A192">
        <v>95124</v>
      </c>
      <c r="B192">
        <v>104</v>
      </c>
      <c r="C192" t="s">
        <v>20</v>
      </c>
      <c r="D192" t="s">
        <v>217</v>
      </c>
      <c r="E192">
        <v>180.34</v>
      </c>
      <c r="F192" s="20">
        <v>45649</v>
      </c>
      <c r="G192" s="20">
        <v>45649</v>
      </c>
      <c r="H192" s="20">
        <v>45649</v>
      </c>
      <c r="I192" s="20">
        <v>45639</v>
      </c>
      <c r="J192" s="20">
        <v>45639</v>
      </c>
      <c r="K192" t="s">
        <v>114</v>
      </c>
      <c r="N192" t="s">
        <v>387</v>
      </c>
      <c r="O192" t="s">
        <v>116</v>
      </c>
      <c r="P192" t="s">
        <v>117</v>
      </c>
      <c r="Q192" t="s">
        <v>118</v>
      </c>
      <c r="R192" t="s">
        <v>112</v>
      </c>
      <c r="S192" t="s">
        <v>119</v>
      </c>
    </row>
    <row r="193" spans="1:19" x14ac:dyDescent="0.3">
      <c r="A193">
        <v>95426</v>
      </c>
      <c r="B193">
        <v>104</v>
      </c>
      <c r="C193" t="s">
        <v>20</v>
      </c>
      <c r="D193" t="s">
        <v>151</v>
      </c>
      <c r="E193">
        <v>281.37</v>
      </c>
      <c r="F193" s="20">
        <v>45649</v>
      </c>
      <c r="G193" s="20">
        <v>45649</v>
      </c>
      <c r="H193" s="20">
        <v>45649</v>
      </c>
      <c r="I193" s="20">
        <v>45623</v>
      </c>
      <c r="J193" s="20">
        <v>45642</v>
      </c>
      <c r="K193" t="s">
        <v>114</v>
      </c>
      <c r="L193" t="s">
        <v>154</v>
      </c>
      <c r="M193" t="s">
        <v>158</v>
      </c>
      <c r="N193" t="s">
        <v>388</v>
      </c>
      <c r="O193" t="s">
        <v>116</v>
      </c>
      <c r="P193" t="s">
        <v>117</v>
      </c>
      <c r="Q193" t="s">
        <v>118</v>
      </c>
      <c r="R193" t="s">
        <v>112</v>
      </c>
      <c r="S193" t="s">
        <v>119</v>
      </c>
    </row>
    <row r="194" spans="1:19" x14ac:dyDescent="0.3">
      <c r="A194">
        <v>95430</v>
      </c>
      <c r="B194">
        <v>104</v>
      </c>
      <c r="C194" t="s">
        <v>20</v>
      </c>
      <c r="D194" t="s">
        <v>151</v>
      </c>
      <c r="E194">
        <v>620.42999999999995</v>
      </c>
      <c r="F194" s="20">
        <v>45649</v>
      </c>
      <c r="G194" s="20">
        <v>45649</v>
      </c>
      <c r="H194" s="20">
        <v>45649</v>
      </c>
      <c r="I194" s="20">
        <v>45623</v>
      </c>
      <c r="J194" s="20">
        <v>45642</v>
      </c>
      <c r="K194" t="s">
        <v>114</v>
      </c>
      <c r="L194" t="s">
        <v>206</v>
      </c>
      <c r="M194" t="s">
        <v>389</v>
      </c>
      <c r="N194" t="s">
        <v>390</v>
      </c>
      <c r="O194" t="s">
        <v>116</v>
      </c>
      <c r="P194" t="s">
        <v>117</v>
      </c>
      <c r="Q194" t="s">
        <v>118</v>
      </c>
      <c r="R194" t="s">
        <v>112</v>
      </c>
      <c r="S194" t="s">
        <v>119</v>
      </c>
    </row>
    <row r="195" spans="1:19" x14ac:dyDescent="0.3">
      <c r="A195">
        <v>95431</v>
      </c>
      <c r="B195">
        <v>104</v>
      </c>
      <c r="C195" t="s">
        <v>20</v>
      </c>
      <c r="D195" t="s">
        <v>151</v>
      </c>
      <c r="E195">
        <v>1114.0999999999999</v>
      </c>
      <c r="F195" s="20">
        <v>45649</v>
      </c>
      <c r="G195" s="20">
        <v>45649</v>
      </c>
      <c r="H195" s="20">
        <v>45649</v>
      </c>
      <c r="I195" s="20">
        <v>45623</v>
      </c>
      <c r="J195" s="20">
        <v>45642</v>
      </c>
      <c r="K195" t="s">
        <v>114</v>
      </c>
      <c r="L195" t="s">
        <v>154</v>
      </c>
      <c r="M195" t="s">
        <v>155</v>
      </c>
      <c r="N195" t="s">
        <v>391</v>
      </c>
      <c r="O195" t="s">
        <v>116</v>
      </c>
      <c r="P195" t="s">
        <v>117</v>
      </c>
      <c r="Q195" t="s">
        <v>118</v>
      </c>
      <c r="R195" t="s">
        <v>112</v>
      </c>
      <c r="S195" t="s">
        <v>119</v>
      </c>
    </row>
    <row r="196" spans="1:19" x14ac:dyDescent="0.3">
      <c r="A196">
        <v>94036</v>
      </c>
      <c r="B196">
        <v>104</v>
      </c>
      <c r="C196" t="s">
        <v>20</v>
      </c>
      <c r="D196" t="s">
        <v>199</v>
      </c>
      <c r="E196">
        <v>991.68</v>
      </c>
      <c r="F196" s="20">
        <v>45650</v>
      </c>
      <c r="G196" s="20">
        <v>45649</v>
      </c>
      <c r="H196" s="20">
        <v>45649</v>
      </c>
      <c r="I196" s="20">
        <v>45635</v>
      </c>
      <c r="J196" s="20">
        <v>45636</v>
      </c>
      <c r="K196" t="s">
        <v>114</v>
      </c>
      <c r="N196" t="s">
        <v>392</v>
      </c>
      <c r="O196" t="s">
        <v>116</v>
      </c>
      <c r="P196" t="s">
        <v>117</v>
      </c>
      <c r="Q196" t="s">
        <v>118</v>
      </c>
      <c r="R196" t="s">
        <v>112</v>
      </c>
      <c r="S196" t="s">
        <v>119</v>
      </c>
    </row>
    <row r="197" spans="1:19" x14ac:dyDescent="0.3">
      <c r="A197">
        <v>94037</v>
      </c>
      <c r="B197">
        <v>104</v>
      </c>
      <c r="C197" t="s">
        <v>20</v>
      </c>
      <c r="D197" t="s">
        <v>153</v>
      </c>
      <c r="E197">
        <v>1952</v>
      </c>
      <c r="F197" s="20">
        <v>45647</v>
      </c>
      <c r="G197" s="20">
        <v>45649</v>
      </c>
      <c r="H197" s="20">
        <v>45649</v>
      </c>
      <c r="I197" s="20">
        <v>45632</v>
      </c>
      <c r="J197" s="20">
        <v>45636</v>
      </c>
      <c r="K197" t="s">
        <v>114</v>
      </c>
      <c r="N197" t="s">
        <v>393</v>
      </c>
      <c r="O197" t="s">
        <v>116</v>
      </c>
      <c r="P197" t="s">
        <v>117</v>
      </c>
      <c r="Q197" t="s">
        <v>118</v>
      </c>
      <c r="R197" t="s">
        <v>112</v>
      </c>
      <c r="S197" t="s">
        <v>119</v>
      </c>
    </row>
    <row r="198" spans="1:19" x14ac:dyDescent="0.3">
      <c r="A198">
        <v>94038</v>
      </c>
      <c r="B198">
        <v>104</v>
      </c>
      <c r="C198" t="s">
        <v>20</v>
      </c>
      <c r="D198" t="s">
        <v>153</v>
      </c>
      <c r="E198">
        <v>1151</v>
      </c>
      <c r="F198" s="20">
        <v>45647</v>
      </c>
      <c r="G198" s="20">
        <v>45649</v>
      </c>
      <c r="H198" s="20">
        <v>45649</v>
      </c>
      <c r="I198" s="20">
        <v>45635</v>
      </c>
      <c r="J198" s="20">
        <v>45636</v>
      </c>
      <c r="K198" t="s">
        <v>114</v>
      </c>
      <c r="N198" t="s">
        <v>394</v>
      </c>
      <c r="O198" t="s">
        <v>116</v>
      </c>
      <c r="P198" t="s">
        <v>117</v>
      </c>
      <c r="Q198" t="s">
        <v>118</v>
      </c>
      <c r="R198" t="s">
        <v>112</v>
      </c>
      <c r="S198" t="s">
        <v>119</v>
      </c>
    </row>
    <row r="199" spans="1:19" x14ac:dyDescent="0.3">
      <c r="A199">
        <v>94039</v>
      </c>
      <c r="B199">
        <v>104</v>
      </c>
      <c r="C199" t="s">
        <v>20</v>
      </c>
      <c r="D199" t="s">
        <v>165</v>
      </c>
      <c r="E199">
        <v>130</v>
      </c>
      <c r="F199" s="20">
        <v>45649</v>
      </c>
      <c r="G199" s="20">
        <v>45649</v>
      </c>
      <c r="H199" s="20">
        <v>45649</v>
      </c>
      <c r="I199" s="20">
        <v>45636</v>
      </c>
      <c r="J199" s="20">
        <v>45636</v>
      </c>
      <c r="K199" t="s">
        <v>114</v>
      </c>
      <c r="N199" t="s">
        <v>395</v>
      </c>
      <c r="O199" t="s">
        <v>116</v>
      </c>
      <c r="P199" t="s">
        <v>117</v>
      </c>
      <c r="Q199" t="s">
        <v>118</v>
      </c>
      <c r="R199" t="s">
        <v>112</v>
      </c>
      <c r="S199" t="s">
        <v>119</v>
      </c>
    </row>
    <row r="200" spans="1:19" x14ac:dyDescent="0.3">
      <c r="A200">
        <v>94045</v>
      </c>
      <c r="B200">
        <v>104</v>
      </c>
      <c r="C200" t="s">
        <v>20</v>
      </c>
      <c r="D200" t="s">
        <v>169</v>
      </c>
      <c r="E200">
        <v>279.95</v>
      </c>
      <c r="F200" s="20">
        <v>45649</v>
      </c>
      <c r="G200" s="20">
        <v>45649</v>
      </c>
      <c r="H200" s="20">
        <v>45649</v>
      </c>
      <c r="I200" s="20">
        <v>45635</v>
      </c>
      <c r="J200" s="20">
        <v>45636</v>
      </c>
      <c r="K200" t="s">
        <v>114</v>
      </c>
      <c r="N200" t="s">
        <v>396</v>
      </c>
      <c r="O200" t="s">
        <v>116</v>
      </c>
      <c r="P200" t="s">
        <v>117</v>
      </c>
      <c r="Q200" t="s">
        <v>118</v>
      </c>
      <c r="R200" t="s">
        <v>112</v>
      </c>
      <c r="S200" t="s">
        <v>119</v>
      </c>
    </row>
    <row r="201" spans="1:19" x14ac:dyDescent="0.3">
      <c r="A201">
        <v>94047</v>
      </c>
      <c r="B201">
        <v>104</v>
      </c>
      <c r="C201" t="s">
        <v>20</v>
      </c>
      <c r="D201" t="s">
        <v>303</v>
      </c>
      <c r="E201">
        <v>667.72</v>
      </c>
      <c r="F201" s="20">
        <v>45649</v>
      </c>
      <c r="G201" s="20">
        <v>45649</v>
      </c>
      <c r="H201" s="20">
        <v>45649</v>
      </c>
      <c r="I201" s="20">
        <v>45635</v>
      </c>
      <c r="J201" s="20">
        <v>45636</v>
      </c>
      <c r="K201" t="s">
        <v>114</v>
      </c>
      <c r="N201" t="s">
        <v>397</v>
      </c>
      <c r="O201" t="s">
        <v>116</v>
      </c>
      <c r="P201" t="s">
        <v>117</v>
      </c>
      <c r="Q201" t="s">
        <v>118</v>
      </c>
      <c r="R201" t="s">
        <v>112</v>
      </c>
      <c r="S201" t="s">
        <v>119</v>
      </c>
    </row>
    <row r="202" spans="1:19" x14ac:dyDescent="0.3">
      <c r="A202">
        <v>94049</v>
      </c>
      <c r="B202">
        <v>104</v>
      </c>
      <c r="C202" t="s">
        <v>20</v>
      </c>
      <c r="D202" t="s">
        <v>173</v>
      </c>
      <c r="E202">
        <v>1527.66</v>
      </c>
      <c r="F202" s="20">
        <v>45647</v>
      </c>
      <c r="G202" s="20">
        <v>45649</v>
      </c>
      <c r="H202" s="20">
        <v>45649</v>
      </c>
      <c r="I202" s="20">
        <v>45635</v>
      </c>
      <c r="J202" s="20">
        <v>45636</v>
      </c>
      <c r="K202" t="s">
        <v>114</v>
      </c>
      <c r="N202" t="s">
        <v>398</v>
      </c>
      <c r="O202" t="s">
        <v>116</v>
      </c>
      <c r="P202" t="s">
        <v>117</v>
      </c>
      <c r="Q202" t="s">
        <v>118</v>
      </c>
      <c r="R202" t="s">
        <v>112</v>
      </c>
      <c r="S202" t="s">
        <v>119</v>
      </c>
    </row>
    <row r="203" spans="1:19" x14ac:dyDescent="0.3">
      <c r="A203">
        <v>94050</v>
      </c>
      <c r="B203">
        <v>104</v>
      </c>
      <c r="C203" t="s">
        <v>20</v>
      </c>
      <c r="D203" t="s">
        <v>399</v>
      </c>
      <c r="E203">
        <v>522</v>
      </c>
      <c r="F203" s="20">
        <v>45649</v>
      </c>
      <c r="G203" s="20">
        <v>45649</v>
      </c>
      <c r="H203" s="20">
        <v>45649</v>
      </c>
      <c r="I203" s="20">
        <v>45635</v>
      </c>
      <c r="J203" s="20">
        <v>45636</v>
      </c>
      <c r="K203" t="s">
        <v>114</v>
      </c>
      <c r="N203" t="s">
        <v>400</v>
      </c>
      <c r="O203" t="s">
        <v>116</v>
      </c>
      <c r="P203" t="s">
        <v>117</v>
      </c>
      <c r="Q203" t="s">
        <v>118</v>
      </c>
      <c r="R203" t="s">
        <v>112</v>
      </c>
      <c r="S203" t="s">
        <v>119</v>
      </c>
    </row>
    <row r="204" spans="1:19" x14ac:dyDescent="0.3">
      <c r="A204">
        <v>94051</v>
      </c>
      <c r="B204">
        <v>104</v>
      </c>
      <c r="C204" t="s">
        <v>20</v>
      </c>
      <c r="D204" t="s">
        <v>175</v>
      </c>
      <c r="E204">
        <v>2636.83</v>
      </c>
      <c r="F204" s="20">
        <v>45649</v>
      </c>
      <c r="G204" s="20">
        <v>45649</v>
      </c>
      <c r="H204" s="20">
        <v>45649</v>
      </c>
      <c r="I204" s="20">
        <v>45635</v>
      </c>
      <c r="J204" s="20">
        <v>45636</v>
      </c>
      <c r="K204" t="s">
        <v>114</v>
      </c>
      <c r="N204" t="s">
        <v>401</v>
      </c>
      <c r="O204" t="s">
        <v>116</v>
      </c>
      <c r="P204" t="s">
        <v>117</v>
      </c>
      <c r="Q204" t="s">
        <v>118</v>
      </c>
      <c r="R204" t="s">
        <v>112</v>
      </c>
      <c r="S204" t="s">
        <v>119</v>
      </c>
    </row>
    <row r="205" spans="1:19" x14ac:dyDescent="0.3">
      <c r="A205">
        <v>95543</v>
      </c>
      <c r="B205">
        <v>104</v>
      </c>
      <c r="C205" t="s">
        <v>20</v>
      </c>
      <c r="D205" t="s">
        <v>173</v>
      </c>
      <c r="E205">
        <v>521.32000000000005</v>
      </c>
      <c r="F205" s="20">
        <v>45647</v>
      </c>
      <c r="G205" s="20">
        <v>45649</v>
      </c>
      <c r="H205" s="20">
        <v>45649</v>
      </c>
      <c r="I205" s="20">
        <v>45632</v>
      </c>
      <c r="J205" s="20">
        <v>45642</v>
      </c>
      <c r="K205" t="s">
        <v>114</v>
      </c>
      <c r="L205" t="s">
        <v>154</v>
      </c>
      <c r="M205" t="s">
        <v>155</v>
      </c>
      <c r="N205" t="s">
        <v>402</v>
      </c>
      <c r="O205" t="s">
        <v>116</v>
      </c>
      <c r="P205" t="s">
        <v>117</v>
      </c>
      <c r="Q205" t="s">
        <v>118</v>
      </c>
      <c r="R205" t="s">
        <v>112</v>
      </c>
      <c r="S205" t="s">
        <v>119</v>
      </c>
    </row>
    <row r="206" spans="1:19" x14ac:dyDescent="0.3">
      <c r="A206">
        <v>95609</v>
      </c>
      <c r="B206">
        <v>104</v>
      </c>
      <c r="C206" t="s">
        <v>20</v>
      </c>
      <c r="D206" t="s">
        <v>403</v>
      </c>
      <c r="E206">
        <v>206.71</v>
      </c>
      <c r="F206" s="20">
        <v>45649</v>
      </c>
      <c r="G206" s="20">
        <v>45649</v>
      </c>
      <c r="H206" s="20">
        <v>45649</v>
      </c>
      <c r="I206" s="20">
        <v>45642</v>
      </c>
      <c r="J206" s="20">
        <v>45642</v>
      </c>
      <c r="K206" t="s">
        <v>114</v>
      </c>
      <c r="L206" t="s">
        <v>154</v>
      </c>
      <c r="M206" t="s">
        <v>155</v>
      </c>
      <c r="N206" t="s">
        <v>404</v>
      </c>
      <c r="O206" t="s">
        <v>116</v>
      </c>
      <c r="P206" t="s">
        <v>117</v>
      </c>
      <c r="Q206" t="s">
        <v>118</v>
      </c>
      <c r="R206" t="s">
        <v>112</v>
      </c>
      <c r="S206" t="s">
        <v>119</v>
      </c>
    </row>
    <row r="207" spans="1:19" x14ac:dyDescent="0.3">
      <c r="A207">
        <v>96037</v>
      </c>
      <c r="B207">
        <v>104</v>
      </c>
      <c r="C207" t="s">
        <v>20</v>
      </c>
      <c r="D207" t="s">
        <v>405</v>
      </c>
      <c r="E207">
        <v>418</v>
      </c>
      <c r="F207" s="20">
        <v>45649</v>
      </c>
      <c r="G207" s="20">
        <v>45649</v>
      </c>
      <c r="H207" s="20">
        <v>45649</v>
      </c>
      <c r="I207" s="20">
        <v>45642</v>
      </c>
      <c r="J207" s="20">
        <v>45643</v>
      </c>
      <c r="K207" t="s">
        <v>114</v>
      </c>
      <c r="N207" t="s">
        <v>406</v>
      </c>
      <c r="O207" t="s">
        <v>116</v>
      </c>
      <c r="P207" t="s">
        <v>117</v>
      </c>
      <c r="Q207" t="s">
        <v>118</v>
      </c>
      <c r="R207" t="s">
        <v>112</v>
      </c>
      <c r="S207" t="s">
        <v>119</v>
      </c>
    </row>
    <row r="208" spans="1:19" x14ac:dyDescent="0.3">
      <c r="A208">
        <v>96301</v>
      </c>
      <c r="B208">
        <v>104</v>
      </c>
      <c r="C208" t="s">
        <v>20</v>
      </c>
      <c r="D208" t="s">
        <v>407</v>
      </c>
      <c r="E208">
        <v>401.05</v>
      </c>
      <c r="F208" s="20">
        <v>45649</v>
      </c>
      <c r="G208" s="20">
        <v>45649</v>
      </c>
      <c r="H208" s="20">
        <v>45649</v>
      </c>
      <c r="I208" s="20">
        <v>45644</v>
      </c>
      <c r="J208" s="20">
        <v>45644</v>
      </c>
      <c r="K208" t="s">
        <v>114</v>
      </c>
      <c r="L208" t="s">
        <v>206</v>
      </c>
      <c r="M208" t="s">
        <v>408</v>
      </c>
      <c r="N208" t="s">
        <v>409</v>
      </c>
      <c r="O208" t="s">
        <v>116</v>
      </c>
      <c r="P208" t="s">
        <v>117</v>
      </c>
      <c r="Q208" t="s">
        <v>118</v>
      </c>
      <c r="R208" t="s">
        <v>112</v>
      </c>
      <c r="S208" t="s">
        <v>119</v>
      </c>
    </row>
    <row r="209" spans="1:19" x14ac:dyDescent="0.3">
      <c r="A209">
        <v>96302</v>
      </c>
      <c r="B209">
        <v>104</v>
      </c>
      <c r="C209" t="s">
        <v>20</v>
      </c>
      <c r="D209" t="s">
        <v>407</v>
      </c>
      <c r="E209">
        <v>11867.09</v>
      </c>
      <c r="F209" s="20">
        <v>45650</v>
      </c>
      <c r="G209" s="20">
        <v>45649</v>
      </c>
      <c r="H209" s="20">
        <v>45649</v>
      </c>
      <c r="I209" s="20">
        <v>45644</v>
      </c>
      <c r="J209" s="20">
        <v>45644</v>
      </c>
      <c r="K209" t="s">
        <v>114</v>
      </c>
      <c r="L209" t="s">
        <v>206</v>
      </c>
      <c r="M209" t="s">
        <v>408</v>
      </c>
      <c r="N209" t="s">
        <v>410</v>
      </c>
      <c r="O209" t="s">
        <v>116</v>
      </c>
      <c r="P209" t="s">
        <v>117</v>
      </c>
      <c r="Q209" t="s">
        <v>118</v>
      </c>
      <c r="R209" t="s">
        <v>112</v>
      </c>
      <c r="S209" t="s">
        <v>119</v>
      </c>
    </row>
    <row r="210" spans="1:19" x14ac:dyDescent="0.3">
      <c r="A210">
        <v>96306</v>
      </c>
      <c r="B210">
        <v>104</v>
      </c>
      <c r="C210" t="s">
        <v>20</v>
      </c>
      <c r="D210" t="s">
        <v>163</v>
      </c>
      <c r="E210">
        <v>838.1</v>
      </c>
      <c r="F210" s="20">
        <v>45649</v>
      </c>
      <c r="G210" s="20">
        <v>45649</v>
      </c>
      <c r="H210" s="20">
        <v>45649</v>
      </c>
      <c r="I210" s="20">
        <v>45623</v>
      </c>
      <c r="J210" s="20">
        <v>45644</v>
      </c>
      <c r="K210" t="s">
        <v>114</v>
      </c>
      <c r="N210" t="s">
        <v>411</v>
      </c>
      <c r="O210" t="s">
        <v>116</v>
      </c>
      <c r="P210" t="s">
        <v>117</v>
      </c>
      <c r="Q210" t="s">
        <v>118</v>
      </c>
      <c r="R210" t="s">
        <v>112</v>
      </c>
      <c r="S210" t="s">
        <v>119</v>
      </c>
    </row>
    <row r="211" spans="1:19" x14ac:dyDescent="0.3">
      <c r="A211">
        <v>96413</v>
      </c>
      <c r="B211">
        <v>104</v>
      </c>
      <c r="C211" t="s">
        <v>20</v>
      </c>
      <c r="D211" t="s">
        <v>412</v>
      </c>
      <c r="E211">
        <v>3388.84</v>
      </c>
      <c r="F211" s="20">
        <v>45650</v>
      </c>
      <c r="G211" s="20">
        <v>45649</v>
      </c>
      <c r="H211" s="20">
        <v>45649</v>
      </c>
      <c r="I211" s="20">
        <v>45644</v>
      </c>
      <c r="J211" s="20">
        <v>45644</v>
      </c>
      <c r="K211" t="s">
        <v>114</v>
      </c>
      <c r="L211" t="s">
        <v>206</v>
      </c>
      <c r="M211" t="s">
        <v>413</v>
      </c>
      <c r="N211" t="s">
        <v>414</v>
      </c>
      <c r="O211" t="s">
        <v>116</v>
      </c>
      <c r="P211" t="s">
        <v>117</v>
      </c>
      <c r="Q211" t="s">
        <v>118</v>
      </c>
      <c r="R211" t="s">
        <v>112</v>
      </c>
      <c r="S211" t="s">
        <v>119</v>
      </c>
    </row>
    <row r="212" spans="1:19" x14ac:dyDescent="0.3">
      <c r="A212">
        <v>96560</v>
      </c>
      <c r="B212">
        <v>104</v>
      </c>
      <c r="C212" t="s">
        <v>20</v>
      </c>
      <c r="D212" t="s">
        <v>120</v>
      </c>
      <c r="E212">
        <v>1595.49</v>
      </c>
      <c r="F212" s="20">
        <v>45649</v>
      </c>
      <c r="G212" s="20">
        <v>45649</v>
      </c>
      <c r="H212" s="20">
        <v>45649</v>
      </c>
      <c r="I212" s="20">
        <v>45623</v>
      </c>
      <c r="J212" s="20">
        <v>45645</v>
      </c>
      <c r="K212" t="s">
        <v>108</v>
      </c>
      <c r="L212" t="s">
        <v>154</v>
      </c>
      <c r="M212" t="s">
        <v>158</v>
      </c>
      <c r="N212" t="s">
        <v>415</v>
      </c>
      <c r="O212" t="s">
        <v>116</v>
      </c>
      <c r="P212" t="s">
        <v>117</v>
      </c>
      <c r="Q212" t="s">
        <v>118</v>
      </c>
      <c r="R212" t="s">
        <v>112</v>
      </c>
      <c r="S212" t="s">
        <v>119</v>
      </c>
    </row>
    <row r="213" spans="1:19" x14ac:dyDescent="0.3">
      <c r="A213">
        <v>97950</v>
      </c>
      <c r="B213">
        <v>104</v>
      </c>
      <c r="C213" t="s">
        <v>20</v>
      </c>
      <c r="D213" t="s">
        <v>416</v>
      </c>
      <c r="E213">
        <v>326.33999999999997</v>
      </c>
      <c r="F213" s="20">
        <v>45649</v>
      </c>
      <c r="G213" s="20">
        <v>45649</v>
      </c>
      <c r="H213" s="20">
        <v>45649</v>
      </c>
      <c r="I213" s="20">
        <v>45649</v>
      </c>
      <c r="J213" s="20">
        <v>45649</v>
      </c>
      <c r="K213" t="s">
        <v>108</v>
      </c>
      <c r="L213" t="s">
        <v>354</v>
      </c>
      <c r="M213" t="s">
        <v>354</v>
      </c>
      <c r="N213" t="s">
        <v>417</v>
      </c>
      <c r="O213" t="s">
        <v>116</v>
      </c>
      <c r="P213" t="s">
        <v>117</v>
      </c>
      <c r="Q213" t="s">
        <v>118</v>
      </c>
      <c r="R213" t="s">
        <v>112</v>
      </c>
      <c r="S213" t="s">
        <v>119</v>
      </c>
    </row>
    <row r="214" spans="1:19" x14ac:dyDescent="0.3">
      <c r="A214">
        <v>72972</v>
      </c>
      <c r="B214">
        <v>104</v>
      </c>
      <c r="C214" t="s">
        <v>20</v>
      </c>
      <c r="D214" t="s">
        <v>418</v>
      </c>
      <c r="E214">
        <v>580</v>
      </c>
      <c r="F214" s="20">
        <v>45649</v>
      </c>
      <c r="G214" s="20">
        <v>45649</v>
      </c>
      <c r="H214" s="20">
        <v>45649</v>
      </c>
      <c r="I214" s="20">
        <v>45627</v>
      </c>
      <c r="J214" s="20"/>
      <c r="K214" t="s">
        <v>108</v>
      </c>
      <c r="L214" t="s">
        <v>206</v>
      </c>
      <c r="M214" t="s">
        <v>419</v>
      </c>
      <c r="N214" t="s">
        <v>420</v>
      </c>
      <c r="O214" t="s">
        <v>116</v>
      </c>
      <c r="P214" t="s">
        <v>117</v>
      </c>
      <c r="Q214" t="s">
        <v>118</v>
      </c>
      <c r="R214" t="s">
        <v>112</v>
      </c>
      <c r="S214" t="s">
        <v>119</v>
      </c>
    </row>
    <row r="215" spans="1:19" x14ac:dyDescent="0.3">
      <c r="A215">
        <v>96321</v>
      </c>
      <c r="B215">
        <v>104</v>
      </c>
      <c r="C215" t="s">
        <v>20</v>
      </c>
      <c r="D215" t="s">
        <v>421</v>
      </c>
      <c r="E215">
        <v>1078</v>
      </c>
      <c r="F215" s="20">
        <v>45645</v>
      </c>
      <c r="G215" s="20">
        <v>45646</v>
      </c>
      <c r="H215" s="20">
        <v>45646</v>
      </c>
      <c r="I215" s="20">
        <v>45644</v>
      </c>
      <c r="J215" s="20">
        <v>45644</v>
      </c>
      <c r="K215" t="s">
        <v>108</v>
      </c>
      <c r="L215" t="s">
        <v>154</v>
      </c>
      <c r="M215" t="s">
        <v>155</v>
      </c>
      <c r="N215" t="s">
        <v>422</v>
      </c>
      <c r="O215" t="s">
        <v>116</v>
      </c>
      <c r="P215" t="s">
        <v>117</v>
      </c>
      <c r="Q215" t="s">
        <v>118</v>
      </c>
      <c r="R215" t="s">
        <v>112</v>
      </c>
      <c r="S215" t="s">
        <v>119</v>
      </c>
    </row>
    <row r="216" spans="1:19" x14ac:dyDescent="0.3">
      <c r="A216">
        <v>96322</v>
      </c>
      <c r="B216">
        <v>104</v>
      </c>
      <c r="C216" t="s">
        <v>20</v>
      </c>
      <c r="D216" t="s">
        <v>423</v>
      </c>
      <c r="E216">
        <v>479.4</v>
      </c>
      <c r="F216" s="20">
        <v>45645</v>
      </c>
      <c r="G216" s="20">
        <v>45646</v>
      </c>
      <c r="H216" s="20">
        <v>45646</v>
      </c>
      <c r="I216" s="20">
        <v>45644</v>
      </c>
      <c r="J216" s="20">
        <v>45644</v>
      </c>
      <c r="K216" t="s">
        <v>108</v>
      </c>
      <c r="L216" t="s">
        <v>154</v>
      </c>
      <c r="M216" t="s">
        <v>155</v>
      </c>
      <c r="N216" t="s">
        <v>422</v>
      </c>
      <c r="O216" t="s">
        <v>116</v>
      </c>
      <c r="P216" t="s">
        <v>117</v>
      </c>
      <c r="Q216" t="s">
        <v>118</v>
      </c>
      <c r="R216" t="s">
        <v>112</v>
      </c>
      <c r="S216" t="s">
        <v>119</v>
      </c>
    </row>
    <row r="217" spans="1:19" x14ac:dyDescent="0.3">
      <c r="A217">
        <v>95798</v>
      </c>
      <c r="B217">
        <v>104</v>
      </c>
      <c r="C217" t="s">
        <v>20</v>
      </c>
      <c r="D217" t="s">
        <v>122</v>
      </c>
      <c r="E217">
        <v>831.74</v>
      </c>
      <c r="F217" s="20">
        <v>45646</v>
      </c>
      <c r="G217" s="20">
        <v>45645</v>
      </c>
      <c r="H217" s="20">
        <v>45645</v>
      </c>
      <c r="I217" s="20">
        <v>45646</v>
      </c>
      <c r="J217" s="20"/>
      <c r="L217" t="s">
        <v>123</v>
      </c>
      <c r="M217" t="s">
        <v>424</v>
      </c>
      <c r="O217" t="s">
        <v>116</v>
      </c>
      <c r="P217" t="s">
        <v>117</v>
      </c>
      <c r="Q217" t="s">
        <v>118</v>
      </c>
      <c r="R217" t="s">
        <v>112</v>
      </c>
      <c r="S217" t="s">
        <v>125</v>
      </c>
    </row>
    <row r="218" spans="1:19" x14ac:dyDescent="0.3">
      <c r="A218">
        <v>95799</v>
      </c>
      <c r="B218">
        <v>104</v>
      </c>
      <c r="C218" t="s">
        <v>20</v>
      </c>
      <c r="D218" t="s">
        <v>126</v>
      </c>
      <c r="E218">
        <v>479.29</v>
      </c>
      <c r="F218" s="20">
        <v>45646</v>
      </c>
      <c r="G218" s="20">
        <v>45645</v>
      </c>
      <c r="H218" s="20">
        <v>45645</v>
      </c>
      <c r="I218" s="20">
        <v>45646</v>
      </c>
      <c r="J218" s="20"/>
      <c r="L218" t="s">
        <v>123</v>
      </c>
      <c r="M218" t="s">
        <v>424</v>
      </c>
      <c r="O218" t="s">
        <v>116</v>
      </c>
      <c r="P218" t="s">
        <v>117</v>
      </c>
      <c r="Q218" t="s">
        <v>118</v>
      </c>
      <c r="R218" t="s">
        <v>112</v>
      </c>
      <c r="S218" t="s">
        <v>125</v>
      </c>
    </row>
    <row r="219" spans="1:19" x14ac:dyDescent="0.3">
      <c r="A219">
        <v>95800</v>
      </c>
      <c r="B219">
        <v>104</v>
      </c>
      <c r="C219" t="s">
        <v>20</v>
      </c>
      <c r="D219" t="s">
        <v>127</v>
      </c>
      <c r="E219">
        <v>494.7</v>
      </c>
      <c r="F219" s="20">
        <v>45646</v>
      </c>
      <c r="G219" s="20">
        <v>45645</v>
      </c>
      <c r="H219" s="20">
        <v>45645</v>
      </c>
      <c r="I219" s="20">
        <v>45646</v>
      </c>
      <c r="J219" s="20"/>
      <c r="L219" t="s">
        <v>123</v>
      </c>
      <c r="M219" t="s">
        <v>424</v>
      </c>
      <c r="O219" t="s">
        <v>116</v>
      </c>
      <c r="P219" t="s">
        <v>117</v>
      </c>
      <c r="Q219" t="s">
        <v>118</v>
      </c>
      <c r="R219" t="s">
        <v>112</v>
      </c>
      <c r="S219" t="s">
        <v>125</v>
      </c>
    </row>
    <row r="220" spans="1:19" x14ac:dyDescent="0.3">
      <c r="A220">
        <v>95801</v>
      </c>
      <c r="B220">
        <v>104</v>
      </c>
      <c r="C220" t="s">
        <v>20</v>
      </c>
      <c r="D220" t="s">
        <v>128</v>
      </c>
      <c r="E220">
        <v>258.48</v>
      </c>
      <c r="F220" s="20">
        <v>45646</v>
      </c>
      <c r="G220" s="20">
        <v>45645</v>
      </c>
      <c r="H220" s="20">
        <v>45645</v>
      </c>
      <c r="I220" s="20">
        <v>45646</v>
      </c>
      <c r="J220" s="20"/>
      <c r="L220" t="s">
        <v>123</v>
      </c>
      <c r="M220" t="s">
        <v>424</v>
      </c>
      <c r="O220" t="s">
        <v>116</v>
      </c>
      <c r="P220" t="s">
        <v>117</v>
      </c>
      <c r="Q220" t="s">
        <v>118</v>
      </c>
      <c r="R220" t="s">
        <v>112</v>
      </c>
      <c r="S220" t="s">
        <v>125</v>
      </c>
    </row>
    <row r="221" spans="1:19" x14ac:dyDescent="0.3">
      <c r="A221">
        <v>95802</v>
      </c>
      <c r="B221">
        <v>104</v>
      </c>
      <c r="C221" t="s">
        <v>20</v>
      </c>
      <c r="D221" t="s">
        <v>129</v>
      </c>
      <c r="E221">
        <v>1634.64</v>
      </c>
      <c r="F221" s="20">
        <v>45646</v>
      </c>
      <c r="G221" s="20">
        <v>45645</v>
      </c>
      <c r="H221" s="20">
        <v>45645</v>
      </c>
      <c r="I221" s="20">
        <v>45646</v>
      </c>
      <c r="J221" s="20"/>
      <c r="L221" t="s">
        <v>123</v>
      </c>
      <c r="M221" t="s">
        <v>424</v>
      </c>
      <c r="O221" t="s">
        <v>116</v>
      </c>
      <c r="P221" t="s">
        <v>117</v>
      </c>
      <c r="Q221" t="s">
        <v>118</v>
      </c>
      <c r="R221" t="s">
        <v>112</v>
      </c>
      <c r="S221" t="s">
        <v>125</v>
      </c>
    </row>
    <row r="222" spans="1:19" x14ac:dyDescent="0.3">
      <c r="A222">
        <v>95803</v>
      </c>
      <c r="B222">
        <v>104</v>
      </c>
      <c r="C222" t="s">
        <v>20</v>
      </c>
      <c r="D222" t="s">
        <v>130</v>
      </c>
      <c r="E222">
        <v>1980.74</v>
      </c>
      <c r="F222" s="20">
        <v>45646</v>
      </c>
      <c r="G222" s="20">
        <v>45645</v>
      </c>
      <c r="H222" s="20">
        <v>45645</v>
      </c>
      <c r="I222" s="20">
        <v>45646</v>
      </c>
      <c r="J222" s="20"/>
      <c r="L222" t="s">
        <v>123</v>
      </c>
      <c r="M222" t="s">
        <v>424</v>
      </c>
      <c r="O222" t="s">
        <v>116</v>
      </c>
      <c r="P222" t="s">
        <v>117</v>
      </c>
      <c r="Q222" t="s">
        <v>118</v>
      </c>
      <c r="R222" t="s">
        <v>112</v>
      </c>
      <c r="S222" t="s">
        <v>125</v>
      </c>
    </row>
    <row r="223" spans="1:19" x14ac:dyDescent="0.3">
      <c r="A223">
        <v>95804</v>
      </c>
      <c r="B223">
        <v>104</v>
      </c>
      <c r="C223" t="s">
        <v>20</v>
      </c>
      <c r="D223" t="s">
        <v>131</v>
      </c>
      <c r="E223">
        <v>1950.29</v>
      </c>
      <c r="F223" s="20">
        <v>45646</v>
      </c>
      <c r="G223" s="20">
        <v>45645</v>
      </c>
      <c r="H223" s="20">
        <v>45645</v>
      </c>
      <c r="I223" s="20">
        <v>45646</v>
      </c>
      <c r="J223" s="20"/>
      <c r="L223" t="s">
        <v>123</v>
      </c>
      <c r="M223" t="s">
        <v>424</v>
      </c>
      <c r="O223" t="s">
        <v>116</v>
      </c>
      <c r="P223" t="s">
        <v>117</v>
      </c>
      <c r="Q223" t="s">
        <v>118</v>
      </c>
      <c r="R223" t="s">
        <v>112</v>
      </c>
      <c r="S223" t="s">
        <v>125</v>
      </c>
    </row>
    <row r="224" spans="1:19" x14ac:dyDescent="0.3">
      <c r="A224">
        <v>95805</v>
      </c>
      <c r="B224">
        <v>104</v>
      </c>
      <c r="C224" t="s">
        <v>20</v>
      </c>
      <c r="D224" t="s">
        <v>132</v>
      </c>
      <c r="E224">
        <v>534.77</v>
      </c>
      <c r="F224" s="20">
        <v>45646</v>
      </c>
      <c r="G224" s="20">
        <v>45645</v>
      </c>
      <c r="H224" s="20">
        <v>45645</v>
      </c>
      <c r="I224" s="20">
        <v>45646</v>
      </c>
      <c r="J224" s="20"/>
      <c r="L224" t="s">
        <v>123</v>
      </c>
      <c r="M224" t="s">
        <v>424</v>
      </c>
      <c r="O224" t="s">
        <v>116</v>
      </c>
      <c r="P224" t="s">
        <v>117</v>
      </c>
      <c r="Q224" t="s">
        <v>118</v>
      </c>
      <c r="R224" t="s">
        <v>112</v>
      </c>
      <c r="S224" t="s">
        <v>125</v>
      </c>
    </row>
    <row r="225" spans="1:19" x14ac:dyDescent="0.3">
      <c r="A225">
        <v>95806</v>
      </c>
      <c r="B225">
        <v>104</v>
      </c>
      <c r="C225" t="s">
        <v>20</v>
      </c>
      <c r="D225" t="s">
        <v>133</v>
      </c>
      <c r="E225">
        <v>688.95</v>
      </c>
      <c r="F225" s="20">
        <v>45646</v>
      </c>
      <c r="G225" s="20">
        <v>45645</v>
      </c>
      <c r="H225" s="20">
        <v>45645</v>
      </c>
      <c r="I225" s="20">
        <v>45646</v>
      </c>
      <c r="J225" s="20"/>
      <c r="L225" t="s">
        <v>123</v>
      </c>
      <c r="M225" t="s">
        <v>424</v>
      </c>
      <c r="O225" t="s">
        <v>116</v>
      </c>
      <c r="P225" t="s">
        <v>117</v>
      </c>
      <c r="Q225" t="s">
        <v>118</v>
      </c>
      <c r="R225" t="s">
        <v>112</v>
      </c>
      <c r="S225" t="s">
        <v>125</v>
      </c>
    </row>
    <row r="226" spans="1:19" x14ac:dyDescent="0.3">
      <c r="A226">
        <v>95807</v>
      </c>
      <c r="B226">
        <v>104</v>
      </c>
      <c r="C226" t="s">
        <v>20</v>
      </c>
      <c r="D226" t="s">
        <v>134</v>
      </c>
      <c r="E226">
        <v>1083.2</v>
      </c>
      <c r="F226" s="20">
        <v>45646</v>
      </c>
      <c r="G226" s="20">
        <v>45645</v>
      </c>
      <c r="H226" s="20">
        <v>45645</v>
      </c>
      <c r="I226" s="20">
        <v>45646</v>
      </c>
      <c r="J226" s="20"/>
      <c r="L226" t="s">
        <v>123</v>
      </c>
      <c r="M226" t="s">
        <v>424</v>
      </c>
      <c r="O226" t="s">
        <v>116</v>
      </c>
      <c r="P226" t="s">
        <v>117</v>
      </c>
      <c r="Q226" t="s">
        <v>118</v>
      </c>
      <c r="R226" t="s">
        <v>112</v>
      </c>
      <c r="S226" t="s">
        <v>125</v>
      </c>
    </row>
    <row r="227" spans="1:19" x14ac:dyDescent="0.3">
      <c r="A227">
        <v>95808</v>
      </c>
      <c r="B227">
        <v>104</v>
      </c>
      <c r="C227" t="s">
        <v>20</v>
      </c>
      <c r="D227" t="s">
        <v>135</v>
      </c>
      <c r="E227">
        <v>1748.32</v>
      </c>
      <c r="F227" s="20">
        <v>45646</v>
      </c>
      <c r="G227" s="20">
        <v>45645</v>
      </c>
      <c r="H227" s="20">
        <v>45645</v>
      </c>
      <c r="I227" s="20">
        <v>45646</v>
      </c>
      <c r="J227" s="20"/>
      <c r="L227" t="s">
        <v>123</v>
      </c>
      <c r="M227" t="s">
        <v>424</v>
      </c>
      <c r="O227" t="s">
        <v>116</v>
      </c>
      <c r="P227" t="s">
        <v>117</v>
      </c>
      <c r="Q227" t="s">
        <v>118</v>
      </c>
      <c r="R227" t="s">
        <v>112</v>
      </c>
      <c r="S227" t="s">
        <v>125</v>
      </c>
    </row>
    <row r="228" spans="1:19" x14ac:dyDescent="0.3">
      <c r="A228">
        <v>95809</v>
      </c>
      <c r="B228">
        <v>104</v>
      </c>
      <c r="C228" t="s">
        <v>20</v>
      </c>
      <c r="D228" t="s">
        <v>136</v>
      </c>
      <c r="E228">
        <v>671.42</v>
      </c>
      <c r="F228" s="20">
        <v>45646</v>
      </c>
      <c r="G228" s="20">
        <v>45645</v>
      </c>
      <c r="H228" s="20">
        <v>45645</v>
      </c>
      <c r="I228" s="20">
        <v>45646</v>
      </c>
      <c r="J228" s="20"/>
      <c r="L228" t="s">
        <v>123</v>
      </c>
      <c r="M228" t="s">
        <v>424</v>
      </c>
      <c r="O228" t="s">
        <v>116</v>
      </c>
      <c r="P228" t="s">
        <v>117</v>
      </c>
      <c r="Q228" t="s">
        <v>118</v>
      </c>
      <c r="R228" t="s">
        <v>112</v>
      </c>
      <c r="S228" t="s">
        <v>125</v>
      </c>
    </row>
    <row r="229" spans="1:19" x14ac:dyDescent="0.3">
      <c r="A229">
        <v>95810</v>
      </c>
      <c r="B229">
        <v>104</v>
      </c>
      <c r="C229" t="s">
        <v>20</v>
      </c>
      <c r="D229" t="s">
        <v>137</v>
      </c>
      <c r="E229">
        <v>1575.96</v>
      </c>
      <c r="F229" s="20">
        <v>45646</v>
      </c>
      <c r="G229" s="20">
        <v>45645</v>
      </c>
      <c r="H229" s="20">
        <v>45645</v>
      </c>
      <c r="I229" s="20">
        <v>45646</v>
      </c>
      <c r="J229" s="20"/>
      <c r="L229" t="s">
        <v>123</v>
      </c>
      <c r="M229" t="s">
        <v>424</v>
      </c>
      <c r="O229" t="s">
        <v>116</v>
      </c>
      <c r="P229" t="s">
        <v>117</v>
      </c>
      <c r="Q229" t="s">
        <v>118</v>
      </c>
      <c r="R229" t="s">
        <v>112</v>
      </c>
      <c r="S229" t="s">
        <v>125</v>
      </c>
    </row>
    <row r="230" spans="1:19" x14ac:dyDescent="0.3">
      <c r="A230">
        <v>95811</v>
      </c>
      <c r="B230">
        <v>104</v>
      </c>
      <c r="C230" t="s">
        <v>20</v>
      </c>
      <c r="D230" t="s">
        <v>138</v>
      </c>
      <c r="E230">
        <v>690.5</v>
      </c>
      <c r="F230" s="20">
        <v>45646</v>
      </c>
      <c r="G230" s="20">
        <v>45645</v>
      </c>
      <c r="H230" s="20">
        <v>45645</v>
      </c>
      <c r="I230" s="20">
        <v>45646</v>
      </c>
      <c r="J230" s="20"/>
      <c r="L230" t="s">
        <v>123</v>
      </c>
      <c r="M230" t="s">
        <v>424</v>
      </c>
      <c r="O230" t="s">
        <v>116</v>
      </c>
      <c r="P230" t="s">
        <v>117</v>
      </c>
      <c r="Q230" t="s">
        <v>118</v>
      </c>
      <c r="R230" t="s">
        <v>112</v>
      </c>
      <c r="S230" t="s">
        <v>125</v>
      </c>
    </row>
    <row r="231" spans="1:19" x14ac:dyDescent="0.3">
      <c r="A231">
        <v>95812</v>
      </c>
      <c r="B231">
        <v>104</v>
      </c>
      <c r="C231" t="s">
        <v>20</v>
      </c>
      <c r="D231" t="s">
        <v>139</v>
      </c>
      <c r="E231">
        <v>526.46</v>
      </c>
      <c r="F231" s="20">
        <v>45646</v>
      </c>
      <c r="G231" s="20">
        <v>45645</v>
      </c>
      <c r="H231" s="20">
        <v>45645</v>
      </c>
      <c r="I231" s="20">
        <v>45646</v>
      </c>
      <c r="J231" s="20"/>
      <c r="L231" t="s">
        <v>123</v>
      </c>
      <c r="M231" t="s">
        <v>424</v>
      </c>
      <c r="O231" t="s">
        <v>116</v>
      </c>
      <c r="P231" t="s">
        <v>117</v>
      </c>
      <c r="Q231" t="s">
        <v>118</v>
      </c>
      <c r="R231" t="s">
        <v>112</v>
      </c>
      <c r="S231" t="s">
        <v>125</v>
      </c>
    </row>
    <row r="232" spans="1:19" x14ac:dyDescent="0.3">
      <c r="A232">
        <v>95813</v>
      </c>
      <c r="B232">
        <v>104</v>
      </c>
      <c r="C232" t="s">
        <v>20</v>
      </c>
      <c r="D232" t="s">
        <v>140</v>
      </c>
      <c r="E232">
        <v>1009.31</v>
      </c>
      <c r="F232" s="20">
        <v>45646</v>
      </c>
      <c r="G232" s="20">
        <v>45645</v>
      </c>
      <c r="H232" s="20">
        <v>45645</v>
      </c>
      <c r="I232" s="20">
        <v>45646</v>
      </c>
      <c r="J232" s="20"/>
      <c r="L232" t="s">
        <v>123</v>
      </c>
      <c r="M232" t="s">
        <v>424</v>
      </c>
      <c r="O232" t="s">
        <v>116</v>
      </c>
      <c r="P232" t="s">
        <v>117</v>
      </c>
      <c r="Q232" t="s">
        <v>118</v>
      </c>
      <c r="R232" t="s">
        <v>112</v>
      </c>
      <c r="S232" t="s">
        <v>125</v>
      </c>
    </row>
    <row r="233" spans="1:19" x14ac:dyDescent="0.3">
      <c r="A233">
        <v>95814</v>
      </c>
      <c r="B233">
        <v>104</v>
      </c>
      <c r="C233" t="s">
        <v>20</v>
      </c>
      <c r="D233" t="s">
        <v>141</v>
      </c>
      <c r="E233">
        <v>649.14</v>
      </c>
      <c r="F233" s="20">
        <v>45646</v>
      </c>
      <c r="G233" s="20">
        <v>45645</v>
      </c>
      <c r="H233" s="20">
        <v>45645</v>
      </c>
      <c r="I233" s="20">
        <v>45646</v>
      </c>
      <c r="J233" s="20"/>
      <c r="L233" t="s">
        <v>123</v>
      </c>
      <c r="M233" t="s">
        <v>424</v>
      </c>
      <c r="O233" t="s">
        <v>116</v>
      </c>
      <c r="P233" t="s">
        <v>117</v>
      </c>
      <c r="Q233" t="s">
        <v>118</v>
      </c>
      <c r="R233" t="s">
        <v>112</v>
      </c>
      <c r="S233" t="s">
        <v>125</v>
      </c>
    </row>
    <row r="234" spans="1:19" x14ac:dyDescent="0.3">
      <c r="A234">
        <v>95815</v>
      </c>
      <c r="B234">
        <v>104</v>
      </c>
      <c r="C234" t="s">
        <v>20</v>
      </c>
      <c r="D234" t="s">
        <v>142</v>
      </c>
      <c r="E234">
        <v>734.19</v>
      </c>
      <c r="F234" s="20">
        <v>45646</v>
      </c>
      <c r="G234" s="20">
        <v>45645</v>
      </c>
      <c r="H234" s="20">
        <v>45645</v>
      </c>
      <c r="I234" s="20">
        <v>45646</v>
      </c>
      <c r="J234" s="20"/>
      <c r="L234" t="s">
        <v>123</v>
      </c>
      <c r="M234" t="s">
        <v>424</v>
      </c>
      <c r="O234" t="s">
        <v>116</v>
      </c>
      <c r="P234" t="s">
        <v>117</v>
      </c>
      <c r="Q234" t="s">
        <v>118</v>
      </c>
      <c r="R234" t="s">
        <v>112</v>
      </c>
      <c r="S234" t="s">
        <v>125</v>
      </c>
    </row>
    <row r="235" spans="1:19" x14ac:dyDescent="0.3">
      <c r="A235">
        <v>95816</v>
      </c>
      <c r="B235">
        <v>104</v>
      </c>
      <c r="C235" t="s">
        <v>20</v>
      </c>
      <c r="D235" t="s">
        <v>143</v>
      </c>
      <c r="E235">
        <v>577.95000000000005</v>
      </c>
      <c r="F235" s="20">
        <v>45646</v>
      </c>
      <c r="G235" s="20">
        <v>45645</v>
      </c>
      <c r="H235" s="20">
        <v>45645</v>
      </c>
      <c r="I235" s="20">
        <v>45646</v>
      </c>
      <c r="J235" s="20"/>
      <c r="L235" t="s">
        <v>123</v>
      </c>
      <c r="M235" t="s">
        <v>424</v>
      </c>
      <c r="O235" t="s">
        <v>116</v>
      </c>
      <c r="P235" t="s">
        <v>117</v>
      </c>
      <c r="Q235" t="s">
        <v>118</v>
      </c>
      <c r="R235" t="s">
        <v>112</v>
      </c>
      <c r="S235" t="s">
        <v>125</v>
      </c>
    </row>
    <row r="236" spans="1:19" x14ac:dyDescent="0.3">
      <c r="A236">
        <v>95817</v>
      </c>
      <c r="B236">
        <v>104</v>
      </c>
      <c r="C236" t="s">
        <v>20</v>
      </c>
      <c r="D236" t="s">
        <v>144</v>
      </c>
      <c r="E236">
        <v>1033.8</v>
      </c>
      <c r="F236" s="20">
        <v>45646</v>
      </c>
      <c r="G236" s="20">
        <v>45645</v>
      </c>
      <c r="H236" s="20">
        <v>45645</v>
      </c>
      <c r="I236" s="20">
        <v>45646</v>
      </c>
      <c r="J236" s="20"/>
      <c r="L236" t="s">
        <v>123</v>
      </c>
      <c r="M236" t="s">
        <v>424</v>
      </c>
      <c r="O236" t="s">
        <v>116</v>
      </c>
      <c r="P236" t="s">
        <v>117</v>
      </c>
      <c r="Q236" t="s">
        <v>118</v>
      </c>
      <c r="R236" t="s">
        <v>112</v>
      </c>
      <c r="S236" t="s">
        <v>125</v>
      </c>
    </row>
    <row r="237" spans="1:19" x14ac:dyDescent="0.3">
      <c r="A237">
        <v>95818</v>
      </c>
      <c r="B237">
        <v>104</v>
      </c>
      <c r="C237" t="s">
        <v>20</v>
      </c>
      <c r="D237" t="s">
        <v>145</v>
      </c>
      <c r="E237">
        <v>1841.05</v>
      </c>
      <c r="F237" s="20">
        <v>45646</v>
      </c>
      <c r="G237" s="20">
        <v>45645</v>
      </c>
      <c r="H237" s="20">
        <v>45645</v>
      </c>
      <c r="I237" s="20">
        <v>45646</v>
      </c>
      <c r="J237" s="20"/>
      <c r="L237" t="s">
        <v>123</v>
      </c>
      <c r="M237" t="s">
        <v>424</v>
      </c>
      <c r="O237" t="s">
        <v>116</v>
      </c>
      <c r="P237" t="s">
        <v>117</v>
      </c>
      <c r="Q237" t="s">
        <v>118</v>
      </c>
      <c r="R237" t="s">
        <v>112</v>
      </c>
      <c r="S237" t="s">
        <v>125</v>
      </c>
    </row>
    <row r="238" spans="1:19" x14ac:dyDescent="0.3">
      <c r="A238">
        <v>95819</v>
      </c>
      <c r="B238">
        <v>104</v>
      </c>
      <c r="C238" t="s">
        <v>20</v>
      </c>
      <c r="D238" t="s">
        <v>146</v>
      </c>
      <c r="E238">
        <v>692.8</v>
      </c>
      <c r="F238" s="20">
        <v>45646</v>
      </c>
      <c r="G238" s="20">
        <v>45645</v>
      </c>
      <c r="H238" s="20">
        <v>45645</v>
      </c>
      <c r="I238" s="20">
        <v>45646</v>
      </c>
      <c r="J238" s="20"/>
      <c r="L238" t="s">
        <v>123</v>
      </c>
      <c r="M238" t="s">
        <v>424</v>
      </c>
      <c r="O238" t="s">
        <v>116</v>
      </c>
      <c r="P238" t="s">
        <v>117</v>
      </c>
      <c r="Q238" t="s">
        <v>118</v>
      </c>
      <c r="R238" t="s">
        <v>112</v>
      </c>
      <c r="S238" t="s">
        <v>125</v>
      </c>
    </row>
    <row r="239" spans="1:19" x14ac:dyDescent="0.3">
      <c r="A239">
        <v>95820</v>
      </c>
      <c r="B239">
        <v>104</v>
      </c>
      <c r="C239" t="s">
        <v>20</v>
      </c>
      <c r="D239" t="s">
        <v>147</v>
      </c>
      <c r="E239">
        <v>1916.79</v>
      </c>
      <c r="F239" s="20">
        <v>45646</v>
      </c>
      <c r="G239" s="20">
        <v>45645</v>
      </c>
      <c r="H239" s="20">
        <v>45645</v>
      </c>
      <c r="I239" s="20">
        <v>45646</v>
      </c>
      <c r="J239" s="20"/>
      <c r="L239" t="s">
        <v>123</v>
      </c>
      <c r="M239" t="s">
        <v>424</v>
      </c>
      <c r="O239" t="s">
        <v>116</v>
      </c>
      <c r="P239" t="s">
        <v>117</v>
      </c>
      <c r="Q239" t="s">
        <v>118</v>
      </c>
      <c r="R239" t="s">
        <v>112</v>
      </c>
      <c r="S239" t="s">
        <v>125</v>
      </c>
    </row>
    <row r="240" spans="1:19" x14ac:dyDescent="0.3">
      <c r="A240">
        <v>95821</v>
      </c>
      <c r="B240">
        <v>104</v>
      </c>
      <c r="C240" t="s">
        <v>20</v>
      </c>
      <c r="D240" t="s">
        <v>148</v>
      </c>
      <c r="E240">
        <v>1801.34</v>
      </c>
      <c r="F240" s="20">
        <v>45646</v>
      </c>
      <c r="G240" s="20">
        <v>45645</v>
      </c>
      <c r="H240" s="20">
        <v>45645</v>
      </c>
      <c r="I240" s="20">
        <v>45646</v>
      </c>
      <c r="J240" s="20"/>
      <c r="L240" t="s">
        <v>123</v>
      </c>
      <c r="M240" t="s">
        <v>424</v>
      </c>
      <c r="O240" t="s">
        <v>116</v>
      </c>
      <c r="P240" t="s">
        <v>117</v>
      </c>
      <c r="Q240" t="s">
        <v>118</v>
      </c>
      <c r="R240" t="s">
        <v>112</v>
      </c>
      <c r="S240" t="s">
        <v>125</v>
      </c>
    </row>
    <row r="241" spans="1:19" x14ac:dyDescent="0.3">
      <c r="A241">
        <v>95822</v>
      </c>
      <c r="B241">
        <v>104</v>
      </c>
      <c r="C241" t="s">
        <v>20</v>
      </c>
      <c r="D241" t="s">
        <v>149</v>
      </c>
      <c r="E241">
        <v>1442.04</v>
      </c>
      <c r="F241" s="20">
        <v>45646</v>
      </c>
      <c r="G241" s="20">
        <v>45645</v>
      </c>
      <c r="H241" s="20">
        <v>45645</v>
      </c>
      <c r="I241" s="20">
        <v>45646</v>
      </c>
      <c r="J241" s="20"/>
      <c r="L241" t="s">
        <v>123</v>
      </c>
      <c r="M241" t="s">
        <v>424</v>
      </c>
      <c r="O241" t="s">
        <v>116</v>
      </c>
      <c r="P241" t="s">
        <v>117</v>
      </c>
      <c r="Q241" t="s">
        <v>118</v>
      </c>
      <c r="R241" t="s">
        <v>112</v>
      </c>
      <c r="S241" t="s">
        <v>125</v>
      </c>
    </row>
    <row r="242" spans="1:19" x14ac:dyDescent="0.3">
      <c r="A242">
        <v>95823</v>
      </c>
      <c r="B242">
        <v>104</v>
      </c>
      <c r="C242" t="s">
        <v>20</v>
      </c>
      <c r="D242" t="s">
        <v>150</v>
      </c>
      <c r="E242">
        <v>237.91</v>
      </c>
      <c r="F242" s="20">
        <v>45646</v>
      </c>
      <c r="G242" s="20">
        <v>45645</v>
      </c>
      <c r="H242" s="20">
        <v>45645</v>
      </c>
      <c r="I242" s="20">
        <v>45646</v>
      </c>
      <c r="J242" s="20"/>
      <c r="L242" t="s">
        <v>123</v>
      </c>
      <c r="M242" t="s">
        <v>424</v>
      </c>
      <c r="O242" t="s">
        <v>116</v>
      </c>
      <c r="P242" t="s">
        <v>117</v>
      </c>
      <c r="Q242" t="s">
        <v>118</v>
      </c>
      <c r="R242" t="s">
        <v>112</v>
      </c>
      <c r="S242" t="s">
        <v>125</v>
      </c>
    </row>
    <row r="243" spans="1:19" x14ac:dyDescent="0.3">
      <c r="A243">
        <v>94672</v>
      </c>
      <c r="B243">
        <v>104</v>
      </c>
      <c r="C243" t="s">
        <v>20</v>
      </c>
      <c r="D243" t="s">
        <v>425</v>
      </c>
      <c r="E243">
        <v>5400.32</v>
      </c>
      <c r="F243" s="20">
        <v>45646</v>
      </c>
      <c r="G243" s="20">
        <v>45645</v>
      </c>
      <c r="H243" s="20">
        <v>45645</v>
      </c>
      <c r="I243" s="20">
        <v>45627</v>
      </c>
      <c r="J243" s="20">
        <v>45638</v>
      </c>
      <c r="K243" t="s">
        <v>114</v>
      </c>
      <c r="L243" t="s">
        <v>123</v>
      </c>
      <c r="M243" t="s">
        <v>425</v>
      </c>
      <c r="N243" t="s">
        <v>195</v>
      </c>
      <c r="O243" t="s">
        <v>116</v>
      </c>
      <c r="P243" t="s">
        <v>117</v>
      </c>
      <c r="Q243" t="s">
        <v>118</v>
      </c>
      <c r="R243" t="s">
        <v>112</v>
      </c>
      <c r="S243" t="s">
        <v>125</v>
      </c>
    </row>
    <row r="244" spans="1:19" x14ac:dyDescent="0.3">
      <c r="A244">
        <v>93571</v>
      </c>
      <c r="B244">
        <v>104</v>
      </c>
      <c r="C244" t="s">
        <v>20</v>
      </c>
      <c r="D244" t="s">
        <v>163</v>
      </c>
      <c r="E244">
        <v>1098.5999999999999</v>
      </c>
      <c r="F244" s="20">
        <v>45646</v>
      </c>
      <c r="G244" s="20">
        <v>45645</v>
      </c>
      <c r="H244" s="20">
        <v>45645</v>
      </c>
      <c r="I244" s="20">
        <v>45631</v>
      </c>
      <c r="J244" s="20">
        <v>45632</v>
      </c>
      <c r="K244" t="s">
        <v>114</v>
      </c>
      <c r="N244" t="s">
        <v>426</v>
      </c>
      <c r="O244" t="s">
        <v>116</v>
      </c>
      <c r="P244" t="s">
        <v>117</v>
      </c>
      <c r="Q244" t="s">
        <v>118</v>
      </c>
      <c r="R244" t="s">
        <v>112</v>
      </c>
      <c r="S244" t="s">
        <v>119</v>
      </c>
    </row>
    <row r="245" spans="1:19" x14ac:dyDescent="0.3">
      <c r="A245">
        <v>93597</v>
      </c>
      <c r="B245">
        <v>104</v>
      </c>
      <c r="C245" t="s">
        <v>20</v>
      </c>
      <c r="D245" t="s">
        <v>230</v>
      </c>
      <c r="E245">
        <v>611.79</v>
      </c>
      <c r="F245" s="20">
        <v>45646</v>
      </c>
      <c r="G245" s="20">
        <v>45645</v>
      </c>
      <c r="H245" s="20">
        <v>45645</v>
      </c>
      <c r="I245" s="20">
        <v>45631</v>
      </c>
      <c r="J245" s="20">
        <v>45632</v>
      </c>
      <c r="K245" t="s">
        <v>114</v>
      </c>
      <c r="N245" t="s">
        <v>427</v>
      </c>
      <c r="O245" t="s">
        <v>116</v>
      </c>
      <c r="P245" t="s">
        <v>117</v>
      </c>
      <c r="Q245" t="s">
        <v>118</v>
      </c>
      <c r="R245" t="s">
        <v>112</v>
      </c>
      <c r="S245" t="s">
        <v>119</v>
      </c>
    </row>
    <row r="246" spans="1:19" x14ac:dyDescent="0.3">
      <c r="A246">
        <v>94044</v>
      </c>
      <c r="B246">
        <v>104</v>
      </c>
      <c r="C246" t="s">
        <v>20</v>
      </c>
      <c r="D246" t="s">
        <v>169</v>
      </c>
      <c r="E246">
        <v>422.95</v>
      </c>
      <c r="F246" s="20">
        <v>45646</v>
      </c>
      <c r="G246" s="20">
        <v>45645</v>
      </c>
      <c r="H246" s="20">
        <v>45645</v>
      </c>
      <c r="I246" s="20">
        <v>45632</v>
      </c>
      <c r="J246" s="20">
        <v>45636</v>
      </c>
      <c r="K246" t="s">
        <v>114</v>
      </c>
      <c r="N246" t="s">
        <v>428</v>
      </c>
      <c r="O246" t="s">
        <v>116</v>
      </c>
      <c r="P246" t="s">
        <v>117</v>
      </c>
      <c r="Q246" t="s">
        <v>118</v>
      </c>
      <c r="R246" t="s">
        <v>112</v>
      </c>
      <c r="S246" t="s">
        <v>119</v>
      </c>
    </row>
    <row r="247" spans="1:19" x14ac:dyDescent="0.3">
      <c r="A247">
        <v>94052</v>
      </c>
      <c r="B247">
        <v>104</v>
      </c>
      <c r="C247" t="s">
        <v>20</v>
      </c>
      <c r="D247" t="s">
        <v>219</v>
      </c>
      <c r="E247">
        <v>6301.8</v>
      </c>
      <c r="F247" s="20">
        <v>45646</v>
      </c>
      <c r="G247" s="20">
        <v>45645</v>
      </c>
      <c r="H247" s="20">
        <v>45645</v>
      </c>
      <c r="I247" s="20">
        <v>45635</v>
      </c>
      <c r="J247" s="20">
        <v>45636</v>
      </c>
      <c r="K247" t="s">
        <v>114</v>
      </c>
      <c r="N247" t="s">
        <v>429</v>
      </c>
      <c r="O247" t="s">
        <v>116</v>
      </c>
      <c r="P247" t="s">
        <v>117</v>
      </c>
      <c r="Q247" t="s">
        <v>118</v>
      </c>
      <c r="R247" t="s">
        <v>112</v>
      </c>
      <c r="S247" t="s">
        <v>119</v>
      </c>
    </row>
    <row r="248" spans="1:19" x14ac:dyDescent="0.3">
      <c r="A248">
        <v>94170</v>
      </c>
      <c r="B248">
        <v>104</v>
      </c>
      <c r="C248" t="s">
        <v>20</v>
      </c>
      <c r="D248" t="s">
        <v>425</v>
      </c>
      <c r="E248">
        <v>13836.48</v>
      </c>
      <c r="F248" s="20">
        <v>45646</v>
      </c>
      <c r="G248" s="20">
        <v>45645</v>
      </c>
      <c r="H248" s="20">
        <v>45645</v>
      </c>
      <c r="I248" s="20">
        <v>45626</v>
      </c>
      <c r="J248" s="20">
        <v>45637</v>
      </c>
      <c r="K248" t="s">
        <v>114</v>
      </c>
      <c r="L248" t="s">
        <v>123</v>
      </c>
      <c r="M248" t="s">
        <v>425</v>
      </c>
      <c r="N248" t="s">
        <v>195</v>
      </c>
      <c r="O248" t="s">
        <v>116</v>
      </c>
      <c r="P248" t="s">
        <v>117</v>
      </c>
      <c r="Q248" t="s">
        <v>118</v>
      </c>
      <c r="R248" t="s">
        <v>112</v>
      </c>
      <c r="S248" t="s">
        <v>125</v>
      </c>
    </row>
    <row r="249" spans="1:19" x14ac:dyDescent="0.3">
      <c r="A249">
        <v>94171</v>
      </c>
      <c r="B249">
        <v>104</v>
      </c>
      <c r="C249" t="s">
        <v>20</v>
      </c>
      <c r="D249" t="s">
        <v>430</v>
      </c>
      <c r="E249">
        <v>7935.34</v>
      </c>
      <c r="F249" s="20">
        <v>45646</v>
      </c>
      <c r="G249" s="20">
        <v>45645</v>
      </c>
      <c r="H249" s="20">
        <v>45645</v>
      </c>
      <c r="I249" s="20">
        <v>45626</v>
      </c>
      <c r="J249" s="20">
        <v>45637</v>
      </c>
      <c r="K249" t="s">
        <v>114</v>
      </c>
      <c r="L249" t="s">
        <v>431</v>
      </c>
      <c r="M249" t="s">
        <v>430</v>
      </c>
      <c r="N249" t="s">
        <v>195</v>
      </c>
      <c r="O249" t="s">
        <v>116</v>
      </c>
      <c r="P249" t="s">
        <v>117</v>
      </c>
      <c r="Q249" t="s">
        <v>118</v>
      </c>
      <c r="R249" t="s">
        <v>112</v>
      </c>
      <c r="S249" t="s">
        <v>125</v>
      </c>
    </row>
    <row r="250" spans="1:19" x14ac:dyDescent="0.3">
      <c r="A250">
        <v>94172</v>
      </c>
      <c r="B250">
        <v>104</v>
      </c>
      <c r="C250" t="s">
        <v>20</v>
      </c>
      <c r="D250" t="s">
        <v>432</v>
      </c>
      <c r="E250">
        <v>13185.24</v>
      </c>
      <c r="F250" s="20">
        <v>45646</v>
      </c>
      <c r="G250" s="20">
        <v>45645</v>
      </c>
      <c r="H250" s="20">
        <v>45645</v>
      </c>
      <c r="I250" s="20">
        <v>45626</v>
      </c>
      <c r="J250" s="20">
        <v>45637</v>
      </c>
      <c r="K250" t="s">
        <v>108</v>
      </c>
      <c r="L250" t="s">
        <v>123</v>
      </c>
      <c r="M250" t="s">
        <v>432</v>
      </c>
      <c r="N250" t="s">
        <v>195</v>
      </c>
      <c r="O250" t="s">
        <v>116</v>
      </c>
      <c r="P250" t="s">
        <v>117</v>
      </c>
      <c r="Q250" t="s">
        <v>118</v>
      </c>
      <c r="R250" t="s">
        <v>112</v>
      </c>
      <c r="S250" t="s">
        <v>125</v>
      </c>
    </row>
    <row r="251" spans="1:19" x14ac:dyDescent="0.3">
      <c r="A251">
        <v>90378</v>
      </c>
      <c r="B251">
        <v>104</v>
      </c>
      <c r="C251" t="s">
        <v>20</v>
      </c>
      <c r="D251" t="s">
        <v>120</v>
      </c>
      <c r="E251">
        <v>1271.48</v>
      </c>
      <c r="F251" s="20">
        <v>45646</v>
      </c>
      <c r="G251" s="20">
        <v>45645</v>
      </c>
      <c r="H251" s="20">
        <v>45645</v>
      </c>
      <c r="I251" s="20">
        <v>45625</v>
      </c>
      <c r="J251" s="20">
        <v>45628</v>
      </c>
      <c r="K251" t="s">
        <v>114</v>
      </c>
      <c r="N251" t="s">
        <v>433</v>
      </c>
      <c r="O251" t="s">
        <v>116</v>
      </c>
      <c r="P251" t="s">
        <v>117</v>
      </c>
      <c r="Q251" t="s">
        <v>118</v>
      </c>
      <c r="R251" t="s">
        <v>112</v>
      </c>
      <c r="S251" t="s">
        <v>119</v>
      </c>
    </row>
    <row r="252" spans="1:19" x14ac:dyDescent="0.3">
      <c r="A252">
        <v>90382</v>
      </c>
      <c r="B252">
        <v>104</v>
      </c>
      <c r="C252" t="s">
        <v>20</v>
      </c>
      <c r="D252" t="s">
        <v>113</v>
      </c>
      <c r="E252">
        <v>401</v>
      </c>
      <c r="F252" s="20">
        <v>45646</v>
      </c>
      <c r="G252" s="20">
        <v>45645</v>
      </c>
      <c r="H252" s="20">
        <v>45645</v>
      </c>
      <c r="I252" s="20">
        <v>45625</v>
      </c>
      <c r="J252" s="20">
        <v>45628</v>
      </c>
      <c r="K252" t="s">
        <v>114</v>
      </c>
      <c r="N252" t="s">
        <v>434</v>
      </c>
      <c r="O252" t="s">
        <v>116</v>
      </c>
      <c r="P252" t="s">
        <v>117</v>
      </c>
      <c r="Q252" t="s">
        <v>118</v>
      </c>
      <c r="R252" t="s">
        <v>112</v>
      </c>
      <c r="S252" t="s">
        <v>119</v>
      </c>
    </row>
    <row r="253" spans="1:19" x14ac:dyDescent="0.3">
      <c r="A253">
        <v>90386</v>
      </c>
      <c r="B253">
        <v>104</v>
      </c>
      <c r="C253" t="s">
        <v>20</v>
      </c>
      <c r="D253" t="s">
        <v>120</v>
      </c>
      <c r="E253">
        <v>1780</v>
      </c>
      <c r="F253" s="20">
        <v>45646</v>
      </c>
      <c r="G253" s="20">
        <v>45645</v>
      </c>
      <c r="H253" s="20">
        <v>45645</v>
      </c>
      <c r="I253" s="20">
        <v>45625</v>
      </c>
      <c r="J253" s="20">
        <v>45628</v>
      </c>
      <c r="K253" t="s">
        <v>114</v>
      </c>
      <c r="N253" t="s">
        <v>435</v>
      </c>
      <c r="O253" t="s">
        <v>116</v>
      </c>
      <c r="P253" t="s">
        <v>117</v>
      </c>
      <c r="Q253" t="s">
        <v>118</v>
      </c>
      <c r="R253" t="s">
        <v>112</v>
      </c>
      <c r="S253" t="s">
        <v>119</v>
      </c>
    </row>
    <row r="254" spans="1:19" x14ac:dyDescent="0.3">
      <c r="A254">
        <v>90403</v>
      </c>
      <c r="B254">
        <v>104</v>
      </c>
      <c r="C254" t="s">
        <v>20</v>
      </c>
      <c r="D254" t="s">
        <v>120</v>
      </c>
      <c r="E254">
        <v>1263.3399999999999</v>
      </c>
      <c r="F254" s="20">
        <v>45646</v>
      </c>
      <c r="G254" s="20">
        <v>45645</v>
      </c>
      <c r="H254" s="20">
        <v>45645</v>
      </c>
      <c r="I254" s="20">
        <v>45624</v>
      </c>
      <c r="J254" s="20">
        <v>45628</v>
      </c>
      <c r="K254" t="s">
        <v>114</v>
      </c>
      <c r="N254" t="s">
        <v>436</v>
      </c>
      <c r="O254" t="s">
        <v>116</v>
      </c>
      <c r="P254" t="s">
        <v>117</v>
      </c>
      <c r="Q254" t="s">
        <v>118</v>
      </c>
      <c r="R254" t="s">
        <v>112</v>
      </c>
      <c r="S254" t="s">
        <v>119</v>
      </c>
    </row>
    <row r="255" spans="1:19" x14ac:dyDescent="0.3">
      <c r="A255">
        <v>90566</v>
      </c>
      <c r="B255">
        <v>104</v>
      </c>
      <c r="C255" t="s">
        <v>20</v>
      </c>
      <c r="D255" t="s">
        <v>416</v>
      </c>
      <c r="E255">
        <v>379</v>
      </c>
      <c r="F255" s="20">
        <v>45645</v>
      </c>
      <c r="G255" s="20">
        <v>45645</v>
      </c>
      <c r="H255" s="20">
        <v>45645</v>
      </c>
      <c r="I255" s="20">
        <v>45629</v>
      </c>
      <c r="J255" s="20">
        <v>45629</v>
      </c>
      <c r="K255" t="s">
        <v>114</v>
      </c>
      <c r="L255" t="s">
        <v>206</v>
      </c>
      <c r="M255" t="s">
        <v>227</v>
      </c>
      <c r="N255" t="s">
        <v>437</v>
      </c>
      <c r="O255" t="s">
        <v>116</v>
      </c>
      <c r="P255" t="s">
        <v>117</v>
      </c>
      <c r="Q255" t="s">
        <v>118</v>
      </c>
      <c r="R255" t="s">
        <v>112</v>
      </c>
      <c r="S255" t="s">
        <v>119</v>
      </c>
    </row>
    <row r="256" spans="1:19" x14ac:dyDescent="0.3">
      <c r="A256">
        <v>90630</v>
      </c>
      <c r="B256">
        <v>104</v>
      </c>
      <c r="C256" t="s">
        <v>20</v>
      </c>
      <c r="D256" t="s">
        <v>120</v>
      </c>
      <c r="E256">
        <v>366.44</v>
      </c>
      <c r="F256" s="20">
        <v>45646</v>
      </c>
      <c r="G256" s="20">
        <v>45645</v>
      </c>
      <c r="H256" s="20">
        <v>45645</v>
      </c>
      <c r="I256" s="20">
        <v>45628</v>
      </c>
      <c r="J256" s="20">
        <v>45629</v>
      </c>
      <c r="K256" t="s">
        <v>114</v>
      </c>
      <c r="N256" t="s">
        <v>438</v>
      </c>
      <c r="O256" t="s">
        <v>116</v>
      </c>
      <c r="P256" t="s">
        <v>117</v>
      </c>
      <c r="Q256" t="s">
        <v>118</v>
      </c>
      <c r="R256" t="s">
        <v>112</v>
      </c>
      <c r="S256" t="s">
        <v>119</v>
      </c>
    </row>
    <row r="257" spans="1:19" x14ac:dyDescent="0.3">
      <c r="A257">
        <v>90807</v>
      </c>
      <c r="B257">
        <v>104</v>
      </c>
      <c r="C257" t="s">
        <v>20</v>
      </c>
      <c r="D257" t="s">
        <v>160</v>
      </c>
      <c r="E257">
        <v>1686.74</v>
      </c>
      <c r="F257" s="20">
        <v>45646</v>
      </c>
      <c r="G257" s="20">
        <v>45645</v>
      </c>
      <c r="H257" s="20">
        <v>45645</v>
      </c>
      <c r="I257" s="20">
        <v>45626</v>
      </c>
      <c r="J257" s="20">
        <v>45630</v>
      </c>
      <c r="K257" t="s">
        <v>114</v>
      </c>
      <c r="L257" t="s">
        <v>123</v>
      </c>
      <c r="M257" t="s">
        <v>161</v>
      </c>
      <c r="N257" t="s">
        <v>439</v>
      </c>
      <c r="O257" t="s">
        <v>116</v>
      </c>
      <c r="P257" t="s">
        <v>117</v>
      </c>
      <c r="Q257" t="s">
        <v>118</v>
      </c>
      <c r="R257" t="s">
        <v>112</v>
      </c>
      <c r="S257" t="s">
        <v>125</v>
      </c>
    </row>
    <row r="258" spans="1:19" x14ac:dyDescent="0.3">
      <c r="A258">
        <v>91422</v>
      </c>
      <c r="B258">
        <v>104</v>
      </c>
      <c r="C258" t="s">
        <v>20</v>
      </c>
      <c r="D258" t="s">
        <v>120</v>
      </c>
      <c r="E258">
        <v>1157</v>
      </c>
      <c r="F258" s="20">
        <v>45646</v>
      </c>
      <c r="G258" s="20">
        <v>45645</v>
      </c>
      <c r="H258" s="20">
        <v>45645</v>
      </c>
      <c r="I258" s="20">
        <v>45628</v>
      </c>
      <c r="J258" s="20">
        <v>45631</v>
      </c>
      <c r="K258" t="s">
        <v>114</v>
      </c>
      <c r="N258" t="s">
        <v>440</v>
      </c>
      <c r="O258" t="s">
        <v>116</v>
      </c>
      <c r="P258" t="s">
        <v>117</v>
      </c>
      <c r="Q258" t="s">
        <v>118</v>
      </c>
      <c r="R258" t="s">
        <v>112</v>
      </c>
      <c r="S258" t="s">
        <v>119</v>
      </c>
    </row>
    <row r="259" spans="1:19" x14ac:dyDescent="0.3">
      <c r="A259">
        <v>91600</v>
      </c>
      <c r="B259">
        <v>104</v>
      </c>
      <c r="C259" t="s">
        <v>20</v>
      </c>
      <c r="D259" t="s">
        <v>441</v>
      </c>
      <c r="E259">
        <v>4031</v>
      </c>
      <c r="F259" s="20">
        <v>45646</v>
      </c>
      <c r="G259" s="20">
        <v>45645</v>
      </c>
      <c r="H259" s="20">
        <v>45645</v>
      </c>
      <c r="I259" s="20">
        <v>45631</v>
      </c>
      <c r="J259" s="20">
        <v>45631</v>
      </c>
      <c r="K259" t="s">
        <v>108</v>
      </c>
      <c r="L259" t="s">
        <v>240</v>
      </c>
      <c r="M259" t="s">
        <v>442</v>
      </c>
      <c r="N259" t="s">
        <v>443</v>
      </c>
      <c r="O259" t="s">
        <v>116</v>
      </c>
      <c r="P259" t="s">
        <v>117</v>
      </c>
      <c r="Q259" t="s">
        <v>118</v>
      </c>
      <c r="R259" t="s">
        <v>112</v>
      </c>
      <c r="S259" t="s">
        <v>119</v>
      </c>
    </row>
    <row r="260" spans="1:19" x14ac:dyDescent="0.3">
      <c r="A260">
        <v>87712</v>
      </c>
      <c r="B260">
        <v>104</v>
      </c>
      <c r="C260" t="s">
        <v>20</v>
      </c>
      <c r="D260" t="s">
        <v>189</v>
      </c>
      <c r="E260">
        <v>788.4</v>
      </c>
      <c r="F260" s="20">
        <v>45646</v>
      </c>
      <c r="G260" s="20">
        <v>45645</v>
      </c>
      <c r="H260" s="20">
        <v>45645</v>
      </c>
      <c r="I260" s="20">
        <v>45616</v>
      </c>
      <c r="J260" s="20">
        <v>45617</v>
      </c>
      <c r="K260" t="s">
        <v>114</v>
      </c>
      <c r="N260" t="s">
        <v>444</v>
      </c>
      <c r="O260" t="s">
        <v>116</v>
      </c>
      <c r="P260" t="s">
        <v>117</v>
      </c>
      <c r="Q260" t="s">
        <v>118</v>
      </c>
      <c r="R260" t="s">
        <v>112</v>
      </c>
      <c r="S260" t="s">
        <v>119</v>
      </c>
    </row>
    <row r="261" spans="1:19" x14ac:dyDescent="0.3">
      <c r="A261">
        <v>85781</v>
      </c>
      <c r="B261">
        <v>104</v>
      </c>
      <c r="C261" t="s">
        <v>20</v>
      </c>
      <c r="D261" t="s">
        <v>445</v>
      </c>
      <c r="E261">
        <v>209.25</v>
      </c>
      <c r="F261" s="20">
        <v>45646</v>
      </c>
      <c r="G261" s="20">
        <v>45645</v>
      </c>
      <c r="H261" s="20">
        <v>45645</v>
      </c>
      <c r="I261" s="20">
        <v>45626</v>
      </c>
      <c r="J261" s="20">
        <v>45607</v>
      </c>
      <c r="K261" t="s">
        <v>114</v>
      </c>
      <c r="L261" t="s">
        <v>431</v>
      </c>
      <c r="M261" t="s">
        <v>446</v>
      </c>
      <c r="N261" t="s">
        <v>447</v>
      </c>
      <c r="O261" t="s">
        <v>116</v>
      </c>
      <c r="P261" t="s">
        <v>117</v>
      </c>
      <c r="Q261" t="s">
        <v>118</v>
      </c>
      <c r="R261" t="s">
        <v>112</v>
      </c>
      <c r="S261" t="s">
        <v>119</v>
      </c>
    </row>
    <row r="262" spans="1:19" x14ac:dyDescent="0.3">
      <c r="A262">
        <v>85792</v>
      </c>
      <c r="B262">
        <v>104</v>
      </c>
      <c r="C262" t="s">
        <v>20</v>
      </c>
      <c r="D262" t="s">
        <v>430</v>
      </c>
      <c r="E262">
        <v>12</v>
      </c>
      <c r="F262" s="20">
        <v>45646</v>
      </c>
      <c r="G262" s="20">
        <v>45645</v>
      </c>
      <c r="H262" s="20">
        <v>45645</v>
      </c>
      <c r="I262" s="20">
        <v>45626</v>
      </c>
      <c r="J262" s="20">
        <v>45607</v>
      </c>
      <c r="K262" t="s">
        <v>114</v>
      </c>
      <c r="L262" t="s">
        <v>431</v>
      </c>
      <c r="M262" t="s">
        <v>430</v>
      </c>
      <c r="N262" t="s">
        <v>448</v>
      </c>
      <c r="O262" t="s">
        <v>116</v>
      </c>
      <c r="P262" t="s">
        <v>117</v>
      </c>
      <c r="Q262" t="s">
        <v>118</v>
      </c>
      <c r="R262" t="s">
        <v>112</v>
      </c>
      <c r="S262" t="s">
        <v>125</v>
      </c>
    </row>
    <row r="263" spans="1:19" x14ac:dyDescent="0.3">
      <c r="A263">
        <v>85839</v>
      </c>
      <c r="B263">
        <v>104</v>
      </c>
      <c r="C263" t="s">
        <v>20</v>
      </c>
      <c r="D263" t="s">
        <v>430</v>
      </c>
      <c r="E263">
        <v>67.5</v>
      </c>
      <c r="F263" s="20">
        <v>45646</v>
      </c>
      <c r="G263" s="20">
        <v>45645</v>
      </c>
      <c r="H263" s="20">
        <v>45645</v>
      </c>
      <c r="I263" s="20">
        <v>45626</v>
      </c>
      <c r="J263" s="20">
        <v>45607</v>
      </c>
      <c r="K263" t="s">
        <v>114</v>
      </c>
      <c r="L263" t="s">
        <v>431</v>
      </c>
      <c r="M263" t="s">
        <v>430</v>
      </c>
      <c r="N263" t="s">
        <v>447</v>
      </c>
      <c r="O263" t="s">
        <v>116</v>
      </c>
      <c r="P263" t="s">
        <v>117</v>
      </c>
      <c r="Q263" t="s">
        <v>118</v>
      </c>
      <c r="R263" t="s">
        <v>112</v>
      </c>
      <c r="S263" t="s">
        <v>119</v>
      </c>
    </row>
    <row r="264" spans="1:19" x14ac:dyDescent="0.3">
      <c r="A264">
        <v>72875</v>
      </c>
      <c r="B264">
        <v>104</v>
      </c>
      <c r="C264" t="s">
        <v>20</v>
      </c>
      <c r="D264" t="s">
        <v>449</v>
      </c>
      <c r="E264">
        <v>5320</v>
      </c>
      <c r="F264" s="20">
        <v>45646</v>
      </c>
      <c r="G264" s="20">
        <v>45645</v>
      </c>
      <c r="H264" s="20">
        <v>45645</v>
      </c>
      <c r="I264" s="20">
        <v>45627</v>
      </c>
      <c r="J264" s="20">
        <v>45535</v>
      </c>
      <c r="K264" t="s">
        <v>108</v>
      </c>
      <c r="L264" t="s">
        <v>450</v>
      </c>
      <c r="M264" t="s">
        <v>451</v>
      </c>
      <c r="N264" t="s">
        <v>452</v>
      </c>
      <c r="O264" t="s">
        <v>116</v>
      </c>
      <c r="P264" t="s">
        <v>117</v>
      </c>
      <c r="Q264" t="s">
        <v>118</v>
      </c>
      <c r="R264" t="s">
        <v>112</v>
      </c>
      <c r="S264" t="s">
        <v>119</v>
      </c>
    </row>
    <row r="265" spans="1:19" x14ac:dyDescent="0.3">
      <c r="A265">
        <v>72946</v>
      </c>
      <c r="B265">
        <v>104</v>
      </c>
      <c r="C265" t="s">
        <v>20</v>
      </c>
      <c r="D265" t="s">
        <v>315</v>
      </c>
      <c r="E265">
        <v>133.96</v>
      </c>
      <c r="F265" s="20">
        <v>45646</v>
      </c>
      <c r="G265" s="20">
        <v>45645</v>
      </c>
      <c r="H265" s="20">
        <v>45645</v>
      </c>
      <c r="I265" s="20">
        <v>45627</v>
      </c>
      <c r="J265" s="20"/>
      <c r="K265" t="s">
        <v>114</v>
      </c>
      <c r="L265" t="s">
        <v>210</v>
      </c>
      <c r="M265" t="s">
        <v>211</v>
      </c>
      <c r="N265" t="s">
        <v>453</v>
      </c>
      <c r="O265" t="s">
        <v>116</v>
      </c>
      <c r="P265" t="s">
        <v>117</v>
      </c>
      <c r="Q265" t="s">
        <v>118</v>
      </c>
      <c r="R265" t="s">
        <v>112</v>
      </c>
      <c r="S265" t="s">
        <v>119</v>
      </c>
    </row>
    <row r="266" spans="1:19" x14ac:dyDescent="0.3">
      <c r="A266">
        <v>75109</v>
      </c>
      <c r="B266">
        <v>104</v>
      </c>
      <c r="C266" t="s">
        <v>20</v>
      </c>
      <c r="D266" t="s">
        <v>317</v>
      </c>
      <c r="E266">
        <v>24416</v>
      </c>
      <c r="F266" s="20">
        <v>45646</v>
      </c>
      <c r="G266" s="20">
        <v>45645</v>
      </c>
      <c r="H266" s="20">
        <v>45645</v>
      </c>
      <c r="I266" s="20">
        <v>45626</v>
      </c>
      <c r="J266" s="20">
        <v>45547</v>
      </c>
      <c r="K266" t="s">
        <v>114</v>
      </c>
      <c r="L266" t="s">
        <v>454</v>
      </c>
      <c r="M266" t="s">
        <v>455</v>
      </c>
      <c r="N266" t="s">
        <v>456</v>
      </c>
      <c r="O266" t="s">
        <v>116</v>
      </c>
      <c r="P266" t="s">
        <v>117</v>
      </c>
      <c r="Q266" t="s">
        <v>118</v>
      </c>
      <c r="R266" t="s">
        <v>112</v>
      </c>
      <c r="S266" t="s">
        <v>119</v>
      </c>
    </row>
    <row r="267" spans="1:19" x14ac:dyDescent="0.3">
      <c r="A267">
        <v>81748</v>
      </c>
      <c r="B267">
        <v>104</v>
      </c>
      <c r="C267" t="s">
        <v>20</v>
      </c>
      <c r="D267" t="s">
        <v>457</v>
      </c>
      <c r="E267">
        <v>185</v>
      </c>
      <c r="F267" s="20">
        <v>45646</v>
      </c>
      <c r="G267" s="20">
        <v>45645</v>
      </c>
      <c r="H267" s="20">
        <v>45645</v>
      </c>
      <c r="I267" s="20">
        <v>45627</v>
      </c>
      <c r="J267" s="20"/>
      <c r="K267" t="s">
        <v>114</v>
      </c>
      <c r="L267" t="s">
        <v>450</v>
      </c>
      <c r="M267" t="s">
        <v>458</v>
      </c>
      <c r="O267" t="s">
        <v>116</v>
      </c>
      <c r="P267" t="s">
        <v>117</v>
      </c>
      <c r="Q267" t="s">
        <v>118</v>
      </c>
      <c r="R267" t="s">
        <v>112</v>
      </c>
      <c r="S267" t="s">
        <v>119</v>
      </c>
    </row>
    <row r="268" spans="1:19" x14ac:dyDescent="0.3">
      <c r="A268">
        <v>79607</v>
      </c>
      <c r="B268">
        <v>104</v>
      </c>
      <c r="C268" t="s">
        <v>20</v>
      </c>
      <c r="D268" t="s">
        <v>243</v>
      </c>
      <c r="E268">
        <v>23071.68</v>
      </c>
      <c r="F268" s="20">
        <v>45645</v>
      </c>
      <c r="G268" s="20">
        <v>45644</v>
      </c>
      <c r="H268" s="20">
        <v>45644</v>
      </c>
      <c r="I268" s="20">
        <v>45627</v>
      </c>
      <c r="J268" s="20">
        <v>45572</v>
      </c>
      <c r="K268" t="s">
        <v>114</v>
      </c>
      <c r="L268" t="s">
        <v>123</v>
      </c>
      <c r="M268" t="s">
        <v>244</v>
      </c>
      <c r="N268" t="s">
        <v>459</v>
      </c>
      <c r="O268" t="s">
        <v>116</v>
      </c>
      <c r="P268" t="s">
        <v>117</v>
      </c>
      <c r="Q268" t="s">
        <v>118</v>
      </c>
      <c r="R268" t="s">
        <v>112</v>
      </c>
      <c r="S268" t="s">
        <v>119</v>
      </c>
    </row>
    <row r="269" spans="1:19" x14ac:dyDescent="0.3">
      <c r="A269">
        <v>90377</v>
      </c>
      <c r="B269">
        <v>104</v>
      </c>
      <c r="C269" t="s">
        <v>20</v>
      </c>
      <c r="D269" t="s">
        <v>233</v>
      </c>
      <c r="E269">
        <v>2896.64</v>
      </c>
      <c r="F269" s="20">
        <v>45645</v>
      </c>
      <c r="G269" s="20">
        <v>45644</v>
      </c>
      <c r="H269" s="20">
        <v>45644</v>
      </c>
      <c r="I269" s="20">
        <v>45624</v>
      </c>
      <c r="J269" s="20">
        <v>45628</v>
      </c>
      <c r="K269" t="s">
        <v>114</v>
      </c>
      <c r="N269" t="s">
        <v>460</v>
      </c>
      <c r="O269" t="s">
        <v>116</v>
      </c>
      <c r="P269" t="s">
        <v>117</v>
      </c>
      <c r="Q269" t="s">
        <v>118</v>
      </c>
      <c r="R269" t="s">
        <v>112</v>
      </c>
      <c r="S269" t="s">
        <v>119</v>
      </c>
    </row>
    <row r="270" spans="1:19" x14ac:dyDescent="0.3">
      <c r="A270">
        <v>87614</v>
      </c>
      <c r="B270">
        <v>104</v>
      </c>
      <c r="C270" t="s">
        <v>20</v>
      </c>
      <c r="D270" t="s">
        <v>189</v>
      </c>
      <c r="E270">
        <v>8293.48</v>
      </c>
      <c r="F270" s="20">
        <v>45645</v>
      </c>
      <c r="G270" s="20">
        <v>45644</v>
      </c>
      <c r="H270" s="20">
        <v>45644</v>
      </c>
      <c r="I270" s="20">
        <v>45615</v>
      </c>
      <c r="J270" s="20">
        <v>45617</v>
      </c>
      <c r="K270" t="s">
        <v>114</v>
      </c>
      <c r="N270" t="s">
        <v>461</v>
      </c>
      <c r="O270" t="s">
        <v>116</v>
      </c>
      <c r="P270" t="s">
        <v>117</v>
      </c>
      <c r="Q270" t="s">
        <v>118</v>
      </c>
      <c r="R270" t="s">
        <v>112</v>
      </c>
      <c r="S270" t="s">
        <v>119</v>
      </c>
    </row>
    <row r="271" spans="1:19" x14ac:dyDescent="0.3">
      <c r="A271">
        <v>94984</v>
      </c>
      <c r="B271">
        <v>104</v>
      </c>
      <c r="C271" t="s">
        <v>20</v>
      </c>
      <c r="D271" t="s">
        <v>235</v>
      </c>
      <c r="E271">
        <v>2745.1</v>
      </c>
      <c r="F271" s="20">
        <v>45645</v>
      </c>
      <c r="G271" s="20">
        <v>45644</v>
      </c>
      <c r="H271" s="20">
        <v>45644</v>
      </c>
      <c r="I271" s="20">
        <v>45630</v>
      </c>
      <c r="J271" s="20">
        <v>45638</v>
      </c>
      <c r="K271" t="s">
        <v>108</v>
      </c>
      <c r="L271" t="s">
        <v>236</v>
      </c>
      <c r="M271" t="s">
        <v>237</v>
      </c>
      <c r="N271" t="s">
        <v>238</v>
      </c>
      <c r="O271" t="s">
        <v>116</v>
      </c>
      <c r="P271" t="s">
        <v>117</v>
      </c>
      <c r="Q271" t="s">
        <v>118</v>
      </c>
      <c r="R271" t="s">
        <v>112</v>
      </c>
      <c r="S271" t="s">
        <v>119</v>
      </c>
    </row>
    <row r="272" spans="1:19" x14ac:dyDescent="0.3">
      <c r="A272">
        <v>95317</v>
      </c>
      <c r="B272">
        <v>104</v>
      </c>
      <c r="C272" t="s">
        <v>20</v>
      </c>
      <c r="D272" t="s">
        <v>122</v>
      </c>
      <c r="E272">
        <v>763.19</v>
      </c>
      <c r="F272" s="20">
        <v>45646</v>
      </c>
      <c r="G272" s="20">
        <v>45644</v>
      </c>
      <c r="H272" s="20">
        <v>45644</v>
      </c>
      <c r="I272" s="20">
        <v>45641</v>
      </c>
      <c r="J272" s="20"/>
      <c r="L272" t="s">
        <v>123</v>
      </c>
      <c r="M272" t="s">
        <v>124</v>
      </c>
      <c r="O272" t="s">
        <v>116</v>
      </c>
      <c r="P272" t="s">
        <v>117</v>
      </c>
      <c r="Q272" t="s">
        <v>118</v>
      </c>
      <c r="R272" t="s">
        <v>112</v>
      </c>
      <c r="S272" t="s">
        <v>125</v>
      </c>
    </row>
    <row r="273" spans="1:19" x14ac:dyDescent="0.3">
      <c r="A273">
        <v>95318</v>
      </c>
      <c r="B273">
        <v>104</v>
      </c>
      <c r="C273" t="s">
        <v>20</v>
      </c>
      <c r="D273" t="s">
        <v>126</v>
      </c>
      <c r="E273">
        <v>720.11</v>
      </c>
      <c r="F273" s="20">
        <v>45646</v>
      </c>
      <c r="G273" s="20">
        <v>45644</v>
      </c>
      <c r="H273" s="20">
        <v>45644</v>
      </c>
      <c r="I273" s="20">
        <v>45641</v>
      </c>
      <c r="J273" s="20"/>
      <c r="L273" t="s">
        <v>123</v>
      </c>
      <c r="M273" t="s">
        <v>124</v>
      </c>
      <c r="O273" t="s">
        <v>116</v>
      </c>
      <c r="P273" t="s">
        <v>117</v>
      </c>
      <c r="Q273" t="s">
        <v>118</v>
      </c>
      <c r="R273" t="s">
        <v>112</v>
      </c>
      <c r="S273" t="s">
        <v>125</v>
      </c>
    </row>
    <row r="274" spans="1:19" x14ac:dyDescent="0.3">
      <c r="A274">
        <v>95319</v>
      </c>
      <c r="B274">
        <v>104</v>
      </c>
      <c r="C274" t="s">
        <v>20</v>
      </c>
      <c r="D274" t="s">
        <v>127</v>
      </c>
      <c r="E274">
        <v>702.61</v>
      </c>
      <c r="F274" s="20">
        <v>45646</v>
      </c>
      <c r="G274" s="20">
        <v>45644</v>
      </c>
      <c r="H274" s="20">
        <v>45644</v>
      </c>
      <c r="I274" s="20">
        <v>45641</v>
      </c>
      <c r="J274" s="20"/>
      <c r="L274" t="s">
        <v>123</v>
      </c>
      <c r="M274" t="s">
        <v>124</v>
      </c>
      <c r="O274" t="s">
        <v>116</v>
      </c>
      <c r="P274" t="s">
        <v>117</v>
      </c>
      <c r="Q274" t="s">
        <v>118</v>
      </c>
      <c r="R274" t="s">
        <v>112</v>
      </c>
      <c r="S274" t="s">
        <v>125</v>
      </c>
    </row>
    <row r="275" spans="1:19" x14ac:dyDescent="0.3">
      <c r="A275">
        <v>95320</v>
      </c>
      <c r="B275">
        <v>104</v>
      </c>
      <c r="C275" t="s">
        <v>20</v>
      </c>
      <c r="D275" t="s">
        <v>128</v>
      </c>
      <c r="E275">
        <v>710.93</v>
      </c>
      <c r="F275" s="20">
        <v>45646</v>
      </c>
      <c r="G275" s="20">
        <v>45644</v>
      </c>
      <c r="H275" s="20">
        <v>45644</v>
      </c>
      <c r="I275" s="20">
        <v>45641</v>
      </c>
      <c r="J275" s="20"/>
      <c r="L275" t="s">
        <v>123</v>
      </c>
      <c r="M275" t="s">
        <v>124</v>
      </c>
      <c r="O275" t="s">
        <v>116</v>
      </c>
      <c r="P275" t="s">
        <v>117</v>
      </c>
      <c r="Q275" t="s">
        <v>118</v>
      </c>
      <c r="R275" t="s">
        <v>112</v>
      </c>
      <c r="S275" t="s">
        <v>125</v>
      </c>
    </row>
    <row r="276" spans="1:19" x14ac:dyDescent="0.3">
      <c r="A276">
        <v>95321</v>
      </c>
      <c r="B276">
        <v>104</v>
      </c>
      <c r="C276" t="s">
        <v>20</v>
      </c>
      <c r="D276" t="s">
        <v>129</v>
      </c>
      <c r="E276">
        <v>758.46</v>
      </c>
      <c r="F276" s="20">
        <v>45646</v>
      </c>
      <c r="G276" s="20">
        <v>45644</v>
      </c>
      <c r="H276" s="20">
        <v>45644</v>
      </c>
      <c r="I276" s="20">
        <v>45641</v>
      </c>
      <c r="J276" s="20"/>
      <c r="L276" t="s">
        <v>123</v>
      </c>
      <c r="M276" t="s">
        <v>124</v>
      </c>
      <c r="O276" t="s">
        <v>116</v>
      </c>
      <c r="P276" t="s">
        <v>117</v>
      </c>
      <c r="Q276" t="s">
        <v>118</v>
      </c>
      <c r="R276" t="s">
        <v>112</v>
      </c>
      <c r="S276" t="s">
        <v>125</v>
      </c>
    </row>
    <row r="277" spans="1:19" x14ac:dyDescent="0.3">
      <c r="A277">
        <v>95322</v>
      </c>
      <c r="B277">
        <v>104</v>
      </c>
      <c r="C277" t="s">
        <v>20</v>
      </c>
      <c r="D277" t="s">
        <v>130</v>
      </c>
      <c r="E277">
        <v>1094.6600000000001</v>
      </c>
      <c r="F277" s="20">
        <v>45646</v>
      </c>
      <c r="G277" s="20">
        <v>45644</v>
      </c>
      <c r="H277" s="20">
        <v>45644</v>
      </c>
      <c r="I277" s="20">
        <v>45641</v>
      </c>
      <c r="J277" s="20"/>
      <c r="L277" t="s">
        <v>123</v>
      </c>
      <c r="M277" t="s">
        <v>124</v>
      </c>
      <c r="O277" t="s">
        <v>116</v>
      </c>
      <c r="P277" t="s">
        <v>117</v>
      </c>
      <c r="Q277" t="s">
        <v>118</v>
      </c>
      <c r="R277" t="s">
        <v>112</v>
      </c>
      <c r="S277" t="s">
        <v>125</v>
      </c>
    </row>
    <row r="278" spans="1:19" x14ac:dyDescent="0.3">
      <c r="A278">
        <v>95323</v>
      </c>
      <c r="B278">
        <v>104</v>
      </c>
      <c r="C278" t="s">
        <v>20</v>
      </c>
      <c r="D278" t="s">
        <v>131</v>
      </c>
      <c r="E278">
        <v>1118.0999999999999</v>
      </c>
      <c r="F278" s="20">
        <v>45646</v>
      </c>
      <c r="G278" s="20">
        <v>45644</v>
      </c>
      <c r="H278" s="20">
        <v>45644</v>
      </c>
      <c r="I278" s="20">
        <v>45641</v>
      </c>
      <c r="J278" s="20"/>
      <c r="L278" t="s">
        <v>123</v>
      </c>
      <c r="M278" t="s">
        <v>124</v>
      </c>
      <c r="O278" t="s">
        <v>116</v>
      </c>
      <c r="P278" t="s">
        <v>117</v>
      </c>
      <c r="Q278" t="s">
        <v>118</v>
      </c>
      <c r="R278" t="s">
        <v>112</v>
      </c>
      <c r="S278" t="s">
        <v>125</v>
      </c>
    </row>
    <row r="279" spans="1:19" x14ac:dyDescent="0.3">
      <c r="A279">
        <v>95324</v>
      </c>
      <c r="B279">
        <v>104</v>
      </c>
      <c r="C279" t="s">
        <v>20</v>
      </c>
      <c r="D279" t="s">
        <v>132</v>
      </c>
      <c r="E279">
        <v>699.19</v>
      </c>
      <c r="F279" s="20">
        <v>45646</v>
      </c>
      <c r="G279" s="20">
        <v>45644</v>
      </c>
      <c r="H279" s="20">
        <v>45644</v>
      </c>
      <c r="I279" s="20">
        <v>45641</v>
      </c>
      <c r="J279" s="20"/>
      <c r="L279" t="s">
        <v>123</v>
      </c>
      <c r="M279" t="s">
        <v>124</v>
      </c>
      <c r="O279" t="s">
        <v>116</v>
      </c>
      <c r="P279" t="s">
        <v>117</v>
      </c>
      <c r="Q279" t="s">
        <v>118</v>
      </c>
      <c r="R279" t="s">
        <v>112</v>
      </c>
      <c r="S279" t="s">
        <v>125</v>
      </c>
    </row>
    <row r="280" spans="1:19" x14ac:dyDescent="0.3">
      <c r="A280">
        <v>95325</v>
      </c>
      <c r="B280">
        <v>104</v>
      </c>
      <c r="C280" t="s">
        <v>20</v>
      </c>
      <c r="D280" t="s">
        <v>133</v>
      </c>
      <c r="E280">
        <v>620</v>
      </c>
      <c r="F280" s="20">
        <v>45646</v>
      </c>
      <c r="G280" s="20">
        <v>45644</v>
      </c>
      <c r="H280" s="20">
        <v>45644</v>
      </c>
      <c r="I280" s="20">
        <v>45641</v>
      </c>
      <c r="J280" s="20"/>
      <c r="L280" t="s">
        <v>123</v>
      </c>
      <c r="M280" t="s">
        <v>124</v>
      </c>
      <c r="O280" t="s">
        <v>116</v>
      </c>
      <c r="P280" t="s">
        <v>117</v>
      </c>
      <c r="Q280" t="s">
        <v>118</v>
      </c>
      <c r="R280" t="s">
        <v>112</v>
      </c>
      <c r="S280" t="s">
        <v>125</v>
      </c>
    </row>
    <row r="281" spans="1:19" x14ac:dyDescent="0.3">
      <c r="A281">
        <v>95326</v>
      </c>
      <c r="B281">
        <v>104</v>
      </c>
      <c r="C281" t="s">
        <v>20</v>
      </c>
      <c r="D281" t="s">
        <v>134</v>
      </c>
      <c r="E281">
        <v>802.94</v>
      </c>
      <c r="F281" s="20">
        <v>45646</v>
      </c>
      <c r="G281" s="20">
        <v>45644</v>
      </c>
      <c r="H281" s="20">
        <v>45644</v>
      </c>
      <c r="I281" s="20">
        <v>45641</v>
      </c>
      <c r="J281" s="20"/>
      <c r="L281" t="s">
        <v>123</v>
      </c>
      <c r="M281" t="s">
        <v>124</v>
      </c>
      <c r="O281" t="s">
        <v>116</v>
      </c>
      <c r="P281" t="s">
        <v>117</v>
      </c>
      <c r="Q281" t="s">
        <v>118</v>
      </c>
      <c r="R281" t="s">
        <v>112</v>
      </c>
      <c r="S281" t="s">
        <v>125</v>
      </c>
    </row>
    <row r="282" spans="1:19" x14ac:dyDescent="0.3">
      <c r="A282">
        <v>95327</v>
      </c>
      <c r="B282">
        <v>104</v>
      </c>
      <c r="C282" t="s">
        <v>20</v>
      </c>
      <c r="D282" t="s">
        <v>135</v>
      </c>
      <c r="E282">
        <v>965.93</v>
      </c>
      <c r="F282" s="20">
        <v>45646</v>
      </c>
      <c r="G282" s="20">
        <v>45644</v>
      </c>
      <c r="H282" s="20">
        <v>45644</v>
      </c>
      <c r="I282" s="20">
        <v>45641</v>
      </c>
      <c r="J282" s="20"/>
      <c r="L282" t="s">
        <v>123</v>
      </c>
      <c r="M282" t="s">
        <v>124</v>
      </c>
      <c r="O282" t="s">
        <v>116</v>
      </c>
      <c r="P282" t="s">
        <v>117</v>
      </c>
      <c r="Q282" t="s">
        <v>118</v>
      </c>
      <c r="R282" t="s">
        <v>112</v>
      </c>
      <c r="S282" t="s">
        <v>125</v>
      </c>
    </row>
    <row r="283" spans="1:19" x14ac:dyDescent="0.3">
      <c r="A283">
        <v>95328</v>
      </c>
      <c r="B283">
        <v>104</v>
      </c>
      <c r="C283" t="s">
        <v>20</v>
      </c>
      <c r="D283" t="s">
        <v>136</v>
      </c>
      <c r="E283">
        <v>630.97</v>
      </c>
      <c r="F283" s="20">
        <v>45646</v>
      </c>
      <c r="G283" s="20">
        <v>45644</v>
      </c>
      <c r="H283" s="20">
        <v>45644</v>
      </c>
      <c r="I283" s="20">
        <v>45641</v>
      </c>
      <c r="J283" s="20"/>
      <c r="L283" t="s">
        <v>123</v>
      </c>
      <c r="M283" t="s">
        <v>124</v>
      </c>
      <c r="O283" t="s">
        <v>116</v>
      </c>
      <c r="P283" t="s">
        <v>117</v>
      </c>
      <c r="Q283" t="s">
        <v>118</v>
      </c>
      <c r="R283" t="s">
        <v>112</v>
      </c>
      <c r="S283" t="s">
        <v>125</v>
      </c>
    </row>
    <row r="284" spans="1:19" x14ac:dyDescent="0.3">
      <c r="A284">
        <v>95329</v>
      </c>
      <c r="B284">
        <v>104</v>
      </c>
      <c r="C284" t="s">
        <v>20</v>
      </c>
      <c r="D284" t="s">
        <v>137</v>
      </c>
      <c r="E284">
        <v>802.94</v>
      </c>
      <c r="F284" s="20">
        <v>45646</v>
      </c>
      <c r="G284" s="20">
        <v>45644</v>
      </c>
      <c r="H284" s="20">
        <v>45644</v>
      </c>
      <c r="I284" s="20">
        <v>45641</v>
      </c>
      <c r="J284" s="20"/>
      <c r="L284" t="s">
        <v>123</v>
      </c>
      <c r="M284" t="s">
        <v>124</v>
      </c>
      <c r="O284" t="s">
        <v>116</v>
      </c>
      <c r="P284" t="s">
        <v>117</v>
      </c>
      <c r="Q284" t="s">
        <v>118</v>
      </c>
      <c r="R284" t="s">
        <v>112</v>
      </c>
      <c r="S284" t="s">
        <v>125</v>
      </c>
    </row>
    <row r="285" spans="1:19" x14ac:dyDescent="0.3">
      <c r="A285">
        <v>95330</v>
      </c>
      <c r="B285">
        <v>104</v>
      </c>
      <c r="C285" t="s">
        <v>20</v>
      </c>
      <c r="D285" t="s">
        <v>138</v>
      </c>
      <c r="E285">
        <v>620</v>
      </c>
      <c r="F285" s="20">
        <v>45646</v>
      </c>
      <c r="G285" s="20">
        <v>45644</v>
      </c>
      <c r="H285" s="20">
        <v>45644</v>
      </c>
      <c r="I285" s="20">
        <v>45641</v>
      </c>
      <c r="J285" s="20"/>
      <c r="L285" t="s">
        <v>123</v>
      </c>
      <c r="M285" t="s">
        <v>124</v>
      </c>
      <c r="O285" t="s">
        <v>116</v>
      </c>
      <c r="P285" t="s">
        <v>117</v>
      </c>
      <c r="Q285" t="s">
        <v>118</v>
      </c>
      <c r="R285" t="s">
        <v>112</v>
      </c>
      <c r="S285" t="s">
        <v>125</v>
      </c>
    </row>
    <row r="286" spans="1:19" x14ac:dyDescent="0.3">
      <c r="A286">
        <v>95331</v>
      </c>
      <c r="B286">
        <v>104</v>
      </c>
      <c r="C286" t="s">
        <v>20</v>
      </c>
      <c r="D286" t="s">
        <v>139</v>
      </c>
      <c r="E286">
        <v>692.17</v>
      </c>
      <c r="F286" s="20">
        <v>45646</v>
      </c>
      <c r="G286" s="20">
        <v>45644</v>
      </c>
      <c r="H286" s="20">
        <v>45644</v>
      </c>
      <c r="I286" s="20">
        <v>45641</v>
      </c>
      <c r="J286" s="20"/>
      <c r="L286" t="s">
        <v>123</v>
      </c>
      <c r="M286" t="s">
        <v>124</v>
      </c>
      <c r="O286" t="s">
        <v>116</v>
      </c>
      <c r="P286" t="s">
        <v>117</v>
      </c>
      <c r="Q286" t="s">
        <v>118</v>
      </c>
      <c r="R286" t="s">
        <v>112</v>
      </c>
      <c r="S286" t="s">
        <v>125</v>
      </c>
    </row>
    <row r="287" spans="1:19" x14ac:dyDescent="0.3">
      <c r="A287">
        <v>95332</v>
      </c>
      <c r="B287">
        <v>104</v>
      </c>
      <c r="C287" t="s">
        <v>20</v>
      </c>
      <c r="D287" t="s">
        <v>140</v>
      </c>
      <c r="E287">
        <v>777.14</v>
      </c>
      <c r="F287" s="20">
        <v>45646</v>
      </c>
      <c r="G287" s="20">
        <v>45644</v>
      </c>
      <c r="H287" s="20">
        <v>45644</v>
      </c>
      <c r="I287" s="20">
        <v>45641</v>
      </c>
      <c r="J287" s="20"/>
      <c r="L287" t="s">
        <v>123</v>
      </c>
      <c r="M287" t="s">
        <v>124</v>
      </c>
      <c r="O287" t="s">
        <v>116</v>
      </c>
      <c r="P287" t="s">
        <v>117</v>
      </c>
      <c r="Q287" t="s">
        <v>118</v>
      </c>
      <c r="R287" t="s">
        <v>112</v>
      </c>
      <c r="S287" t="s">
        <v>125</v>
      </c>
    </row>
    <row r="288" spans="1:19" x14ac:dyDescent="0.3">
      <c r="A288">
        <v>95333</v>
      </c>
      <c r="B288">
        <v>104</v>
      </c>
      <c r="C288" t="s">
        <v>20</v>
      </c>
      <c r="D288" t="s">
        <v>141</v>
      </c>
      <c r="E288">
        <v>772.38</v>
      </c>
      <c r="F288" s="20">
        <v>45646</v>
      </c>
      <c r="G288" s="20">
        <v>45644</v>
      </c>
      <c r="H288" s="20">
        <v>45644</v>
      </c>
      <c r="I288" s="20">
        <v>45641</v>
      </c>
      <c r="J288" s="20"/>
      <c r="L288" t="s">
        <v>123</v>
      </c>
      <c r="M288" t="s">
        <v>124</v>
      </c>
      <c r="O288" t="s">
        <v>116</v>
      </c>
      <c r="P288" t="s">
        <v>117</v>
      </c>
      <c r="Q288" t="s">
        <v>118</v>
      </c>
      <c r="R288" t="s">
        <v>112</v>
      </c>
      <c r="S288" t="s">
        <v>125</v>
      </c>
    </row>
    <row r="289" spans="1:19" x14ac:dyDescent="0.3">
      <c r="A289">
        <v>95334</v>
      </c>
      <c r="B289">
        <v>104</v>
      </c>
      <c r="C289" t="s">
        <v>20</v>
      </c>
      <c r="D289" t="s">
        <v>142</v>
      </c>
      <c r="E289">
        <v>615.97</v>
      </c>
      <c r="F289" s="20">
        <v>45646</v>
      </c>
      <c r="G289" s="20">
        <v>45644</v>
      </c>
      <c r="H289" s="20">
        <v>45644</v>
      </c>
      <c r="I289" s="20">
        <v>45641</v>
      </c>
      <c r="J289" s="20"/>
      <c r="L289" t="s">
        <v>123</v>
      </c>
      <c r="M289" t="s">
        <v>124</v>
      </c>
      <c r="O289" t="s">
        <v>116</v>
      </c>
      <c r="P289" t="s">
        <v>117</v>
      </c>
      <c r="Q289" t="s">
        <v>118</v>
      </c>
      <c r="R289" t="s">
        <v>112</v>
      </c>
      <c r="S289" t="s">
        <v>125</v>
      </c>
    </row>
    <row r="290" spans="1:19" x14ac:dyDescent="0.3">
      <c r="A290">
        <v>95335</v>
      </c>
      <c r="B290">
        <v>104</v>
      </c>
      <c r="C290" t="s">
        <v>20</v>
      </c>
      <c r="D290" t="s">
        <v>143</v>
      </c>
      <c r="E290">
        <v>671.44</v>
      </c>
      <c r="F290" s="20">
        <v>45646</v>
      </c>
      <c r="G290" s="20">
        <v>45644</v>
      </c>
      <c r="H290" s="20">
        <v>45644</v>
      </c>
      <c r="I290" s="20">
        <v>45641</v>
      </c>
      <c r="J290" s="20"/>
      <c r="L290" t="s">
        <v>123</v>
      </c>
      <c r="M290" t="s">
        <v>124</v>
      </c>
      <c r="O290" t="s">
        <v>116</v>
      </c>
      <c r="P290" t="s">
        <v>117</v>
      </c>
      <c r="Q290" t="s">
        <v>118</v>
      </c>
      <c r="R290" t="s">
        <v>112</v>
      </c>
      <c r="S290" t="s">
        <v>125</v>
      </c>
    </row>
    <row r="291" spans="1:19" x14ac:dyDescent="0.3">
      <c r="A291">
        <v>95336</v>
      </c>
      <c r="B291">
        <v>104</v>
      </c>
      <c r="C291" t="s">
        <v>20</v>
      </c>
      <c r="D291" t="s">
        <v>144</v>
      </c>
      <c r="E291">
        <v>969.05</v>
      </c>
      <c r="F291" s="20">
        <v>45646</v>
      </c>
      <c r="G291" s="20">
        <v>45644</v>
      </c>
      <c r="H291" s="20">
        <v>45644</v>
      </c>
      <c r="I291" s="20">
        <v>45641</v>
      </c>
      <c r="J291" s="20"/>
      <c r="L291" t="s">
        <v>123</v>
      </c>
      <c r="M291" t="s">
        <v>124</v>
      </c>
      <c r="O291" t="s">
        <v>116</v>
      </c>
      <c r="P291" t="s">
        <v>117</v>
      </c>
      <c r="Q291" t="s">
        <v>118</v>
      </c>
      <c r="R291" t="s">
        <v>112</v>
      </c>
      <c r="S291" t="s">
        <v>125</v>
      </c>
    </row>
    <row r="292" spans="1:19" x14ac:dyDescent="0.3">
      <c r="A292">
        <v>95337</v>
      </c>
      <c r="B292">
        <v>104</v>
      </c>
      <c r="C292" t="s">
        <v>20</v>
      </c>
      <c r="D292" t="s">
        <v>145</v>
      </c>
      <c r="E292">
        <v>963.37</v>
      </c>
      <c r="F292" s="20">
        <v>45646</v>
      </c>
      <c r="G292" s="20">
        <v>45644</v>
      </c>
      <c r="H292" s="20">
        <v>45644</v>
      </c>
      <c r="I292" s="20">
        <v>45641</v>
      </c>
      <c r="J292" s="20"/>
      <c r="L292" t="s">
        <v>123</v>
      </c>
      <c r="M292" t="s">
        <v>124</v>
      </c>
      <c r="O292" t="s">
        <v>116</v>
      </c>
      <c r="P292" t="s">
        <v>117</v>
      </c>
      <c r="Q292" t="s">
        <v>118</v>
      </c>
      <c r="R292" t="s">
        <v>112</v>
      </c>
      <c r="S292" t="s">
        <v>125</v>
      </c>
    </row>
    <row r="293" spans="1:19" x14ac:dyDescent="0.3">
      <c r="A293">
        <v>95338</v>
      </c>
      <c r="B293">
        <v>104</v>
      </c>
      <c r="C293" t="s">
        <v>20</v>
      </c>
      <c r="D293" t="s">
        <v>146</v>
      </c>
      <c r="E293">
        <v>620</v>
      </c>
      <c r="F293" s="20">
        <v>45646</v>
      </c>
      <c r="G293" s="20">
        <v>45644</v>
      </c>
      <c r="H293" s="20">
        <v>45644</v>
      </c>
      <c r="I293" s="20">
        <v>45641</v>
      </c>
      <c r="J293" s="20"/>
      <c r="L293" t="s">
        <v>123</v>
      </c>
      <c r="M293" t="s">
        <v>124</v>
      </c>
      <c r="O293" t="s">
        <v>116</v>
      </c>
      <c r="P293" t="s">
        <v>117</v>
      </c>
      <c r="Q293" t="s">
        <v>118</v>
      </c>
      <c r="R293" t="s">
        <v>112</v>
      </c>
      <c r="S293" t="s">
        <v>125</v>
      </c>
    </row>
    <row r="294" spans="1:19" x14ac:dyDescent="0.3">
      <c r="A294">
        <v>95339</v>
      </c>
      <c r="B294">
        <v>104</v>
      </c>
      <c r="C294" t="s">
        <v>20</v>
      </c>
      <c r="D294" t="s">
        <v>147</v>
      </c>
      <c r="E294">
        <v>1108.6099999999999</v>
      </c>
      <c r="F294" s="20">
        <v>45646</v>
      </c>
      <c r="G294" s="20">
        <v>45644</v>
      </c>
      <c r="H294" s="20">
        <v>45644</v>
      </c>
      <c r="I294" s="20">
        <v>45641</v>
      </c>
      <c r="J294" s="20"/>
      <c r="L294" t="s">
        <v>123</v>
      </c>
      <c r="M294" t="s">
        <v>124</v>
      </c>
      <c r="O294" t="s">
        <v>116</v>
      </c>
      <c r="P294" t="s">
        <v>117</v>
      </c>
      <c r="Q294" t="s">
        <v>118</v>
      </c>
      <c r="R294" t="s">
        <v>112</v>
      </c>
      <c r="S294" t="s">
        <v>125</v>
      </c>
    </row>
    <row r="295" spans="1:19" x14ac:dyDescent="0.3">
      <c r="A295">
        <v>95340</v>
      </c>
      <c r="B295">
        <v>104</v>
      </c>
      <c r="C295" t="s">
        <v>20</v>
      </c>
      <c r="D295" t="s">
        <v>148</v>
      </c>
      <c r="E295">
        <v>1289.17</v>
      </c>
      <c r="F295" s="20">
        <v>45646</v>
      </c>
      <c r="G295" s="20">
        <v>45644</v>
      </c>
      <c r="H295" s="20">
        <v>45644</v>
      </c>
      <c r="I295" s="20">
        <v>45641</v>
      </c>
      <c r="J295" s="20"/>
      <c r="L295" t="s">
        <v>123</v>
      </c>
      <c r="M295" t="s">
        <v>124</v>
      </c>
      <c r="O295" t="s">
        <v>116</v>
      </c>
      <c r="P295" t="s">
        <v>117</v>
      </c>
      <c r="Q295" t="s">
        <v>118</v>
      </c>
      <c r="R295" t="s">
        <v>112</v>
      </c>
      <c r="S295" t="s">
        <v>125</v>
      </c>
    </row>
    <row r="296" spans="1:19" x14ac:dyDescent="0.3">
      <c r="A296">
        <v>95341</v>
      </c>
      <c r="B296">
        <v>104</v>
      </c>
      <c r="C296" t="s">
        <v>20</v>
      </c>
      <c r="D296" t="s">
        <v>149</v>
      </c>
      <c r="E296">
        <v>770.48</v>
      </c>
      <c r="F296" s="20">
        <v>45646</v>
      </c>
      <c r="G296" s="20">
        <v>45644</v>
      </c>
      <c r="H296" s="20">
        <v>45644</v>
      </c>
      <c r="I296" s="20">
        <v>45641</v>
      </c>
      <c r="J296" s="20"/>
      <c r="L296" t="s">
        <v>123</v>
      </c>
      <c r="M296" t="s">
        <v>124</v>
      </c>
      <c r="O296" t="s">
        <v>116</v>
      </c>
      <c r="P296" t="s">
        <v>117</v>
      </c>
      <c r="Q296" t="s">
        <v>118</v>
      </c>
      <c r="R296" t="s">
        <v>112</v>
      </c>
      <c r="S296" t="s">
        <v>125</v>
      </c>
    </row>
    <row r="297" spans="1:19" x14ac:dyDescent="0.3">
      <c r="A297">
        <v>95342</v>
      </c>
      <c r="B297">
        <v>104</v>
      </c>
      <c r="C297" t="s">
        <v>20</v>
      </c>
      <c r="D297" t="s">
        <v>150</v>
      </c>
      <c r="E297">
        <v>905.9</v>
      </c>
      <c r="F297" s="20">
        <v>45646</v>
      </c>
      <c r="G297" s="20">
        <v>45644</v>
      </c>
      <c r="H297" s="20">
        <v>45644</v>
      </c>
      <c r="I297" s="20">
        <v>45641</v>
      </c>
      <c r="J297" s="20"/>
      <c r="L297" t="s">
        <v>123</v>
      </c>
      <c r="M297" t="s">
        <v>124</v>
      </c>
      <c r="O297" t="s">
        <v>116</v>
      </c>
      <c r="P297" t="s">
        <v>117</v>
      </c>
      <c r="Q297" t="s">
        <v>118</v>
      </c>
      <c r="R297" t="s">
        <v>112</v>
      </c>
      <c r="S297" t="s">
        <v>125</v>
      </c>
    </row>
    <row r="298" spans="1:19" x14ac:dyDescent="0.3">
      <c r="A298">
        <v>95612</v>
      </c>
      <c r="B298">
        <v>104</v>
      </c>
      <c r="C298" t="s">
        <v>20</v>
      </c>
      <c r="D298" t="s">
        <v>462</v>
      </c>
      <c r="E298">
        <v>2000</v>
      </c>
      <c r="F298" s="20">
        <v>45644</v>
      </c>
      <c r="G298" s="20">
        <v>45644</v>
      </c>
      <c r="H298" s="20">
        <v>45644</v>
      </c>
      <c r="I298" s="20">
        <v>45642</v>
      </c>
      <c r="J298" s="20">
        <v>45642</v>
      </c>
      <c r="K298" t="s">
        <v>108</v>
      </c>
      <c r="L298" t="s">
        <v>123</v>
      </c>
      <c r="M298" t="s">
        <v>463</v>
      </c>
      <c r="N298" t="s">
        <v>464</v>
      </c>
      <c r="O298" t="s">
        <v>116</v>
      </c>
      <c r="P298" t="s">
        <v>117</v>
      </c>
      <c r="Q298" t="s">
        <v>118</v>
      </c>
      <c r="R298" t="s">
        <v>112</v>
      </c>
      <c r="S298" t="s">
        <v>125</v>
      </c>
    </row>
    <row r="299" spans="1:19" x14ac:dyDescent="0.3">
      <c r="A299">
        <v>96110</v>
      </c>
      <c r="B299">
        <v>104</v>
      </c>
      <c r="C299" t="s">
        <v>20</v>
      </c>
      <c r="D299" t="s">
        <v>465</v>
      </c>
      <c r="E299">
        <v>0</v>
      </c>
      <c r="F299" s="20">
        <v>45643</v>
      </c>
      <c r="G299" s="20">
        <v>45644</v>
      </c>
      <c r="H299" s="20">
        <v>45644</v>
      </c>
      <c r="I299" s="20">
        <v>45643</v>
      </c>
      <c r="J299" s="20">
        <v>45643</v>
      </c>
      <c r="K299" t="s">
        <v>466</v>
      </c>
      <c r="L299" t="s">
        <v>206</v>
      </c>
      <c r="M299" t="s">
        <v>227</v>
      </c>
      <c r="N299" t="s">
        <v>467</v>
      </c>
      <c r="O299" t="s">
        <v>116</v>
      </c>
      <c r="P299" t="s">
        <v>117</v>
      </c>
      <c r="Q299" t="s">
        <v>118</v>
      </c>
      <c r="R299" t="s">
        <v>112</v>
      </c>
    </row>
    <row r="300" spans="1:19" x14ac:dyDescent="0.3">
      <c r="A300">
        <v>93584</v>
      </c>
      <c r="B300">
        <v>104</v>
      </c>
      <c r="C300" t="s">
        <v>20</v>
      </c>
      <c r="D300" t="s">
        <v>261</v>
      </c>
      <c r="E300">
        <v>652</v>
      </c>
      <c r="F300" s="20">
        <v>45645</v>
      </c>
      <c r="G300" s="20">
        <v>45644</v>
      </c>
      <c r="H300" s="20">
        <v>45644</v>
      </c>
      <c r="I300" s="20">
        <v>45632</v>
      </c>
      <c r="J300" s="20">
        <v>45632</v>
      </c>
      <c r="K300" t="s">
        <v>114</v>
      </c>
      <c r="L300" t="s">
        <v>206</v>
      </c>
      <c r="M300" t="s">
        <v>263</v>
      </c>
      <c r="N300" t="s">
        <v>468</v>
      </c>
      <c r="O300" t="s">
        <v>116</v>
      </c>
      <c r="P300" t="s">
        <v>117</v>
      </c>
      <c r="Q300" t="s">
        <v>118</v>
      </c>
      <c r="R300" t="s">
        <v>112</v>
      </c>
      <c r="S300" t="s">
        <v>119</v>
      </c>
    </row>
    <row r="301" spans="1:19" x14ac:dyDescent="0.3">
      <c r="A301">
        <v>93585</v>
      </c>
      <c r="B301">
        <v>104</v>
      </c>
      <c r="C301" t="s">
        <v>20</v>
      </c>
      <c r="D301" t="s">
        <v>153</v>
      </c>
      <c r="E301">
        <v>259.5</v>
      </c>
      <c r="F301" s="20">
        <v>45645</v>
      </c>
      <c r="G301" s="20">
        <v>45644</v>
      </c>
      <c r="H301" s="20">
        <v>45644</v>
      </c>
      <c r="I301" s="20">
        <v>45631</v>
      </c>
      <c r="J301" s="20">
        <v>45632</v>
      </c>
      <c r="K301" t="s">
        <v>114</v>
      </c>
      <c r="N301" t="s">
        <v>469</v>
      </c>
      <c r="O301" t="s">
        <v>116</v>
      </c>
      <c r="P301" t="s">
        <v>117</v>
      </c>
      <c r="Q301" t="s">
        <v>118</v>
      </c>
      <c r="R301" t="s">
        <v>112</v>
      </c>
      <c r="S301" t="s">
        <v>119</v>
      </c>
    </row>
    <row r="302" spans="1:19" x14ac:dyDescent="0.3">
      <c r="A302">
        <v>93592</v>
      </c>
      <c r="B302">
        <v>104</v>
      </c>
      <c r="C302" t="s">
        <v>20</v>
      </c>
      <c r="D302" t="s">
        <v>282</v>
      </c>
      <c r="E302">
        <v>1943.7</v>
      </c>
      <c r="F302" s="20">
        <v>45645</v>
      </c>
      <c r="G302" s="20">
        <v>45644</v>
      </c>
      <c r="H302" s="20">
        <v>45644</v>
      </c>
      <c r="I302" s="20">
        <v>45631</v>
      </c>
      <c r="J302" s="20">
        <v>45632</v>
      </c>
      <c r="K302" t="s">
        <v>114</v>
      </c>
      <c r="N302" t="s">
        <v>470</v>
      </c>
      <c r="O302" t="s">
        <v>116</v>
      </c>
      <c r="P302" t="s">
        <v>117</v>
      </c>
      <c r="Q302" t="s">
        <v>118</v>
      </c>
      <c r="R302" t="s">
        <v>112</v>
      </c>
      <c r="S302" t="s">
        <v>119</v>
      </c>
    </row>
    <row r="303" spans="1:19" x14ac:dyDescent="0.3">
      <c r="A303">
        <v>94040</v>
      </c>
      <c r="B303">
        <v>104</v>
      </c>
      <c r="C303" t="s">
        <v>20</v>
      </c>
      <c r="D303" t="s">
        <v>361</v>
      </c>
      <c r="E303">
        <v>1400</v>
      </c>
      <c r="F303" s="20">
        <v>45645</v>
      </c>
      <c r="G303" s="20">
        <v>45644</v>
      </c>
      <c r="H303" s="20">
        <v>45644</v>
      </c>
      <c r="I303" s="20">
        <v>45627</v>
      </c>
      <c r="J303" s="20">
        <v>45636</v>
      </c>
      <c r="K303" t="s">
        <v>108</v>
      </c>
      <c r="L303" t="s">
        <v>123</v>
      </c>
      <c r="M303" t="s">
        <v>463</v>
      </c>
      <c r="N303" t="s">
        <v>471</v>
      </c>
      <c r="O303" t="s">
        <v>116</v>
      </c>
      <c r="P303" t="s">
        <v>117</v>
      </c>
      <c r="Q303" t="s">
        <v>118</v>
      </c>
      <c r="R303" t="s">
        <v>112</v>
      </c>
      <c r="S303" t="s">
        <v>125</v>
      </c>
    </row>
    <row r="304" spans="1:19" x14ac:dyDescent="0.3">
      <c r="A304">
        <v>94048</v>
      </c>
      <c r="B304">
        <v>104</v>
      </c>
      <c r="C304" t="s">
        <v>20</v>
      </c>
      <c r="D304" t="s">
        <v>173</v>
      </c>
      <c r="E304">
        <v>1487.03</v>
      </c>
      <c r="F304" s="20">
        <v>45645</v>
      </c>
      <c r="G304" s="20">
        <v>45644</v>
      </c>
      <c r="H304" s="20">
        <v>45644</v>
      </c>
      <c r="I304" s="20">
        <v>45632</v>
      </c>
      <c r="J304" s="20">
        <v>45636</v>
      </c>
      <c r="K304" t="s">
        <v>114</v>
      </c>
      <c r="N304" t="s">
        <v>472</v>
      </c>
      <c r="O304" t="s">
        <v>116</v>
      </c>
      <c r="P304" t="s">
        <v>117</v>
      </c>
      <c r="Q304" t="s">
        <v>118</v>
      </c>
      <c r="R304" t="s">
        <v>112</v>
      </c>
      <c r="S304" t="s">
        <v>119</v>
      </c>
    </row>
    <row r="305" spans="1:19" x14ac:dyDescent="0.3">
      <c r="A305">
        <v>64834</v>
      </c>
      <c r="B305">
        <v>104</v>
      </c>
      <c r="C305" t="s">
        <v>20</v>
      </c>
      <c r="D305" t="s">
        <v>473</v>
      </c>
      <c r="E305">
        <v>293.33</v>
      </c>
      <c r="F305" s="20">
        <v>45644</v>
      </c>
      <c r="G305" s="20">
        <v>45643</v>
      </c>
      <c r="H305" s="20">
        <v>45643</v>
      </c>
      <c r="I305" s="20">
        <v>45627</v>
      </c>
      <c r="J305" s="20">
        <v>45485</v>
      </c>
      <c r="K305" t="s">
        <v>108</v>
      </c>
      <c r="L305" t="s">
        <v>474</v>
      </c>
      <c r="M305" t="s">
        <v>475</v>
      </c>
      <c r="N305" t="s">
        <v>476</v>
      </c>
      <c r="O305" t="s">
        <v>116</v>
      </c>
      <c r="P305" t="s">
        <v>117</v>
      </c>
      <c r="Q305" t="s">
        <v>118</v>
      </c>
      <c r="R305" t="s">
        <v>112</v>
      </c>
    </row>
    <row r="306" spans="1:19" x14ac:dyDescent="0.3">
      <c r="A306">
        <v>64849</v>
      </c>
      <c r="B306">
        <v>104</v>
      </c>
      <c r="C306" t="s">
        <v>20</v>
      </c>
      <c r="D306" t="s">
        <v>473</v>
      </c>
      <c r="E306">
        <v>466.66</v>
      </c>
      <c r="F306" s="20">
        <v>45644</v>
      </c>
      <c r="G306" s="20">
        <v>45643</v>
      </c>
      <c r="H306" s="20">
        <v>45643</v>
      </c>
      <c r="I306" s="20">
        <v>45627</v>
      </c>
      <c r="J306" s="20">
        <v>45485</v>
      </c>
      <c r="K306" t="s">
        <v>108</v>
      </c>
      <c r="L306" t="s">
        <v>474</v>
      </c>
      <c r="M306" t="s">
        <v>475</v>
      </c>
      <c r="N306" t="s">
        <v>476</v>
      </c>
      <c r="O306" t="s">
        <v>116</v>
      </c>
      <c r="P306" t="s">
        <v>117</v>
      </c>
      <c r="Q306" t="s">
        <v>118</v>
      </c>
      <c r="R306" t="s">
        <v>112</v>
      </c>
    </row>
    <row r="307" spans="1:19" x14ac:dyDescent="0.3">
      <c r="A307">
        <v>93558</v>
      </c>
      <c r="B307">
        <v>104</v>
      </c>
      <c r="C307" t="s">
        <v>20</v>
      </c>
      <c r="D307" t="s">
        <v>177</v>
      </c>
      <c r="E307">
        <v>429</v>
      </c>
      <c r="F307" s="20">
        <v>45644</v>
      </c>
      <c r="G307" s="20">
        <v>45643</v>
      </c>
      <c r="H307" s="20">
        <v>45643</v>
      </c>
      <c r="I307" s="20">
        <v>45631</v>
      </c>
      <c r="J307" s="20">
        <v>45632</v>
      </c>
      <c r="K307" t="s">
        <v>114</v>
      </c>
      <c r="N307" t="s">
        <v>477</v>
      </c>
      <c r="O307" t="s">
        <v>116</v>
      </c>
      <c r="P307" t="s">
        <v>117</v>
      </c>
      <c r="Q307" t="s">
        <v>118</v>
      </c>
      <c r="R307" t="s">
        <v>112</v>
      </c>
      <c r="S307" t="s">
        <v>119</v>
      </c>
    </row>
    <row r="308" spans="1:19" x14ac:dyDescent="0.3">
      <c r="A308">
        <v>93586</v>
      </c>
      <c r="B308">
        <v>104</v>
      </c>
      <c r="C308" t="s">
        <v>20</v>
      </c>
      <c r="D308" t="s">
        <v>268</v>
      </c>
      <c r="E308">
        <v>2820</v>
      </c>
      <c r="F308" s="20">
        <v>45644</v>
      </c>
      <c r="G308" s="20">
        <v>45643</v>
      </c>
      <c r="H308" s="20">
        <v>45643</v>
      </c>
      <c r="I308" s="20">
        <v>45631</v>
      </c>
      <c r="J308" s="20">
        <v>45632</v>
      </c>
      <c r="K308" t="s">
        <v>114</v>
      </c>
      <c r="N308" t="s">
        <v>478</v>
      </c>
      <c r="O308" t="s">
        <v>116</v>
      </c>
      <c r="P308" t="s">
        <v>117</v>
      </c>
      <c r="Q308" t="s">
        <v>118</v>
      </c>
      <c r="R308" t="s">
        <v>112</v>
      </c>
      <c r="S308" t="s">
        <v>119</v>
      </c>
    </row>
    <row r="309" spans="1:19" x14ac:dyDescent="0.3">
      <c r="A309">
        <v>93596</v>
      </c>
      <c r="B309">
        <v>104</v>
      </c>
      <c r="C309" t="s">
        <v>20</v>
      </c>
      <c r="D309" t="s">
        <v>169</v>
      </c>
      <c r="E309">
        <v>692.77</v>
      </c>
      <c r="F309" s="20">
        <v>45644</v>
      </c>
      <c r="G309" s="20">
        <v>45643</v>
      </c>
      <c r="H309" s="20">
        <v>45643</v>
      </c>
      <c r="I309" s="20">
        <v>45630</v>
      </c>
      <c r="J309" s="20">
        <v>45632</v>
      </c>
      <c r="K309" t="s">
        <v>114</v>
      </c>
      <c r="N309" t="s">
        <v>479</v>
      </c>
      <c r="O309" t="s">
        <v>116</v>
      </c>
      <c r="P309" t="s">
        <v>117</v>
      </c>
      <c r="Q309" t="s">
        <v>118</v>
      </c>
      <c r="R309" t="s">
        <v>112</v>
      </c>
      <c r="S309" t="s">
        <v>119</v>
      </c>
    </row>
    <row r="310" spans="1:19" x14ac:dyDescent="0.3">
      <c r="A310">
        <v>93598</v>
      </c>
      <c r="B310">
        <v>104</v>
      </c>
      <c r="C310" t="s">
        <v>20</v>
      </c>
      <c r="D310" t="s">
        <v>305</v>
      </c>
      <c r="E310">
        <v>1890</v>
      </c>
      <c r="F310" s="20">
        <v>45644</v>
      </c>
      <c r="G310" s="20">
        <v>45643</v>
      </c>
      <c r="H310" s="20">
        <v>45643</v>
      </c>
      <c r="I310" s="20">
        <v>45632</v>
      </c>
      <c r="J310" s="20">
        <v>45632</v>
      </c>
      <c r="K310" t="s">
        <v>114</v>
      </c>
      <c r="N310" t="s">
        <v>480</v>
      </c>
      <c r="O310" t="s">
        <v>116</v>
      </c>
      <c r="P310" t="s">
        <v>117</v>
      </c>
      <c r="Q310" t="s">
        <v>118</v>
      </c>
      <c r="R310" t="s">
        <v>112</v>
      </c>
      <c r="S310" t="s">
        <v>119</v>
      </c>
    </row>
    <row r="311" spans="1:19" x14ac:dyDescent="0.3">
      <c r="A311">
        <v>93599</v>
      </c>
      <c r="B311">
        <v>104</v>
      </c>
      <c r="C311" t="s">
        <v>20</v>
      </c>
      <c r="D311" t="s">
        <v>173</v>
      </c>
      <c r="E311">
        <v>448</v>
      </c>
      <c r="F311" s="20">
        <v>45644</v>
      </c>
      <c r="G311" s="20">
        <v>45643</v>
      </c>
      <c r="H311" s="20">
        <v>45643</v>
      </c>
      <c r="I311" s="20">
        <v>45631</v>
      </c>
      <c r="J311" s="20">
        <v>45632</v>
      </c>
      <c r="K311" t="s">
        <v>114</v>
      </c>
      <c r="L311" t="s">
        <v>154</v>
      </c>
      <c r="M311" t="s">
        <v>155</v>
      </c>
      <c r="N311" t="s">
        <v>481</v>
      </c>
      <c r="O311" t="s">
        <v>116</v>
      </c>
      <c r="P311" t="s">
        <v>117</v>
      </c>
      <c r="Q311" t="s">
        <v>118</v>
      </c>
      <c r="R311" t="s">
        <v>112</v>
      </c>
      <c r="S311" t="s">
        <v>119</v>
      </c>
    </row>
    <row r="312" spans="1:19" x14ac:dyDescent="0.3">
      <c r="A312">
        <v>93817</v>
      </c>
      <c r="B312">
        <v>104</v>
      </c>
      <c r="C312" t="s">
        <v>20</v>
      </c>
      <c r="D312" t="s">
        <v>482</v>
      </c>
      <c r="E312">
        <v>45.11</v>
      </c>
      <c r="F312" s="20">
        <v>45639</v>
      </c>
      <c r="G312" s="20">
        <v>45643</v>
      </c>
      <c r="H312" s="20">
        <v>45643</v>
      </c>
      <c r="I312" s="20">
        <v>45635</v>
      </c>
      <c r="J312" s="20">
        <v>45635</v>
      </c>
      <c r="K312" t="s">
        <v>108</v>
      </c>
      <c r="L312" t="s">
        <v>206</v>
      </c>
      <c r="M312" t="s">
        <v>483</v>
      </c>
      <c r="N312" t="s">
        <v>484</v>
      </c>
      <c r="O312" t="s">
        <v>116</v>
      </c>
      <c r="P312" t="s">
        <v>117</v>
      </c>
      <c r="Q312" t="s">
        <v>118</v>
      </c>
      <c r="R312" t="s">
        <v>112</v>
      </c>
      <c r="S312" t="s">
        <v>119</v>
      </c>
    </row>
    <row r="313" spans="1:19" x14ac:dyDescent="0.3">
      <c r="A313">
        <v>94021</v>
      </c>
      <c r="B313">
        <v>104</v>
      </c>
      <c r="C313" t="s">
        <v>20</v>
      </c>
      <c r="D313" t="s">
        <v>403</v>
      </c>
      <c r="E313">
        <v>190.72</v>
      </c>
      <c r="F313" s="20">
        <v>45643</v>
      </c>
      <c r="G313" s="20">
        <v>45643</v>
      </c>
      <c r="H313" s="20">
        <v>45643</v>
      </c>
      <c r="I313" s="20">
        <v>45636</v>
      </c>
      <c r="J313" s="20">
        <v>45636</v>
      </c>
      <c r="K313" t="s">
        <v>114</v>
      </c>
      <c r="L313" t="s">
        <v>154</v>
      </c>
      <c r="M313" t="s">
        <v>155</v>
      </c>
      <c r="N313" t="s">
        <v>485</v>
      </c>
      <c r="O313" t="s">
        <v>116</v>
      </c>
      <c r="P313" t="s">
        <v>117</v>
      </c>
      <c r="Q313" t="s">
        <v>118</v>
      </c>
      <c r="R313" t="s">
        <v>112</v>
      </c>
      <c r="S313" t="s">
        <v>119</v>
      </c>
    </row>
    <row r="314" spans="1:19" x14ac:dyDescent="0.3">
      <c r="A314">
        <v>94043</v>
      </c>
      <c r="B314">
        <v>104</v>
      </c>
      <c r="C314" t="s">
        <v>20</v>
      </c>
      <c r="D314" t="s">
        <v>199</v>
      </c>
      <c r="E314">
        <v>1379.01</v>
      </c>
      <c r="F314" s="20">
        <v>45643</v>
      </c>
      <c r="G314" s="20">
        <v>45643</v>
      </c>
      <c r="H314" s="20">
        <v>45643</v>
      </c>
      <c r="I314" s="20">
        <v>45628</v>
      </c>
      <c r="J314" s="20">
        <v>45636</v>
      </c>
      <c r="K314" t="s">
        <v>114</v>
      </c>
      <c r="N314" t="s">
        <v>486</v>
      </c>
      <c r="O314" t="s">
        <v>116</v>
      </c>
      <c r="P314" t="s">
        <v>117</v>
      </c>
      <c r="Q314" t="s">
        <v>118</v>
      </c>
      <c r="R314" t="s">
        <v>112</v>
      </c>
      <c r="S314" t="s">
        <v>119</v>
      </c>
    </row>
    <row r="315" spans="1:19" x14ac:dyDescent="0.3">
      <c r="A315">
        <v>95611</v>
      </c>
      <c r="B315">
        <v>104</v>
      </c>
      <c r="C315" t="s">
        <v>20</v>
      </c>
      <c r="D315" t="s">
        <v>462</v>
      </c>
      <c r="E315">
        <v>517</v>
      </c>
      <c r="F315" s="20">
        <v>45644</v>
      </c>
      <c r="G315" s="20">
        <v>45643</v>
      </c>
      <c r="H315" s="20">
        <v>45643</v>
      </c>
      <c r="I315" s="20">
        <v>45642</v>
      </c>
      <c r="J315" s="20">
        <v>45642</v>
      </c>
      <c r="K315" t="s">
        <v>108</v>
      </c>
      <c r="L315" t="s">
        <v>123</v>
      </c>
      <c r="M315" t="s">
        <v>463</v>
      </c>
      <c r="N315" t="s">
        <v>487</v>
      </c>
      <c r="O315" t="s">
        <v>116</v>
      </c>
      <c r="P315" t="s">
        <v>117</v>
      </c>
      <c r="Q315" t="s">
        <v>118</v>
      </c>
      <c r="R315" t="s">
        <v>112</v>
      </c>
      <c r="S315" t="s">
        <v>125</v>
      </c>
    </row>
    <row r="316" spans="1:19" x14ac:dyDescent="0.3">
      <c r="A316">
        <v>87727</v>
      </c>
      <c r="B316">
        <v>104</v>
      </c>
      <c r="C316" t="s">
        <v>20</v>
      </c>
      <c r="D316" t="s">
        <v>286</v>
      </c>
      <c r="E316">
        <v>851.38</v>
      </c>
      <c r="F316" s="20">
        <v>45644</v>
      </c>
      <c r="G316" s="20">
        <v>45643</v>
      </c>
      <c r="H316" s="20">
        <v>45643</v>
      </c>
      <c r="I316" s="20">
        <v>45616</v>
      </c>
      <c r="J316" s="20">
        <v>45617</v>
      </c>
      <c r="K316" t="s">
        <v>114</v>
      </c>
      <c r="N316" t="s">
        <v>488</v>
      </c>
      <c r="O316" t="s">
        <v>116</v>
      </c>
      <c r="P316" t="s">
        <v>117</v>
      </c>
      <c r="Q316" t="s">
        <v>118</v>
      </c>
      <c r="R316" t="s">
        <v>112</v>
      </c>
      <c r="S316" t="s">
        <v>119</v>
      </c>
    </row>
    <row r="317" spans="1:19" x14ac:dyDescent="0.3">
      <c r="A317">
        <v>88373</v>
      </c>
      <c r="B317">
        <v>104</v>
      </c>
      <c r="C317" t="s">
        <v>20</v>
      </c>
      <c r="D317" t="s">
        <v>353</v>
      </c>
      <c r="E317">
        <v>7000</v>
      </c>
      <c r="F317" s="20">
        <v>45643</v>
      </c>
      <c r="G317" s="20">
        <v>45643</v>
      </c>
      <c r="H317" s="20">
        <v>45643</v>
      </c>
      <c r="I317" s="20">
        <v>45627</v>
      </c>
      <c r="J317" s="20">
        <v>45621</v>
      </c>
      <c r="K317" t="s">
        <v>108</v>
      </c>
      <c r="L317" t="s">
        <v>240</v>
      </c>
      <c r="M317" t="s">
        <v>241</v>
      </c>
      <c r="N317" t="s">
        <v>355</v>
      </c>
      <c r="O317" t="s">
        <v>116</v>
      </c>
      <c r="P317" t="s">
        <v>117</v>
      </c>
      <c r="Q317" t="s">
        <v>118</v>
      </c>
      <c r="R317" t="s">
        <v>112</v>
      </c>
      <c r="S317" t="s">
        <v>119</v>
      </c>
    </row>
    <row r="318" spans="1:19" x14ac:dyDescent="0.3">
      <c r="A318">
        <v>89190</v>
      </c>
      <c r="B318">
        <v>104</v>
      </c>
      <c r="C318" t="s">
        <v>20</v>
      </c>
      <c r="D318" t="s">
        <v>113</v>
      </c>
      <c r="E318">
        <v>1428.5</v>
      </c>
      <c r="F318" s="20">
        <v>45643</v>
      </c>
      <c r="G318" s="20">
        <v>45643</v>
      </c>
      <c r="H318" s="20">
        <v>45643</v>
      </c>
      <c r="I318" s="20">
        <v>45622</v>
      </c>
      <c r="J318" s="20">
        <v>45623</v>
      </c>
      <c r="K318" t="s">
        <v>114</v>
      </c>
      <c r="L318" t="s">
        <v>154</v>
      </c>
      <c r="M318" t="s">
        <v>158</v>
      </c>
      <c r="N318" t="s">
        <v>489</v>
      </c>
      <c r="O318" t="s">
        <v>116</v>
      </c>
      <c r="P318" t="s">
        <v>117</v>
      </c>
      <c r="Q318" t="s">
        <v>118</v>
      </c>
      <c r="R318" t="s">
        <v>112</v>
      </c>
      <c r="S318" t="s">
        <v>119</v>
      </c>
    </row>
    <row r="319" spans="1:19" x14ac:dyDescent="0.3">
      <c r="A319">
        <v>86600</v>
      </c>
      <c r="B319">
        <v>104</v>
      </c>
      <c r="C319" t="s">
        <v>20</v>
      </c>
      <c r="D319" t="s">
        <v>490</v>
      </c>
      <c r="E319">
        <v>910</v>
      </c>
      <c r="F319" s="20">
        <v>45643</v>
      </c>
      <c r="G319" s="20">
        <v>45643</v>
      </c>
      <c r="H319" s="20">
        <v>45643</v>
      </c>
      <c r="I319" s="20">
        <v>45627</v>
      </c>
      <c r="J319" s="20">
        <v>45610</v>
      </c>
      <c r="K319" t="s">
        <v>108</v>
      </c>
      <c r="L319" t="s">
        <v>206</v>
      </c>
      <c r="M319" t="s">
        <v>227</v>
      </c>
      <c r="N319" t="s">
        <v>491</v>
      </c>
      <c r="O319" t="s">
        <v>116</v>
      </c>
      <c r="P319" t="s">
        <v>117</v>
      </c>
      <c r="Q319" t="s">
        <v>118</v>
      </c>
      <c r="R319" t="s">
        <v>112</v>
      </c>
      <c r="S319" t="s">
        <v>119</v>
      </c>
    </row>
    <row r="320" spans="1:19" x14ac:dyDescent="0.3">
      <c r="A320">
        <v>91409</v>
      </c>
      <c r="B320">
        <v>104</v>
      </c>
      <c r="C320" t="s">
        <v>20</v>
      </c>
      <c r="D320" t="s">
        <v>153</v>
      </c>
      <c r="E320">
        <v>765</v>
      </c>
      <c r="F320" s="20">
        <v>45644</v>
      </c>
      <c r="G320" s="20">
        <v>45643</v>
      </c>
      <c r="H320" s="20">
        <v>45643</v>
      </c>
      <c r="I320" s="20">
        <v>45630</v>
      </c>
      <c r="J320" s="20">
        <v>45631</v>
      </c>
      <c r="K320" t="s">
        <v>114</v>
      </c>
      <c r="N320" t="s">
        <v>492</v>
      </c>
      <c r="O320" t="s">
        <v>116</v>
      </c>
      <c r="P320" t="s">
        <v>117</v>
      </c>
      <c r="Q320" t="s">
        <v>118</v>
      </c>
      <c r="R320" t="s">
        <v>112</v>
      </c>
      <c r="S320" t="s">
        <v>119</v>
      </c>
    </row>
    <row r="321" spans="1:19" x14ac:dyDescent="0.3">
      <c r="A321">
        <v>91410</v>
      </c>
      <c r="B321">
        <v>104</v>
      </c>
      <c r="C321" t="s">
        <v>20</v>
      </c>
      <c r="D321" t="s">
        <v>153</v>
      </c>
      <c r="E321">
        <v>485.5</v>
      </c>
      <c r="F321" s="20">
        <v>45643</v>
      </c>
      <c r="G321" s="20">
        <v>45643</v>
      </c>
      <c r="H321" s="20">
        <v>45643</v>
      </c>
      <c r="I321" s="20">
        <v>45631</v>
      </c>
      <c r="J321" s="20">
        <v>45631</v>
      </c>
      <c r="K321" t="s">
        <v>114</v>
      </c>
      <c r="N321" t="s">
        <v>493</v>
      </c>
      <c r="O321" t="s">
        <v>116</v>
      </c>
      <c r="P321" t="s">
        <v>117</v>
      </c>
      <c r="Q321" t="s">
        <v>118</v>
      </c>
      <c r="R321" t="s">
        <v>112</v>
      </c>
      <c r="S321" t="s">
        <v>119</v>
      </c>
    </row>
    <row r="322" spans="1:19" x14ac:dyDescent="0.3">
      <c r="A322">
        <v>91411</v>
      </c>
      <c r="B322">
        <v>104</v>
      </c>
      <c r="C322" t="s">
        <v>20</v>
      </c>
      <c r="D322" t="s">
        <v>494</v>
      </c>
      <c r="E322">
        <v>215.4</v>
      </c>
      <c r="F322" s="20">
        <v>45644</v>
      </c>
      <c r="G322" s="20">
        <v>45643</v>
      </c>
      <c r="H322" s="20">
        <v>45643</v>
      </c>
      <c r="I322" s="20">
        <v>45630</v>
      </c>
      <c r="J322" s="20">
        <v>45631</v>
      </c>
      <c r="K322" t="s">
        <v>114</v>
      </c>
      <c r="N322" t="s">
        <v>495</v>
      </c>
      <c r="O322" t="s">
        <v>116</v>
      </c>
      <c r="P322" t="s">
        <v>117</v>
      </c>
      <c r="Q322" t="s">
        <v>118</v>
      </c>
      <c r="R322" t="s">
        <v>112</v>
      </c>
      <c r="S322" t="s">
        <v>119</v>
      </c>
    </row>
    <row r="323" spans="1:19" x14ac:dyDescent="0.3">
      <c r="A323">
        <v>91448</v>
      </c>
      <c r="B323">
        <v>104</v>
      </c>
      <c r="C323" t="s">
        <v>20</v>
      </c>
      <c r="D323" t="s">
        <v>181</v>
      </c>
      <c r="E323">
        <v>9932.1</v>
      </c>
      <c r="F323" s="20">
        <v>45644</v>
      </c>
      <c r="G323" s="20">
        <v>45643</v>
      </c>
      <c r="H323" s="20">
        <v>45643</v>
      </c>
      <c r="I323" s="20">
        <v>45630</v>
      </c>
      <c r="J323" s="20">
        <v>45631</v>
      </c>
      <c r="K323" t="s">
        <v>114</v>
      </c>
      <c r="N323" t="s">
        <v>496</v>
      </c>
      <c r="O323" t="s">
        <v>116</v>
      </c>
      <c r="P323" t="s">
        <v>117</v>
      </c>
      <c r="Q323" t="s">
        <v>118</v>
      </c>
      <c r="R323" t="s">
        <v>112</v>
      </c>
      <c r="S323" t="s">
        <v>119</v>
      </c>
    </row>
    <row r="324" spans="1:19" x14ac:dyDescent="0.3">
      <c r="A324">
        <v>91452</v>
      </c>
      <c r="B324">
        <v>104</v>
      </c>
      <c r="C324" t="s">
        <v>20</v>
      </c>
      <c r="D324" t="s">
        <v>344</v>
      </c>
      <c r="E324">
        <v>870</v>
      </c>
      <c r="F324" s="20">
        <v>45643</v>
      </c>
      <c r="G324" s="20">
        <v>45643</v>
      </c>
      <c r="H324" s="20">
        <v>45643</v>
      </c>
      <c r="I324" s="20">
        <v>45629</v>
      </c>
      <c r="J324" s="20">
        <v>45631</v>
      </c>
      <c r="K324" t="s">
        <v>114</v>
      </c>
      <c r="N324" t="s">
        <v>497</v>
      </c>
      <c r="O324" t="s">
        <v>116</v>
      </c>
      <c r="P324" t="s">
        <v>117</v>
      </c>
      <c r="Q324" t="s">
        <v>118</v>
      </c>
      <c r="R324" t="s">
        <v>112</v>
      </c>
      <c r="S324" t="s">
        <v>119</v>
      </c>
    </row>
    <row r="325" spans="1:19" x14ac:dyDescent="0.3">
      <c r="A325">
        <v>91462</v>
      </c>
      <c r="B325">
        <v>104</v>
      </c>
      <c r="C325" t="s">
        <v>20</v>
      </c>
      <c r="D325" t="s">
        <v>183</v>
      </c>
      <c r="E325">
        <v>1544.91</v>
      </c>
      <c r="F325" s="20">
        <v>45643</v>
      </c>
      <c r="G325" s="20">
        <v>45643</v>
      </c>
      <c r="H325" s="20">
        <v>45643</v>
      </c>
      <c r="I325" s="20">
        <v>45630</v>
      </c>
      <c r="J325" s="20">
        <v>45631</v>
      </c>
      <c r="K325" t="s">
        <v>114</v>
      </c>
      <c r="N325" t="s">
        <v>498</v>
      </c>
      <c r="O325" t="s">
        <v>116</v>
      </c>
      <c r="P325" t="s">
        <v>117</v>
      </c>
      <c r="Q325" t="s">
        <v>118</v>
      </c>
      <c r="R325" t="s">
        <v>112</v>
      </c>
      <c r="S325" t="s">
        <v>119</v>
      </c>
    </row>
    <row r="326" spans="1:19" x14ac:dyDescent="0.3">
      <c r="A326">
        <v>87628</v>
      </c>
      <c r="B326">
        <v>104</v>
      </c>
      <c r="C326" t="s">
        <v>20</v>
      </c>
      <c r="D326" t="s">
        <v>251</v>
      </c>
      <c r="E326">
        <v>315.60000000000002</v>
      </c>
      <c r="F326" s="20">
        <v>45644</v>
      </c>
      <c r="G326" s="20">
        <v>45643</v>
      </c>
      <c r="H326" s="20">
        <v>45643</v>
      </c>
      <c r="I326" s="20">
        <v>45615</v>
      </c>
      <c r="J326" s="20">
        <v>45617</v>
      </c>
      <c r="K326" t="s">
        <v>114</v>
      </c>
      <c r="N326" t="s">
        <v>499</v>
      </c>
      <c r="O326" t="s">
        <v>116</v>
      </c>
      <c r="P326" t="s">
        <v>117</v>
      </c>
      <c r="Q326" t="s">
        <v>118</v>
      </c>
      <c r="R326" t="s">
        <v>112</v>
      </c>
      <c r="S326" t="s">
        <v>119</v>
      </c>
    </row>
    <row r="327" spans="1:19" x14ac:dyDescent="0.3">
      <c r="A327">
        <v>90376</v>
      </c>
      <c r="B327">
        <v>104</v>
      </c>
      <c r="C327" t="s">
        <v>20</v>
      </c>
      <c r="D327" t="s">
        <v>329</v>
      </c>
      <c r="E327">
        <v>826.56</v>
      </c>
      <c r="F327" s="20">
        <v>45644</v>
      </c>
      <c r="G327" s="20">
        <v>45643</v>
      </c>
      <c r="H327" s="20">
        <v>45643</v>
      </c>
      <c r="I327" s="20">
        <v>45624</v>
      </c>
      <c r="J327" s="20">
        <v>45628</v>
      </c>
      <c r="K327" t="s">
        <v>114</v>
      </c>
      <c r="L327" t="s">
        <v>206</v>
      </c>
      <c r="M327" t="s">
        <v>227</v>
      </c>
      <c r="N327" t="s">
        <v>500</v>
      </c>
      <c r="O327" t="s">
        <v>116</v>
      </c>
      <c r="P327" t="s">
        <v>117</v>
      </c>
      <c r="Q327" t="s">
        <v>118</v>
      </c>
      <c r="R327" t="s">
        <v>112</v>
      </c>
      <c r="S327" t="s">
        <v>119</v>
      </c>
    </row>
    <row r="328" spans="1:19" x14ac:dyDescent="0.3">
      <c r="A328">
        <v>90415</v>
      </c>
      <c r="B328">
        <v>104</v>
      </c>
      <c r="C328" t="s">
        <v>20</v>
      </c>
      <c r="D328" t="s">
        <v>353</v>
      </c>
      <c r="E328">
        <v>700</v>
      </c>
      <c r="F328" s="20">
        <v>45643</v>
      </c>
      <c r="G328" s="20">
        <v>45643</v>
      </c>
      <c r="H328" s="20">
        <v>45643</v>
      </c>
      <c r="I328" s="20">
        <v>45628</v>
      </c>
      <c r="J328" s="20">
        <v>45628</v>
      </c>
      <c r="K328" t="s">
        <v>108</v>
      </c>
      <c r="L328" t="s">
        <v>206</v>
      </c>
      <c r="M328" t="s">
        <v>501</v>
      </c>
      <c r="N328" t="s">
        <v>502</v>
      </c>
      <c r="O328" t="s">
        <v>116</v>
      </c>
      <c r="P328" t="s">
        <v>117</v>
      </c>
      <c r="Q328" t="s">
        <v>118</v>
      </c>
      <c r="R328" t="s">
        <v>112</v>
      </c>
      <c r="S328" t="s">
        <v>119</v>
      </c>
    </row>
    <row r="329" spans="1:19" x14ac:dyDescent="0.3">
      <c r="A329">
        <v>57912</v>
      </c>
      <c r="B329">
        <v>104</v>
      </c>
      <c r="C329" t="s">
        <v>20</v>
      </c>
      <c r="D329" t="s">
        <v>503</v>
      </c>
      <c r="E329">
        <v>1407.75</v>
      </c>
      <c r="F329" s="20">
        <v>45643</v>
      </c>
      <c r="G329" s="20"/>
      <c r="H329" s="20">
        <v>45643</v>
      </c>
      <c r="I329" s="20">
        <v>45600</v>
      </c>
      <c r="J329" s="20"/>
      <c r="K329" t="s">
        <v>114</v>
      </c>
      <c r="L329" t="s">
        <v>450</v>
      </c>
      <c r="M329" t="s">
        <v>504</v>
      </c>
      <c r="N329" t="s">
        <v>505</v>
      </c>
      <c r="O329" t="s">
        <v>116</v>
      </c>
      <c r="P329" t="s">
        <v>117</v>
      </c>
      <c r="Q329" t="s">
        <v>118</v>
      </c>
      <c r="R329" t="s">
        <v>112</v>
      </c>
      <c r="S329" t="s">
        <v>119</v>
      </c>
    </row>
    <row r="330" spans="1:19" x14ac:dyDescent="0.3">
      <c r="A330">
        <v>57913</v>
      </c>
      <c r="B330">
        <v>104</v>
      </c>
      <c r="C330" t="s">
        <v>20</v>
      </c>
      <c r="D330" t="s">
        <v>503</v>
      </c>
      <c r="E330">
        <v>400</v>
      </c>
      <c r="F330" s="20">
        <v>45643</v>
      </c>
      <c r="G330" s="20"/>
      <c r="H330" s="20">
        <v>45643</v>
      </c>
      <c r="I330" s="20">
        <v>45600</v>
      </c>
      <c r="J330" s="20"/>
      <c r="K330" t="s">
        <v>114</v>
      </c>
      <c r="L330" t="s">
        <v>450</v>
      </c>
      <c r="M330" t="s">
        <v>504</v>
      </c>
      <c r="N330" t="s">
        <v>506</v>
      </c>
      <c r="O330" t="s">
        <v>116</v>
      </c>
      <c r="P330" t="s">
        <v>117</v>
      </c>
      <c r="Q330" t="s">
        <v>118</v>
      </c>
      <c r="R330" t="s">
        <v>112</v>
      </c>
      <c r="S330" t="s">
        <v>125</v>
      </c>
    </row>
    <row r="331" spans="1:19" x14ac:dyDescent="0.3">
      <c r="A331">
        <v>72959</v>
      </c>
      <c r="B331">
        <v>104</v>
      </c>
      <c r="C331" t="s">
        <v>20</v>
      </c>
      <c r="D331" t="s">
        <v>507</v>
      </c>
      <c r="E331">
        <v>2134.27</v>
      </c>
      <c r="F331" s="20">
        <v>45644</v>
      </c>
      <c r="G331" s="20">
        <v>45643</v>
      </c>
      <c r="H331" s="20">
        <v>45643</v>
      </c>
      <c r="I331" s="20">
        <v>45597</v>
      </c>
      <c r="J331" s="20"/>
      <c r="K331" t="s">
        <v>114</v>
      </c>
      <c r="L331" t="s">
        <v>450</v>
      </c>
      <c r="M331" t="s">
        <v>458</v>
      </c>
      <c r="N331" t="s">
        <v>508</v>
      </c>
      <c r="O331" t="s">
        <v>116</v>
      </c>
      <c r="P331" t="s">
        <v>117</v>
      </c>
      <c r="Q331" t="s">
        <v>118</v>
      </c>
      <c r="R331" t="s">
        <v>112</v>
      </c>
      <c r="S331" t="s">
        <v>119</v>
      </c>
    </row>
    <row r="332" spans="1:19" x14ac:dyDescent="0.3">
      <c r="A332">
        <v>72979</v>
      </c>
      <c r="B332">
        <v>104</v>
      </c>
      <c r="C332" t="s">
        <v>20</v>
      </c>
      <c r="D332" t="s">
        <v>509</v>
      </c>
      <c r="E332">
        <v>815</v>
      </c>
      <c r="F332" s="20">
        <v>45640</v>
      </c>
      <c r="G332" s="20">
        <v>45642</v>
      </c>
      <c r="H332" s="20">
        <v>45642</v>
      </c>
      <c r="I332" s="20">
        <v>45597</v>
      </c>
      <c r="J332" s="20"/>
      <c r="K332" t="s">
        <v>114</v>
      </c>
      <c r="L332" t="s">
        <v>202</v>
      </c>
      <c r="M332" t="s">
        <v>510</v>
      </c>
      <c r="N332" t="s">
        <v>511</v>
      </c>
      <c r="O332" t="s">
        <v>116</v>
      </c>
      <c r="P332" t="s">
        <v>117</v>
      </c>
      <c r="Q332" t="s">
        <v>118</v>
      </c>
      <c r="R332" t="s">
        <v>112</v>
      </c>
      <c r="S332" t="s">
        <v>119</v>
      </c>
    </row>
    <row r="333" spans="1:19" x14ac:dyDescent="0.3">
      <c r="A333">
        <v>72983</v>
      </c>
      <c r="B333">
        <v>104</v>
      </c>
      <c r="C333" t="s">
        <v>20</v>
      </c>
      <c r="D333" t="s">
        <v>353</v>
      </c>
      <c r="E333">
        <v>5000</v>
      </c>
      <c r="F333" s="20">
        <v>45641</v>
      </c>
      <c r="G333" s="20">
        <v>45642</v>
      </c>
      <c r="H333" s="20">
        <v>45642</v>
      </c>
      <c r="I333" s="20">
        <v>45627</v>
      </c>
      <c r="J333" s="20"/>
      <c r="K333" t="s">
        <v>108</v>
      </c>
      <c r="L333" t="s">
        <v>236</v>
      </c>
      <c r="M333" t="s">
        <v>237</v>
      </c>
      <c r="N333" t="s">
        <v>512</v>
      </c>
      <c r="O333" t="s">
        <v>116</v>
      </c>
      <c r="P333" t="s">
        <v>117</v>
      </c>
      <c r="Q333" t="s">
        <v>118</v>
      </c>
      <c r="R333" t="s">
        <v>112</v>
      </c>
      <c r="S333" t="s">
        <v>119</v>
      </c>
    </row>
    <row r="334" spans="1:19" x14ac:dyDescent="0.3">
      <c r="A334">
        <v>72987</v>
      </c>
      <c r="B334">
        <v>104</v>
      </c>
      <c r="C334" t="s">
        <v>20</v>
      </c>
      <c r="D334" t="s">
        <v>513</v>
      </c>
      <c r="E334">
        <v>219</v>
      </c>
      <c r="F334" s="20">
        <v>45641</v>
      </c>
      <c r="G334" s="20">
        <v>45642</v>
      </c>
      <c r="H334" s="20">
        <v>45642</v>
      </c>
      <c r="I334" s="20">
        <v>45627</v>
      </c>
      <c r="J334" s="20"/>
      <c r="K334" t="s">
        <v>114</v>
      </c>
      <c r="L334" t="s">
        <v>202</v>
      </c>
      <c r="M334" t="s">
        <v>203</v>
      </c>
      <c r="N334" t="s">
        <v>514</v>
      </c>
      <c r="O334" t="s">
        <v>116</v>
      </c>
      <c r="P334" t="s">
        <v>117</v>
      </c>
      <c r="Q334" t="s">
        <v>118</v>
      </c>
      <c r="R334" t="s">
        <v>112</v>
      </c>
      <c r="S334" t="s">
        <v>119</v>
      </c>
    </row>
    <row r="335" spans="1:19" x14ac:dyDescent="0.3">
      <c r="A335">
        <v>90373</v>
      </c>
      <c r="B335">
        <v>104</v>
      </c>
      <c r="C335" t="s">
        <v>20</v>
      </c>
      <c r="D335" t="s">
        <v>175</v>
      </c>
      <c r="E335">
        <v>2287.84</v>
      </c>
      <c r="F335" s="20">
        <v>45642</v>
      </c>
      <c r="G335" s="20">
        <v>45642</v>
      </c>
      <c r="H335" s="20">
        <v>45642</v>
      </c>
      <c r="I335" s="20">
        <v>45628</v>
      </c>
      <c r="J335" s="20">
        <v>45628</v>
      </c>
      <c r="K335" t="s">
        <v>114</v>
      </c>
      <c r="N335" t="s">
        <v>515</v>
      </c>
      <c r="O335" t="s">
        <v>116</v>
      </c>
      <c r="P335" t="s">
        <v>117</v>
      </c>
      <c r="Q335" t="s">
        <v>118</v>
      </c>
      <c r="R335" t="s">
        <v>112</v>
      </c>
      <c r="S335" t="s">
        <v>119</v>
      </c>
    </row>
    <row r="336" spans="1:19" x14ac:dyDescent="0.3">
      <c r="A336">
        <v>90387</v>
      </c>
      <c r="B336">
        <v>104</v>
      </c>
      <c r="C336" t="s">
        <v>20</v>
      </c>
      <c r="D336" t="s">
        <v>153</v>
      </c>
      <c r="E336">
        <v>870</v>
      </c>
      <c r="F336" s="20">
        <v>45640</v>
      </c>
      <c r="G336" s="20">
        <v>45642</v>
      </c>
      <c r="H336" s="20">
        <v>45642</v>
      </c>
      <c r="I336" s="20">
        <v>45628</v>
      </c>
      <c r="J336" s="20">
        <v>45628</v>
      </c>
      <c r="K336" t="s">
        <v>114</v>
      </c>
      <c r="N336" t="s">
        <v>516</v>
      </c>
      <c r="O336" t="s">
        <v>116</v>
      </c>
      <c r="P336" t="s">
        <v>117</v>
      </c>
      <c r="Q336" t="s">
        <v>118</v>
      </c>
      <c r="R336" t="s">
        <v>112</v>
      </c>
      <c r="S336" t="s">
        <v>119</v>
      </c>
    </row>
    <row r="337" spans="1:19" x14ac:dyDescent="0.3">
      <c r="A337">
        <v>90388</v>
      </c>
      <c r="B337">
        <v>104</v>
      </c>
      <c r="C337" t="s">
        <v>20</v>
      </c>
      <c r="D337" t="s">
        <v>173</v>
      </c>
      <c r="E337">
        <v>1577.92</v>
      </c>
      <c r="F337" s="20">
        <v>45640</v>
      </c>
      <c r="G337" s="20">
        <v>45642</v>
      </c>
      <c r="H337" s="20">
        <v>45642</v>
      </c>
      <c r="I337" s="20">
        <v>45626</v>
      </c>
      <c r="J337" s="20">
        <v>45628</v>
      </c>
      <c r="K337" t="s">
        <v>114</v>
      </c>
      <c r="N337" t="s">
        <v>517</v>
      </c>
      <c r="O337" t="s">
        <v>116</v>
      </c>
      <c r="P337" t="s">
        <v>117</v>
      </c>
      <c r="Q337" t="s">
        <v>118</v>
      </c>
      <c r="R337" t="s">
        <v>112</v>
      </c>
      <c r="S337" t="s">
        <v>119</v>
      </c>
    </row>
    <row r="338" spans="1:19" x14ac:dyDescent="0.3">
      <c r="A338">
        <v>90391</v>
      </c>
      <c r="B338">
        <v>104</v>
      </c>
      <c r="C338" t="s">
        <v>20</v>
      </c>
      <c r="D338" t="s">
        <v>196</v>
      </c>
      <c r="E338">
        <v>7616.02</v>
      </c>
      <c r="F338" s="20">
        <v>45642</v>
      </c>
      <c r="G338" s="20">
        <v>45642</v>
      </c>
      <c r="H338" s="20">
        <v>45642</v>
      </c>
      <c r="I338" s="20">
        <v>45625</v>
      </c>
      <c r="J338" s="20">
        <v>45628</v>
      </c>
      <c r="K338" t="s">
        <v>114</v>
      </c>
      <c r="N338" t="s">
        <v>518</v>
      </c>
      <c r="O338" t="s">
        <v>116</v>
      </c>
      <c r="P338" t="s">
        <v>117</v>
      </c>
      <c r="Q338" t="s">
        <v>118</v>
      </c>
      <c r="R338" t="s">
        <v>112</v>
      </c>
      <c r="S338" t="s">
        <v>119</v>
      </c>
    </row>
    <row r="339" spans="1:19" x14ac:dyDescent="0.3">
      <c r="A339">
        <v>90392</v>
      </c>
      <c r="B339">
        <v>104</v>
      </c>
      <c r="C339" t="s">
        <v>20</v>
      </c>
      <c r="D339" t="s">
        <v>169</v>
      </c>
      <c r="E339">
        <v>318.97000000000003</v>
      </c>
      <c r="F339" s="20">
        <v>45642</v>
      </c>
      <c r="G339" s="20">
        <v>45642</v>
      </c>
      <c r="H339" s="20">
        <v>45642</v>
      </c>
      <c r="I339" s="20">
        <v>45628</v>
      </c>
      <c r="J339" s="20">
        <v>45628</v>
      </c>
      <c r="K339" t="s">
        <v>114</v>
      </c>
      <c r="N339" t="s">
        <v>519</v>
      </c>
      <c r="O339" t="s">
        <v>116</v>
      </c>
      <c r="P339" t="s">
        <v>117</v>
      </c>
      <c r="Q339" t="s">
        <v>118</v>
      </c>
      <c r="R339" t="s">
        <v>112</v>
      </c>
      <c r="S339" t="s">
        <v>119</v>
      </c>
    </row>
    <row r="340" spans="1:19" x14ac:dyDescent="0.3">
      <c r="A340">
        <v>90395</v>
      </c>
      <c r="B340">
        <v>104</v>
      </c>
      <c r="C340" t="s">
        <v>20</v>
      </c>
      <c r="D340" t="s">
        <v>230</v>
      </c>
      <c r="E340">
        <v>463.6</v>
      </c>
      <c r="F340" s="20">
        <v>45642</v>
      </c>
      <c r="G340" s="20">
        <v>45642</v>
      </c>
      <c r="H340" s="20">
        <v>45642</v>
      </c>
      <c r="I340" s="20">
        <v>45625</v>
      </c>
      <c r="J340" s="20">
        <v>45628</v>
      </c>
      <c r="K340" t="s">
        <v>114</v>
      </c>
      <c r="N340" t="s">
        <v>520</v>
      </c>
      <c r="O340" t="s">
        <v>116</v>
      </c>
      <c r="P340" t="s">
        <v>117</v>
      </c>
      <c r="Q340" t="s">
        <v>118</v>
      </c>
      <c r="R340" t="s">
        <v>112</v>
      </c>
      <c r="S340" t="s">
        <v>119</v>
      </c>
    </row>
    <row r="341" spans="1:19" x14ac:dyDescent="0.3">
      <c r="A341">
        <v>90399</v>
      </c>
      <c r="B341">
        <v>104</v>
      </c>
      <c r="C341" t="s">
        <v>20</v>
      </c>
      <c r="D341" t="s">
        <v>163</v>
      </c>
      <c r="E341">
        <v>725.6</v>
      </c>
      <c r="F341" s="20">
        <v>45642</v>
      </c>
      <c r="G341" s="20">
        <v>45642</v>
      </c>
      <c r="H341" s="20">
        <v>45642</v>
      </c>
      <c r="I341" s="20">
        <v>45626</v>
      </c>
      <c r="J341" s="20">
        <v>45628</v>
      </c>
      <c r="K341" t="s">
        <v>114</v>
      </c>
      <c r="N341" t="s">
        <v>521</v>
      </c>
      <c r="O341" t="s">
        <v>116</v>
      </c>
      <c r="P341" t="s">
        <v>117</v>
      </c>
      <c r="Q341" t="s">
        <v>118</v>
      </c>
      <c r="R341" t="s">
        <v>112</v>
      </c>
      <c r="S341" t="s">
        <v>119</v>
      </c>
    </row>
    <row r="342" spans="1:19" x14ac:dyDescent="0.3">
      <c r="A342">
        <v>90631</v>
      </c>
      <c r="B342">
        <v>104</v>
      </c>
      <c r="C342" t="s">
        <v>20</v>
      </c>
      <c r="D342" t="s">
        <v>165</v>
      </c>
      <c r="E342">
        <v>408</v>
      </c>
      <c r="F342" s="20">
        <v>45641</v>
      </c>
      <c r="G342" s="20">
        <v>45642</v>
      </c>
      <c r="H342" s="20">
        <v>45642</v>
      </c>
      <c r="I342" s="20">
        <v>45628</v>
      </c>
      <c r="J342" s="20">
        <v>45629</v>
      </c>
      <c r="K342" t="s">
        <v>114</v>
      </c>
      <c r="N342" t="s">
        <v>522</v>
      </c>
      <c r="O342" t="s">
        <v>116</v>
      </c>
      <c r="P342" t="s">
        <v>117</v>
      </c>
      <c r="Q342" t="s">
        <v>118</v>
      </c>
      <c r="R342" t="s">
        <v>112</v>
      </c>
      <c r="S342" t="s">
        <v>119</v>
      </c>
    </row>
    <row r="343" spans="1:19" x14ac:dyDescent="0.3">
      <c r="A343">
        <v>90633</v>
      </c>
      <c r="B343">
        <v>104</v>
      </c>
      <c r="C343" t="s">
        <v>20</v>
      </c>
      <c r="D343" t="s">
        <v>171</v>
      </c>
      <c r="E343">
        <v>2239.1999999999998</v>
      </c>
      <c r="F343" s="20">
        <v>45641</v>
      </c>
      <c r="G343" s="20">
        <v>45642</v>
      </c>
      <c r="H343" s="20">
        <v>45642</v>
      </c>
      <c r="I343" s="20">
        <v>45629</v>
      </c>
      <c r="J343" s="20">
        <v>45629</v>
      </c>
      <c r="K343" t="s">
        <v>114</v>
      </c>
      <c r="N343" t="s">
        <v>523</v>
      </c>
      <c r="O343" t="s">
        <v>116</v>
      </c>
      <c r="P343" t="s">
        <v>117</v>
      </c>
      <c r="Q343" t="s">
        <v>118</v>
      </c>
      <c r="R343" t="s">
        <v>112</v>
      </c>
      <c r="S343" t="s">
        <v>119</v>
      </c>
    </row>
    <row r="344" spans="1:19" x14ac:dyDescent="0.3">
      <c r="A344">
        <v>90636</v>
      </c>
      <c r="B344">
        <v>104</v>
      </c>
      <c r="C344" t="s">
        <v>20</v>
      </c>
      <c r="D344" t="s">
        <v>303</v>
      </c>
      <c r="E344">
        <v>1182.3900000000001</v>
      </c>
      <c r="F344" s="20">
        <v>45642</v>
      </c>
      <c r="G344" s="20">
        <v>45642</v>
      </c>
      <c r="H344" s="20">
        <v>45642</v>
      </c>
      <c r="I344" s="20">
        <v>45629</v>
      </c>
      <c r="J344" s="20">
        <v>45629</v>
      </c>
      <c r="K344" t="s">
        <v>114</v>
      </c>
      <c r="N344" t="s">
        <v>524</v>
      </c>
      <c r="O344" t="s">
        <v>116</v>
      </c>
      <c r="P344" t="s">
        <v>117</v>
      </c>
      <c r="Q344" t="s">
        <v>118</v>
      </c>
      <c r="R344" t="s">
        <v>112</v>
      </c>
      <c r="S344" t="s">
        <v>119</v>
      </c>
    </row>
    <row r="345" spans="1:19" x14ac:dyDescent="0.3">
      <c r="A345">
        <v>90637</v>
      </c>
      <c r="B345">
        <v>104</v>
      </c>
      <c r="C345" t="s">
        <v>20</v>
      </c>
      <c r="D345" t="s">
        <v>525</v>
      </c>
      <c r="E345">
        <v>727.5</v>
      </c>
      <c r="F345" s="20">
        <v>45642</v>
      </c>
      <c r="G345" s="20">
        <v>45642</v>
      </c>
      <c r="H345" s="20">
        <v>45642</v>
      </c>
      <c r="I345" s="20">
        <v>45629</v>
      </c>
      <c r="J345" s="20">
        <v>45629</v>
      </c>
      <c r="K345" t="s">
        <v>114</v>
      </c>
      <c r="N345" t="s">
        <v>526</v>
      </c>
      <c r="O345" t="s">
        <v>116</v>
      </c>
      <c r="P345" t="s">
        <v>117</v>
      </c>
      <c r="Q345" t="s">
        <v>118</v>
      </c>
      <c r="R345" t="s">
        <v>112</v>
      </c>
      <c r="S345" t="s">
        <v>119</v>
      </c>
    </row>
    <row r="346" spans="1:19" x14ac:dyDescent="0.3">
      <c r="A346">
        <v>87850</v>
      </c>
      <c r="B346">
        <v>104</v>
      </c>
      <c r="C346" t="s">
        <v>20</v>
      </c>
      <c r="D346" t="s">
        <v>503</v>
      </c>
      <c r="E346">
        <v>788</v>
      </c>
      <c r="F346" s="20">
        <v>45641</v>
      </c>
      <c r="G346" s="20">
        <v>45642</v>
      </c>
      <c r="H346" s="20">
        <v>45642</v>
      </c>
      <c r="I346" s="20">
        <v>45627</v>
      </c>
      <c r="J346" s="20"/>
      <c r="K346" t="s">
        <v>114</v>
      </c>
      <c r="L346" t="s">
        <v>450</v>
      </c>
      <c r="M346" t="s">
        <v>504</v>
      </c>
      <c r="N346" t="s">
        <v>527</v>
      </c>
      <c r="O346" t="s">
        <v>116</v>
      </c>
      <c r="P346" t="s">
        <v>117</v>
      </c>
      <c r="Q346" t="s">
        <v>118</v>
      </c>
      <c r="R346" t="s">
        <v>112</v>
      </c>
      <c r="S346" t="s">
        <v>125</v>
      </c>
    </row>
    <row r="347" spans="1:19" x14ac:dyDescent="0.3">
      <c r="A347">
        <v>87865</v>
      </c>
      <c r="B347">
        <v>104</v>
      </c>
      <c r="C347" t="s">
        <v>20</v>
      </c>
      <c r="D347" t="s">
        <v>503</v>
      </c>
      <c r="E347">
        <v>2815.5</v>
      </c>
      <c r="F347" s="20">
        <v>45641</v>
      </c>
      <c r="G347" s="20">
        <v>45642</v>
      </c>
      <c r="H347" s="20">
        <v>45642</v>
      </c>
      <c r="I347" s="20">
        <v>45627</v>
      </c>
      <c r="J347" s="20"/>
      <c r="K347" t="s">
        <v>114</v>
      </c>
      <c r="L347" t="s">
        <v>450</v>
      </c>
      <c r="M347" t="s">
        <v>504</v>
      </c>
      <c r="N347" t="s">
        <v>528</v>
      </c>
      <c r="O347" t="s">
        <v>116</v>
      </c>
      <c r="P347" t="s">
        <v>117</v>
      </c>
      <c r="Q347" t="s">
        <v>118</v>
      </c>
      <c r="R347" t="s">
        <v>112</v>
      </c>
      <c r="S347" t="s">
        <v>119</v>
      </c>
    </row>
    <row r="348" spans="1:19" x14ac:dyDescent="0.3">
      <c r="A348">
        <v>89333</v>
      </c>
      <c r="B348">
        <v>104</v>
      </c>
      <c r="C348" t="s">
        <v>20</v>
      </c>
      <c r="D348" t="s">
        <v>529</v>
      </c>
      <c r="E348">
        <v>198</v>
      </c>
      <c r="F348" s="20">
        <v>45641</v>
      </c>
      <c r="G348" s="20">
        <v>45642</v>
      </c>
      <c r="H348" s="20">
        <v>45642</v>
      </c>
      <c r="I348" s="20">
        <v>45624</v>
      </c>
      <c r="J348" s="20">
        <v>45624</v>
      </c>
      <c r="K348" t="s">
        <v>114</v>
      </c>
      <c r="L348" t="s">
        <v>206</v>
      </c>
      <c r="M348" t="s">
        <v>263</v>
      </c>
      <c r="N348" t="s">
        <v>530</v>
      </c>
      <c r="O348" t="s">
        <v>116</v>
      </c>
      <c r="P348" t="s">
        <v>117</v>
      </c>
      <c r="Q348" t="s">
        <v>118</v>
      </c>
      <c r="R348" t="s">
        <v>112</v>
      </c>
      <c r="S348" t="s">
        <v>119</v>
      </c>
    </row>
    <row r="349" spans="1:19" x14ac:dyDescent="0.3">
      <c r="A349">
        <v>89335</v>
      </c>
      <c r="B349">
        <v>104</v>
      </c>
      <c r="C349" t="s">
        <v>20</v>
      </c>
      <c r="D349" t="s">
        <v>529</v>
      </c>
      <c r="E349">
        <v>319.39999999999998</v>
      </c>
      <c r="F349" s="20">
        <v>45641</v>
      </c>
      <c r="G349" s="20">
        <v>45642</v>
      </c>
      <c r="H349" s="20">
        <v>45642</v>
      </c>
      <c r="I349" s="20">
        <v>45624</v>
      </c>
      <c r="J349" s="20">
        <v>45624</v>
      </c>
      <c r="K349" t="s">
        <v>114</v>
      </c>
      <c r="L349" t="s">
        <v>154</v>
      </c>
      <c r="M349" t="s">
        <v>158</v>
      </c>
      <c r="N349" t="s">
        <v>531</v>
      </c>
      <c r="O349" t="s">
        <v>116</v>
      </c>
      <c r="P349" t="s">
        <v>117</v>
      </c>
      <c r="Q349" t="s">
        <v>118</v>
      </c>
      <c r="R349" t="s">
        <v>112</v>
      </c>
      <c r="S349" t="s">
        <v>119</v>
      </c>
    </row>
    <row r="350" spans="1:19" x14ac:dyDescent="0.3">
      <c r="A350">
        <v>86757</v>
      </c>
      <c r="B350">
        <v>104</v>
      </c>
      <c r="C350" t="s">
        <v>20</v>
      </c>
      <c r="D350" t="s">
        <v>532</v>
      </c>
      <c r="E350">
        <v>6000</v>
      </c>
      <c r="F350" s="20">
        <v>45641</v>
      </c>
      <c r="G350" s="20">
        <v>45642</v>
      </c>
      <c r="H350" s="20">
        <v>45642</v>
      </c>
      <c r="I350" s="20">
        <v>45597</v>
      </c>
      <c r="J350" s="20">
        <v>45611</v>
      </c>
      <c r="K350" t="s">
        <v>108</v>
      </c>
      <c r="L350" t="s">
        <v>123</v>
      </c>
      <c r="M350" t="s">
        <v>463</v>
      </c>
      <c r="N350" t="s">
        <v>387</v>
      </c>
      <c r="O350" t="s">
        <v>116</v>
      </c>
      <c r="P350" t="s">
        <v>117</v>
      </c>
      <c r="Q350" t="s">
        <v>118</v>
      </c>
      <c r="R350" t="s">
        <v>112</v>
      </c>
      <c r="S350" t="s">
        <v>125</v>
      </c>
    </row>
    <row r="351" spans="1:19" x14ac:dyDescent="0.3">
      <c r="A351">
        <v>86758</v>
      </c>
      <c r="B351">
        <v>104</v>
      </c>
      <c r="C351" t="s">
        <v>20</v>
      </c>
      <c r="D351" t="s">
        <v>533</v>
      </c>
      <c r="E351">
        <v>2250</v>
      </c>
      <c r="F351" s="20">
        <v>45641</v>
      </c>
      <c r="G351" s="20">
        <v>45642</v>
      </c>
      <c r="H351" s="20">
        <v>45642</v>
      </c>
      <c r="I351" s="20">
        <v>45597</v>
      </c>
      <c r="J351" s="20">
        <v>45611</v>
      </c>
      <c r="K351" t="s">
        <v>108</v>
      </c>
      <c r="L351" t="s">
        <v>123</v>
      </c>
      <c r="M351" t="s">
        <v>463</v>
      </c>
      <c r="N351" t="s">
        <v>534</v>
      </c>
      <c r="O351" t="s">
        <v>116</v>
      </c>
      <c r="P351" t="s">
        <v>117</v>
      </c>
      <c r="Q351" t="s">
        <v>118</v>
      </c>
      <c r="R351" t="s">
        <v>112</v>
      </c>
      <c r="S351" t="s">
        <v>125</v>
      </c>
    </row>
    <row r="352" spans="1:19" x14ac:dyDescent="0.3">
      <c r="A352">
        <v>86762</v>
      </c>
      <c r="B352">
        <v>104</v>
      </c>
      <c r="C352" t="s">
        <v>20</v>
      </c>
      <c r="D352" t="s">
        <v>363</v>
      </c>
      <c r="E352">
        <v>2500</v>
      </c>
      <c r="F352" s="20">
        <v>45641</v>
      </c>
      <c r="G352" s="20">
        <v>45642</v>
      </c>
      <c r="H352" s="20">
        <v>45642</v>
      </c>
      <c r="I352" s="20">
        <v>45597</v>
      </c>
      <c r="J352" s="20">
        <v>45611</v>
      </c>
      <c r="K352" t="s">
        <v>108</v>
      </c>
      <c r="L352" t="s">
        <v>123</v>
      </c>
      <c r="M352" t="s">
        <v>463</v>
      </c>
      <c r="N352" t="s">
        <v>535</v>
      </c>
      <c r="O352" t="s">
        <v>116</v>
      </c>
      <c r="P352" t="s">
        <v>117</v>
      </c>
      <c r="Q352" t="s">
        <v>118</v>
      </c>
      <c r="R352" t="s">
        <v>112</v>
      </c>
      <c r="S352" t="s">
        <v>125</v>
      </c>
    </row>
    <row r="353" spans="1:19" x14ac:dyDescent="0.3">
      <c r="A353">
        <v>87178</v>
      </c>
      <c r="B353">
        <v>104</v>
      </c>
      <c r="C353" t="s">
        <v>20</v>
      </c>
      <c r="D353" t="s">
        <v>536</v>
      </c>
      <c r="E353">
        <v>215.2</v>
      </c>
      <c r="F353" s="20">
        <v>45640</v>
      </c>
      <c r="G353" s="20">
        <v>45642</v>
      </c>
      <c r="H353" s="20">
        <v>45642</v>
      </c>
      <c r="I353" s="20">
        <v>45610</v>
      </c>
      <c r="J353" s="20">
        <v>45614</v>
      </c>
      <c r="K353" t="s">
        <v>114</v>
      </c>
      <c r="L353" t="s">
        <v>206</v>
      </c>
      <c r="M353" t="s">
        <v>227</v>
      </c>
      <c r="N353" t="s">
        <v>537</v>
      </c>
      <c r="O353" t="s">
        <v>116</v>
      </c>
      <c r="P353" t="s">
        <v>117</v>
      </c>
      <c r="Q353" t="s">
        <v>118</v>
      </c>
      <c r="R353" t="s">
        <v>112</v>
      </c>
      <c r="S353" t="s">
        <v>119</v>
      </c>
    </row>
    <row r="354" spans="1:19" x14ac:dyDescent="0.3">
      <c r="A354">
        <v>91406</v>
      </c>
      <c r="B354">
        <v>104</v>
      </c>
      <c r="C354" t="s">
        <v>20</v>
      </c>
      <c r="D354" t="s">
        <v>261</v>
      </c>
      <c r="E354">
        <v>326</v>
      </c>
      <c r="F354" s="20">
        <v>45642</v>
      </c>
      <c r="G354" s="20">
        <v>45642</v>
      </c>
      <c r="H354" s="20">
        <v>45642</v>
      </c>
      <c r="I354" s="20">
        <v>45629</v>
      </c>
      <c r="J354" s="20">
        <v>45631</v>
      </c>
      <c r="K354" t="s">
        <v>114</v>
      </c>
      <c r="N354" t="s">
        <v>538</v>
      </c>
      <c r="O354" t="s">
        <v>116</v>
      </c>
      <c r="P354" t="s">
        <v>117</v>
      </c>
      <c r="Q354" t="s">
        <v>118</v>
      </c>
      <c r="R354" t="s">
        <v>112</v>
      </c>
      <c r="S354" t="s">
        <v>119</v>
      </c>
    </row>
    <row r="355" spans="1:19" x14ac:dyDescent="0.3">
      <c r="A355">
        <v>91412</v>
      </c>
      <c r="B355">
        <v>104</v>
      </c>
      <c r="C355" t="s">
        <v>20</v>
      </c>
      <c r="D355" t="s">
        <v>196</v>
      </c>
      <c r="E355">
        <v>31.8</v>
      </c>
      <c r="F355" s="20">
        <v>45642</v>
      </c>
      <c r="G355" s="20">
        <v>45642</v>
      </c>
      <c r="H355" s="20">
        <v>45642</v>
      </c>
      <c r="I355" s="20">
        <v>45626</v>
      </c>
      <c r="J355" s="20">
        <v>45631</v>
      </c>
      <c r="K355" t="s">
        <v>114</v>
      </c>
      <c r="N355" t="s">
        <v>539</v>
      </c>
      <c r="O355" t="s">
        <v>116</v>
      </c>
      <c r="P355" t="s">
        <v>117</v>
      </c>
      <c r="Q355" t="s">
        <v>118</v>
      </c>
      <c r="R355" t="s">
        <v>112</v>
      </c>
      <c r="S355" t="s">
        <v>119</v>
      </c>
    </row>
    <row r="356" spans="1:19" x14ac:dyDescent="0.3">
      <c r="A356">
        <v>91457</v>
      </c>
      <c r="B356">
        <v>104</v>
      </c>
      <c r="C356" t="s">
        <v>20</v>
      </c>
      <c r="D356" t="s">
        <v>272</v>
      </c>
      <c r="E356">
        <v>333.6</v>
      </c>
      <c r="F356" s="20">
        <v>45642</v>
      </c>
      <c r="G356" s="20">
        <v>45642</v>
      </c>
      <c r="H356" s="20">
        <v>45642</v>
      </c>
      <c r="I356" s="20">
        <v>45629</v>
      </c>
      <c r="J356" s="20">
        <v>45631</v>
      </c>
      <c r="K356" t="s">
        <v>114</v>
      </c>
      <c r="N356" t="s">
        <v>540</v>
      </c>
      <c r="O356" t="s">
        <v>116</v>
      </c>
      <c r="P356" t="s">
        <v>117</v>
      </c>
      <c r="Q356" t="s">
        <v>118</v>
      </c>
      <c r="R356" t="s">
        <v>112</v>
      </c>
      <c r="S356" t="s">
        <v>119</v>
      </c>
    </row>
    <row r="357" spans="1:19" x14ac:dyDescent="0.3">
      <c r="A357">
        <v>91464</v>
      </c>
      <c r="B357">
        <v>104</v>
      </c>
      <c r="C357" t="s">
        <v>20</v>
      </c>
      <c r="D357" t="s">
        <v>173</v>
      </c>
      <c r="E357">
        <v>813.99</v>
      </c>
      <c r="F357" s="20">
        <v>45642</v>
      </c>
      <c r="G357" s="20">
        <v>45642</v>
      </c>
      <c r="H357" s="20">
        <v>45642</v>
      </c>
      <c r="I357" s="20">
        <v>45629</v>
      </c>
      <c r="J357" s="20">
        <v>45631</v>
      </c>
      <c r="K357" t="s">
        <v>114</v>
      </c>
      <c r="N357" t="s">
        <v>541</v>
      </c>
      <c r="O357" t="s">
        <v>116</v>
      </c>
      <c r="P357" t="s">
        <v>117</v>
      </c>
      <c r="Q357" t="s">
        <v>118</v>
      </c>
      <c r="R357" t="s">
        <v>112</v>
      </c>
      <c r="S357" t="s">
        <v>119</v>
      </c>
    </row>
    <row r="358" spans="1:19" x14ac:dyDescent="0.3">
      <c r="A358">
        <v>91785</v>
      </c>
      <c r="B358">
        <v>104</v>
      </c>
      <c r="C358" t="s">
        <v>20</v>
      </c>
      <c r="D358" t="s">
        <v>542</v>
      </c>
      <c r="E358">
        <v>99.99</v>
      </c>
      <c r="F358" s="20">
        <v>45641</v>
      </c>
      <c r="G358" s="20">
        <v>45642</v>
      </c>
      <c r="H358" s="20">
        <v>45642</v>
      </c>
      <c r="I358" s="20">
        <v>45632</v>
      </c>
      <c r="J358" s="20">
        <v>45632</v>
      </c>
      <c r="K358" t="s">
        <v>114</v>
      </c>
      <c r="L358" t="s">
        <v>202</v>
      </c>
      <c r="M358" t="s">
        <v>543</v>
      </c>
      <c r="N358" t="s">
        <v>544</v>
      </c>
      <c r="O358" t="s">
        <v>116</v>
      </c>
      <c r="P358" t="s">
        <v>117</v>
      </c>
      <c r="Q358" t="s">
        <v>118</v>
      </c>
      <c r="R358" t="s">
        <v>112</v>
      </c>
      <c r="S358" t="s">
        <v>119</v>
      </c>
    </row>
    <row r="359" spans="1:19" x14ac:dyDescent="0.3">
      <c r="A359">
        <v>91787</v>
      </c>
      <c r="B359">
        <v>104</v>
      </c>
      <c r="C359" t="s">
        <v>20</v>
      </c>
      <c r="D359" t="s">
        <v>542</v>
      </c>
      <c r="E359">
        <v>109.99</v>
      </c>
      <c r="F359" s="20">
        <v>45641</v>
      </c>
      <c r="G359" s="20">
        <v>45642</v>
      </c>
      <c r="H359" s="20">
        <v>45642</v>
      </c>
      <c r="I359" s="20">
        <v>45632</v>
      </c>
      <c r="J359" s="20">
        <v>45632</v>
      </c>
      <c r="K359" t="s">
        <v>114</v>
      </c>
      <c r="L359" t="s">
        <v>202</v>
      </c>
      <c r="M359" t="s">
        <v>543</v>
      </c>
      <c r="N359" t="s">
        <v>545</v>
      </c>
      <c r="O359" t="s">
        <v>116</v>
      </c>
      <c r="P359" t="s">
        <v>117</v>
      </c>
      <c r="Q359" t="s">
        <v>118</v>
      </c>
      <c r="R359" t="s">
        <v>112</v>
      </c>
      <c r="S359" t="s">
        <v>119</v>
      </c>
    </row>
    <row r="360" spans="1:19" x14ac:dyDescent="0.3">
      <c r="A360">
        <v>93555</v>
      </c>
      <c r="B360">
        <v>104</v>
      </c>
      <c r="C360" t="s">
        <v>20</v>
      </c>
      <c r="D360" t="s">
        <v>151</v>
      </c>
      <c r="E360">
        <v>538.1</v>
      </c>
      <c r="F360" s="20">
        <v>45642</v>
      </c>
      <c r="G360" s="20">
        <v>45642</v>
      </c>
      <c r="H360" s="20">
        <v>45642</v>
      </c>
      <c r="I360" s="20">
        <v>45631</v>
      </c>
      <c r="J360" s="20">
        <v>45632</v>
      </c>
      <c r="K360" t="s">
        <v>114</v>
      </c>
      <c r="N360" t="s">
        <v>546</v>
      </c>
      <c r="O360" t="s">
        <v>116</v>
      </c>
      <c r="P360" t="s">
        <v>117</v>
      </c>
      <c r="Q360" t="s">
        <v>118</v>
      </c>
      <c r="R360" t="s">
        <v>112</v>
      </c>
      <c r="S360" t="s">
        <v>119</v>
      </c>
    </row>
    <row r="361" spans="1:19" x14ac:dyDescent="0.3">
      <c r="A361">
        <v>93557</v>
      </c>
      <c r="B361">
        <v>104</v>
      </c>
      <c r="C361" t="s">
        <v>20</v>
      </c>
      <c r="D361" t="s">
        <v>151</v>
      </c>
      <c r="E361">
        <v>1623.34</v>
      </c>
      <c r="F361" s="20">
        <v>45642</v>
      </c>
      <c r="G361" s="20">
        <v>45642</v>
      </c>
      <c r="H361" s="20">
        <v>45642</v>
      </c>
      <c r="I361" s="20">
        <v>45631</v>
      </c>
      <c r="J361" s="20">
        <v>45632</v>
      </c>
      <c r="K361" t="s">
        <v>114</v>
      </c>
      <c r="N361" t="s">
        <v>547</v>
      </c>
      <c r="O361" t="s">
        <v>116</v>
      </c>
      <c r="P361" t="s">
        <v>117</v>
      </c>
      <c r="Q361" t="s">
        <v>118</v>
      </c>
      <c r="R361" t="s">
        <v>112</v>
      </c>
      <c r="S361" t="s">
        <v>119</v>
      </c>
    </row>
    <row r="362" spans="1:19" x14ac:dyDescent="0.3">
      <c r="A362">
        <v>93601</v>
      </c>
      <c r="B362">
        <v>104</v>
      </c>
      <c r="C362" t="s">
        <v>20</v>
      </c>
      <c r="D362" t="s">
        <v>217</v>
      </c>
      <c r="E362">
        <v>340.78</v>
      </c>
      <c r="F362" s="20">
        <v>45642</v>
      </c>
      <c r="G362" s="20">
        <v>45642</v>
      </c>
      <c r="H362" s="20">
        <v>45642</v>
      </c>
      <c r="I362" s="20">
        <v>45632</v>
      </c>
      <c r="J362" s="20">
        <v>45632</v>
      </c>
      <c r="K362" t="s">
        <v>114</v>
      </c>
      <c r="N362" t="s">
        <v>548</v>
      </c>
      <c r="O362" t="s">
        <v>116</v>
      </c>
      <c r="P362" t="s">
        <v>117</v>
      </c>
      <c r="Q362" t="s">
        <v>118</v>
      </c>
      <c r="R362" t="s">
        <v>112</v>
      </c>
      <c r="S362" t="s">
        <v>119</v>
      </c>
    </row>
    <row r="363" spans="1:19" x14ac:dyDescent="0.3">
      <c r="A363">
        <v>93685</v>
      </c>
      <c r="B363">
        <v>104</v>
      </c>
      <c r="C363" t="s">
        <v>20</v>
      </c>
      <c r="D363" t="s">
        <v>549</v>
      </c>
      <c r="E363">
        <v>1333.97</v>
      </c>
      <c r="F363" s="20">
        <v>45642</v>
      </c>
      <c r="G363" s="20">
        <v>45642</v>
      </c>
      <c r="H363" s="20">
        <v>45642</v>
      </c>
      <c r="I363" s="20">
        <v>45632</v>
      </c>
      <c r="J363" s="20">
        <v>45632</v>
      </c>
      <c r="K363" t="s">
        <v>114</v>
      </c>
      <c r="L363" t="s">
        <v>154</v>
      </c>
      <c r="M363" t="s">
        <v>158</v>
      </c>
      <c r="N363" t="s">
        <v>550</v>
      </c>
      <c r="O363" t="s">
        <v>116</v>
      </c>
      <c r="P363" t="s">
        <v>117</v>
      </c>
      <c r="Q363" t="s">
        <v>118</v>
      </c>
      <c r="R363" t="s">
        <v>112</v>
      </c>
      <c r="S363" t="s">
        <v>119</v>
      </c>
    </row>
    <row r="364" spans="1:19" x14ac:dyDescent="0.3">
      <c r="A364">
        <v>93838</v>
      </c>
      <c r="B364">
        <v>104</v>
      </c>
      <c r="C364" t="s">
        <v>20</v>
      </c>
      <c r="D364" t="s">
        <v>551</v>
      </c>
      <c r="E364">
        <v>400</v>
      </c>
      <c r="F364" s="20">
        <v>45641</v>
      </c>
      <c r="G364" s="20">
        <v>45642</v>
      </c>
      <c r="H364" s="20">
        <v>45642</v>
      </c>
      <c r="I364" s="20">
        <v>45635</v>
      </c>
      <c r="J364" s="20">
        <v>45635</v>
      </c>
      <c r="K364" t="s">
        <v>114</v>
      </c>
      <c r="L364" t="s">
        <v>123</v>
      </c>
      <c r="M364" t="s">
        <v>161</v>
      </c>
      <c r="N364" t="s">
        <v>552</v>
      </c>
      <c r="O364" t="s">
        <v>116</v>
      </c>
      <c r="P364" t="s">
        <v>117</v>
      </c>
      <c r="Q364" t="s">
        <v>118</v>
      </c>
      <c r="R364" t="s">
        <v>112</v>
      </c>
      <c r="S364" t="s">
        <v>125</v>
      </c>
    </row>
    <row r="365" spans="1:19" x14ac:dyDescent="0.3">
      <c r="A365">
        <v>94201</v>
      </c>
      <c r="B365">
        <v>104</v>
      </c>
      <c r="C365" t="s">
        <v>20</v>
      </c>
      <c r="D365" t="s">
        <v>503</v>
      </c>
      <c r="E365">
        <v>788</v>
      </c>
      <c r="F365" s="20">
        <v>45641</v>
      </c>
      <c r="G365" s="20">
        <v>45642</v>
      </c>
      <c r="H365" s="20">
        <v>45642</v>
      </c>
      <c r="I365" s="20">
        <v>45637</v>
      </c>
      <c r="J365" s="20">
        <v>45637</v>
      </c>
      <c r="K365" t="s">
        <v>114</v>
      </c>
      <c r="L365" t="s">
        <v>450</v>
      </c>
      <c r="M365" t="s">
        <v>504</v>
      </c>
      <c r="N365" t="s">
        <v>553</v>
      </c>
      <c r="O365" t="s">
        <v>116</v>
      </c>
      <c r="P365" t="s">
        <v>117</v>
      </c>
      <c r="Q365" t="s">
        <v>118</v>
      </c>
      <c r="R365" t="s">
        <v>112</v>
      </c>
      <c r="S365" t="s">
        <v>125</v>
      </c>
    </row>
    <row r="366" spans="1:19" x14ac:dyDescent="0.3">
      <c r="A366">
        <v>95050</v>
      </c>
      <c r="B366">
        <v>104</v>
      </c>
      <c r="C366" t="s">
        <v>20</v>
      </c>
      <c r="D366" t="s">
        <v>554</v>
      </c>
      <c r="E366">
        <v>99.64</v>
      </c>
      <c r="F366" s="20">
        <v>45641</v>
      </c>
      <c r="G366" s="20">
        <v>45644</v>
      </c>
      <c r="H366" s="20">
        <v>45639</v>
      </c>
      <c r="I366" s="20">
        <v>45632</v>
      </c>
      <c r="J366" s="20"/>
      <c r="K366" t="s">
        <v>114</v>
      </c>
      <c r="L366" t="s">
        <v>431</v>
      </c>
      <c r="M366" t="s">
        <v>555</v>
      </c>
      <c r="N366" t="s">
        <v>556</v>
      </c>
      <c r="O366" t="s">
        <v>116</v>
      </c>
      <c r="P366" t="s">
        <v>117</v>
      </c>
      <c r="Q366" t="s">
        <v>118</v>
      </c>
      <c r="R366" t="s">
        <v>112</v>
      </c>
      <c r="S366" t="s">
        <v>119</v>
      </c>
    </row>
    <row r="367" spans="1:19" x14ac:dyDescent="0.3">
      <c r="A367">
        <v>91455</v>
      </c>
      <c r="B367">
        <v>104</v>
      </c>
      <c r="C367" t="s">
        <v>20</v>
      </c>
      <c r="D367" t="s">
        <v>169</v>
      </c>
      <c r="E367">
        <v>222.75</v>
      </c>
      <c r="F367" s="20">
        <v>45639</v>
      </c>
      <c r="G367" s="20">
        <v>45638</v>
      </c>
      <c r="H367" s="20">
        <v>45638</v>
      </c>
      <c r="I367" s="20">
        <v>45625</v>
      </c>
      <c r="J367" s="20">
        <v>45631</v>
      </c>
      <c r="K367" t="s">
        <v>114</v>
      </c>
      <c r="N367" t="s">
        <v>557</v>
      </c>
      <c r="O367" t="s">
        <v>116</v>
      </c>
      <c r="P367" t="s">
        <v>117</v>
      </c>
      <c r="Q367" t="s">
        <v>118</v>
      </c>
      <c r="R367" t="s">
        <v>112</v>
      </c>
      <c r="S367" t="s">
        <v>119</v>
      </c>
    </row>
    <row r="368" spans="1:19" x14ac:dyDescent="0.3">
      <c r="A368">
        <v>91463</v>
      </c>
      <c r="B368">
        <v>104</v>
      </c>
      <c r="C368" t="s">
        <v>20</v>
      </c>
      <c r="D368" t="s">
        <v>173</v>
      </c>
      <c r="E368">
        <v>155.88</v>
      </c>
      <c r="F368" s="20">
        <v>45639</v>
      </c>
      <c r="G368" s="20">
        <v>45638</v>
      </c>
      <c r="H368" s="20">
        <v>45638</v>
      </c>
      <c r="I368" s="20">
        <v>45626</v>
      </c>
      <c r="J368" s="20">
        <v>45631</v>
      </c>
      <c r="K368" t="s">
        <v>114</v>
      </c>
      <c r="N368" t="s">
        <v>558</v>
      </c>
      <c r="O368" t="s">
        <v>116</v>
      </c>
      <c r="P368" t="s">
        <v>117</v>
      </c>
      <c r="Q368" t="s">
        <v>118</v>
      </c>
      <c r="R368" t="s">
        <v>112</v>
      </c>
      <c r="S368" t="s">
        <v>119</v>
      </c>
    </row>
    <row r="369" spans="1:19" x14ac:dyDescent="0.3">
      <c r="A369">
        <v>91730</v>
      </c>
      <c r="B369">
        <v>104</v>
      </c>
      <c r="C369" t="s">
        <v>20</v>
      </c>
      <c r="D369" t="s">
        <v>559</v>
      </c>
      <c r="E369">
        <v>1424.5</v>
      </c>
      <c r="F369" s="20">
        <v>45639</v>
      </c>
      <c r="G369" s="20">
        <v>45638</v>
      </c>
      <c r="H369" s="20">
        <v>45638</v>
      </c>
      <c r="I369" s="20">
        <v>45628</v>
      </c>
      <c r="J369" s="20">
        <v>45632</v>
      </c>
      <c r="K369" t="s">
        <v>114</v>
      </c>
      <c r="L369" t="s">
        <v>206</v>
      </c>
      <c r="M369" t="s">
        <v>263</v>
      </c>
      <c r="N369" t="s">
        <v>560</v>
      </c>
      <c r="O369" t="s">
        <v>116</v>
      </c>
      <c r="P369" t="s">
        <v>117</v>
      </c>
      <c r="Q369" t="s">
        <v>118</v>
      </c>
      <c r="R369" t="s">
        <v>112</v>
      </c>
      <c r="S369" t="s">
        <v>119</v>
      </c>
    </row>
    <row r="370" spans="1:19" x14ac:dyDescent="0.3">
      <c r="A370">
        <v>90375</v>
      </c>
      <c r="B370">
        <v>104</v>
      </c>
      <c r="C370" t="s">
        <v>20</v>
      </c>
      <c r="D370" t="s">
        <v>169</v>
      </c>
      <c r="E370">
        <v>148.80000000000001</v>
      </c>
      <c r="F370" s="20">
        <v>45638</v>
      </c>
      <c r="G370" s="20">
        <v>45638</v>
      </c>
      <c r="H370" s="20">
        <v>45638</v>
      </c>
      <c r="I370" s="20">
        <v>45624</v>
      </c>
      <c r="J370" s="20">
        <v>45628</v>
      </c>
      <c r="K370" t="s">
        <v>114</v>
      </c>
      <c r="N370" t="s">
        <v>561</v>
      </c>
      <c r="O370" t="s">
        <v>116</v>
      </c>
      <c r="P370" t="s">
        <v>117</v>
      </c>
      <c r="Q370" t="s">
        <v>118</v>
      </c>
      <c r="R370" t="s">
        <v>112</v>
      </c>
      <c r="S370" t="s">
        <v>119</v>
      </c>
    </row>
    <row r="371" spans="1:19" x14ac:dyDescent="0.3">
      <c r="A371">
        <v>90379</v>
      </c>
      <c r="B371">
        <v>104</v>
      </c>
      <c r="C371" t="s">
        <v>20</v>
      </c>
      <c r="D371" t="s">
        <v>562</v>
      </c>
      <c r="E371">
        <v>1056</v>
      </c>
      <c r="F371" s="20">
        <v>45639</v>
      </c>
      <c r="G371" s="20">
        <v>45638</v>
      </c>
      <c r="H371" s="20">
        <v>45638</v>
      </c>
      <c r="I371" s="20">
        <v>45625</v>
      </c>
      <c r="J371" s="20">
        <v>45628</v>
      </c>
      <c r="K371" t="s">
        <v>114</v>
      </c>
      <c r="N371" t="s">
        <v>563</v>
      </c>
      <c r="O371" t="s">
        <v>116</v>
      </c>
      <c r="P371" t="s">
        <v>117</v>
      </c>
      <c r="Q371" t="s">
        <v>118</v>
      </c>
      <c r="R371" t="s">
        <v>112</v>
      </c>
      <c r="S371" t="s">
        <v>119</v>
      </c>
    </row>
    <row r="372" spans="1:19" x14ac:dyDescent="0.3">
      <c r="A372">
        <v>90380</v>
      </c>
      <c r="B372">
        <v>104</v>
      </c>
      <c r="C372" t="s">
        <v>20</v>
      </c>
      <c r="D372" t="s">
        <v>171</v>
      </c>
      <c r="E372">
        <v>1469.47</v>
      </c>
      <c r="F372" s="20">
        <v>45638</v>
      </c>
      <c r="G372" s="20">
        <v>45638</v>
      </c>
      <c r="H372" s="20">
        <v>45638</v>
      </c>
      <c r="I372" s="20">
        <v>45625</v>
      </c>
      <c r="J372" s="20">
        <v>45628</v>
      </c>
      <c r="K372" t="s">
        <v>114</v>
      </c>
      <c r="N372" t="s">
        <v>564</v>
      </c>
      <c r="O372" t="s">
        <v>116</v>
      </c>
      <c r="P372" t="s">
        <v>117</v>
      </c>
      <c r="Q372" t="s">
        <v>118</v>
      </c>
      <c r="R372" t="s">
        <v>112</v>
      </c>
      <c r="S372" t="s">
        <v>119</v>
      </c>
    </row>
    <row r="373" spans="1:19" x14ac:dyDescent="0.3">
      <c r="A373">
        <v>90381</v>
      </c>
      <c r="B373">
        <v>104</v>
      </c>
      <c r="C373" t="s">
        <v>20</v>
      </c>
      <c r="D373" t="s">
        <v>173</v>
      </c>
      <c r="E373">
        <v>1528.74</v>
      </c>
      <c r="F373" s="20">
        <v>45638</v>
      </c>
      <c r="G373" s="20">
        <v>45638</v>
      </c>
      <c r="H373" s="20">
        <v>45638</v>
      </c>
      <c r="I373" s="20">
        <v>45625</v>
      </c>
      <c r="J373" s="20">
        <v>45628</v>
      </c>
      <c r="K373" t="s">
        <v>114</v>
      </c>
      <c r="N373" t="s">
        <v>565</v>
      </c>
      <c r="O373" t="s">
        <v>116</v>
      </c>
      <c r="P373" t="s">
        <v>117</v>
      </c>
      <c r="Q373" t="s">
        <v>118</v>
      </c>
      <c r="R373" t="s">
        <v>112</v>
      </c>
      <c r="S373" t="s">
        <v>119</v>
      </c>
    </row>
    <row r="374" spans="1:19" x14ac:dyDescent="0.3">
      <c r="A374">
        <v>90389</v>
      </c>
      <c r="B374">
        <v>104</v>
      </c>
      <c r="C374" t="s">
        <v>20</v>
      </c>
      <c r="D374" t="s">
        <v>153</v>
      </c>
      <c r="E374">
        <v>2219.35</v>
      </c>
      <c r="F374" s="20">
        <v>45639</v>
      </c>
      <c r="G374" s="20">
        <v>45638</v>
      </c>
      <c r="H374" s="20">
        <v>45638</v>
      </c>
      <c r="I374" s="20">
        <v>45625</v>
      </c>
      <c r="J374" s="20">
        <v>45628</v>
      </c>
      <c r="K374" t="s">
        <v>114</v>
      </c>
      <c r="N374" t="s">
        <v>566</v>
      </c>
      <c r="O374" t="s">
        <v>116</v>
      </c>
      <c r="P374" t="s">
        <v>117</v>
      </c>
      <c r="Q374" t="s">
        <v>118</v>
      </c>
      <c r="R374" t="s">
        <v>112</v>
      </c>
      <c r="S374" t="s">
        <v>119</v>
      </c>
    </row>
    <row r="375" spans="1:19" x14ac:dyDescent="0.3">
      <c r="A375">
        <v>90394</v>
      </c>
      <c r="B375">
        <v>104</v>
      </c>
      <c r="C375" t="s">
        <v>20</v>
      </c>
      <c r="D375" t="s">
        <v>175</v>
      </c>
      <c r="E375">
        <v>307.35000000000002</v>
      </c>
      <c r="F375" s="20">
        <v>45639</v>
      </c>
      <c r="G375" s="20">
        <v>45638</v>
      </c>
      <c r="H375" s="20">
        <v>45638</v>
      </c>
      <c r="I375" s="20">
        <v>45625</v>
      </c>
      <c r="J375" s="20">
        <v>45628</v>
      </c>
      <c r="K375" t="s">
        <v>114</v>
      </c>
      <c r="N375" t="s">
        <v>567</v>
      </c>
      <c r="O375" t="s">
        <v>116</v>
      </c>
      <c r="P375" t="s">
        <v>117</v>
      </c>
      <c r="Q375" t="s">
        <v>118</v>
      </c>
      <c r="R375" t="s">
        <v>112</v>
      </c>
      <c r="S375" t="s">
        <v>119</v>
      </c>
    </row>
    <row r="376" spans="1:19" x14ac:dyDescent="0.3">
      <c r="A376">
        <v>90402</v>
      </c>
      <c r="B376">
        <v>104</v>
      </c>
      <c r="C376" t="s">
        <v>20</v>
      </c>
      <c r="D376" t="s">
        <v>261</v>
      </c>
      <c r="E376">
        <v>489</v>
      </c>
      <c r="F376" s="20">
        <v>45638</v>
      </c>
      <c r="G376" s="20">
        <v>45638</v>
      </c>
      <c r="H376" s="20">
        <v>45638</v>
      </c>
      <c r="I376" s="20">
        <v>45625</v>
      </c>
      <c r="J376" s="20">
        <v>45628</v>
      </c>
      <c r="K376" t="s">
        <v>114</v>
      </c>
      <c r="L376" t="s">
        <v>206</v>
      </c>
      <c r="M376" t="s">
        <v>263</v>
      </c>
      <c r="N376" t="s">
        <v>568</v>
      </c>
      <c r="O376" t="s">
        <v>116</v>
      </c>
      <c r="P376" t="s">
        <v>117</v>
      </c>
      <c r="Q376" t="s">
        <v>118</v>
      </c>
      <c r="R376" t="s">
        <v>112</v>
      </c>
      <c r="S376" t="s">
        <v>119</v>
      </c>
    </row>
    <row r="377" spans="1:19" x14ac:dyDescent="0.3">
      <c r="A377">
        <v>90405</v>
      </c>
      <c r="B377">
        <v>104</v>
      </c>
      <c r="C377" t="s">
        <v>20</v>
      </c>
      <c r="D377" t="s">
        <v>303</v>
      </c>
      <c r="E377">
        <v>613.6</v>
      </c>
      <c r="F377" s="20">
        <v>45639</v>
      </c>
      <c r="G377" s="20">
        <v>45638</v>
      </c>
      <c r="H377" s="20">
        <v>45638</v>
      </c>
      <c r="I377" s="20">
        <v>45625</v>
      </c>
      <c r="J377" s="20">
        <v>45628</v>
      </c>
      <c r="K377" t="s">
        <v>114</v>
      </c>
      <c r="L377" t="s">
        <v>154</v>
      </c>
      <c r="M377" t="s">
        <v>155</v>
      </c>
      <c r="N377" t="s">
        <v>569</v>
      </c>
      <c r="O377" t="s">
        <v>116</v>
      </c>
      <c r="P377" t="s">
        <v>117</v>
      </c>
      <c r="Q377" t="s">
        <v>118</v>
      </c>
      <c r="R377" t="s">
        <v>112</v>
      </c>
      <c r="S377" t="s">
        <v>119</v>
      </c>
    </row>
    <row r="378" spans="1:19" x14ac:dyDescent="0.3">
      <c r="A378">
        <v>90406</v>
      </c>
      <c r="B378">
        <v>104</v>
      </c>
      <c r="C378" t="s">
        <v>20</v>
      </c>
      <c r="D378" t="s">
        <v>169</v>
      </c>
      <c r="E378">
        <v>414.54</v>
      </c>
      <c r="F378" s="20">
        <v>45639</v>
      </c>
      <c r="G378" s="20">
        <v>45638</v>
      </c>
      <c r="H378" s="20">
        <v>45638</v>
      </c>
      <c r="I378" s="20">
        <v>45625</v>
      </c>
      <c r="J378" s="20">
        <v>45628</v>
      </c>
      <c r="K378" t="s">
        <v>114</v>
      </c>
      <c r="N378" t="s">
        <v>570</v>
      </c>
      <c r="O378" t="s">
        <v>116</v>
      </c>
      <c r="P378" t="s">
        <v>117</v>
      </c>
      <c r="Q378" t="s">
        <v>118</v>
      </c>
      <c r="R378" t="s">
        <v>112</v>
      </c>
      <c r="S378" t="s">
        <v>119</v>
      </c>
    </row>
    <row r="379" spans="1:19" x14ac:dyDescent="0.3">
      <c r="A379">
        <v>90409</v>
      </c>
      <c r="B379">
        <v>104</v>
      </c>
      <c r="C379" t="s">
        <v>20</v>
      </c>
      <c r="D379" t="s">
        <v>153</v>
      </c>
      <c r="E379">
        <v>343.4</v>
      </c>
      <c r="F379" s="20">
        <v>45638</v>
      </c>
      <c r="G379" s="20">
        <v>45638</v>
      </c>
      <c r="H379" s="20">
        <v>45638</v>
      </c>
      <c r="I379" s="20">
        <v>45624</v>
      </c>
      <c r="J379" s="20">
        <v>45628</v>
      </c>
      <c r="K379" t="s">
        <v>114</v>
      </c>
      <c r="N379" t="s">
        <v>571</v>
      </c>
      <c r="O379" t="s">
        <v>116</v>
      </c>
      <c r="P379" t="s">
        <v>117</v>
      </c>
      <c r="Q379" t="s">
        <v>118</v>
      </c>
      <c r="R379" t="s">
        <v>112</v>
      </c>
      <c r="S379" t="s">
        <v>119</v>
      </c>
    </row>
    <row r="380" spans="1:19" x14ac:dyDescent="0.3">
      <c r="A380">
        <v>86066</v>
      </c>
      <c r="B380">
        <v>104</v>
      </c>
      <c r="C380" t="s">
        <v>20</v>
      </c>
      <c r="D380" t="s">
        <v>251</v>
      </c>
      <c r="E380">
        <v>394.5</v>
      </c>
      <c r="F380" s="20">
        <v>45638</v>
      </c>
      <c r="G380" s="20">
        <v>45638</v>
      </c>
      <c r="H380" s="20">
        <v>45638</v>
      </c>
      <c r="I380" s="20">
        <v>45609</v>
      </c>
      <c r="J380" s="20">
        <v>45609</v>
      </c>
      <c r="K380" t="s">
        <v>114</v>
      </c>
      <c r="N380" t="s">
        <v>572</v>
      </c>
      <c r="O380" t="s">
        <v>116</v>
      </c>
      <c r="P380" t="s">
        <v>117</v>
      </c>
      <c r="Q380" t="s">
        <v>118</v>
      </c>
      <c r="R380" t="s">
        <v>112</v>
      </c>
      <c r="S380" t="s">
        <v>119</v>
      </c>
    </row>
    <row r="381" spans="1:19" x14ac:dyDescent="0.3">
      <c r="A381">
        <v>86082</v>
      </c>
      <c r="B381">
        <v>104</v>
      </c>
      <c r="C381" t="s">
        <v>20</v>
      </c>
      <c r="D381" t="s">
        <v>189</v>
      </c>
      <c r="E381">
        <v>6815.62</v>
      </c>
      <c r="F381" s="20">
        <v>45638</v>
      </c>
      <c r="G381" s="20">
        <v>45638</v>
      </c>
      <c r="H381" s="20">
        <v>45638</v>
      </c>
      <c r="I381" s="20">
        <v>45608</v>
      </c>
      <c r="J381" s="20">
        <v>45609</v>
      </c>
      <c r="K381" t="s">
        <v>114</v>
      </c>
      <c r="N381" t="s">
        <v>573</v>
      </c>
      <c r="O381" t="s">
        <v>116</v>
      </c>
      <c r="P381" t="s">
        <v>117</v>
      </c>
      <c r="Q381" t="s">
        <v>118</v>
      </c>
      <c r="R381" t="s">
        <v>112</v>
      </c>
      <c r="S381" t="s">
        <v>119</v>
      </c>
    </row>
    <row r="382" spans="1:19" x14ac:dyDescent="0.3">
      <c r="A382">
        <v>88858</v>
      </c>
      <c r="B382">
        <v>104</v>
      </c>
      <c r="C382" t="s">
        <v>20</v>
      </c>
      <c r="D382" t="s">
        <v>120</v>
      </c>
      <c r="E382">
        <v>911.99</v>
      </c>
      <c r="F382" s="20">
        <v>45639</v>
      </c>
      <c r="G382" s="20">
        <v>45638</v>
      </c>
      <c r="H382" s="20">
        <v>45638</v>
      </c>
      <c r="I382" s="20">
        <v>45621</v>
      </c>
      <c r="J382" s="20">
        <v>45622</v>
      </c>
      <c r="K382" t="s">
        <v>114</v>
      </c>
      <c r="N382" t="s">
        <v>574</v>
      </c>
      <c r="O382" t="s">
        <v>116</v>
      </c>
      <c r="P382" t="s">
        <v>117</v>
      </c>
      <c r="Q382" t="s">
        <v>118</v>
      </c>
      <c r="R382" t="s">
        <v>112</v>
      </c>
      <c r="S382" t="s">
        <v>119</v>
      </c>
    </row>
    <row r="383" spans="1:19" x14ac:dyDescent="0.3">
      <c r="A383">
        <v>79605</v>
      </c>
      <c r="B383">
        <v>104</v>
      </c>
      <c r="C383" t="s">
        <v>20</v>
      </c>
      <c r="D383" t="s">
        <v>243</v>
      </c>
      <c r="E383">
        <v>20772.03</v>
      </c>
      <c r="F383" s="20">
        <v>45638</v>
      </c>
      <c r="G383" s="20">
        <v>45638</v>
      </c>
      <c r="H383" s="20">
        <v>45638</v>
      </c>
      <c r="I383" s="20">
        <v>45627</v>
      </c>
      <c r="J383" s="20">
        <v>45572</v>
      </c>
      <c r="K383" t="s">
        <v>114</v>
      </c>
      <c r="L383" t="s">
        <v>123</v>
      </c>
      <c r="M383" t="s">
        <v>244</v>
      </c>
      <c r="N383" t="s">
        <v>575</v>
      </c>
      <c r="O383" t="s">
        <v>116</v>
      </c>
      <c r="P383" t="s">
        <v>117</v>
      </c>
      <c r="Q383" t="s">
        <v>118</v>
      </c>
      <c r="R383" t="s">
        <v>112</v>
      </c>
      <c r="S383" t="s">
        <v>119</v>
      </c>
    </row>
    <row r="384" spans="1:19" x14ac:dyDescent="0.3">
      <c r="A384">
        <v>72965</v>
      </c>
      <c r="B384">
        <v>104</v>
      </c>
      <c r="C384" t="s">
        <v>20</v>
      </c>
      <c r="D384" t="s">
        <v>576</v>
      </c>
      <c r="E384">
        <v>460</v>
      </c>
      <c r="F384" s="20">
        <v>45638</v>
      </c>
      <c r="G384" s="20">
        <v>45638</v>
      </c>
      <c r="H384" s="20">
        <v>45638</v>
      </c>
      <c r="I384" s="20">
        <v>45597</v>
      </c>
      <c r="J384" s="20"/>
      <c r="K384" t="s">
        <v>108</v>
      </c>
      <c r="L384" t="s">
        <v>247</v>
      </c>
      <c r="M384" t="s">
        <v>577</v>
      </c>
      <c r="N384" t="s">
        <v>578</v>
      </c>
      <c r="O384" t="s">
        <v>116</v>
      </c>
      <c r="P384" t="s">
        <v>117</v>
      </c>
      <c r="Q384" t="s">
        <v>118</v>
      </c>
      <c r="R384" t="s">
        <v>112</v>
      </c>
      <c r="S384" t="s">
        <v>119</v>
      </c>
    </row>
    <row r="385" spans="1:19" x14ac:dyDescent="0.3">
      <c r="A385">
        <v>77978</v>
      </c>
      <c r="B385">
        <v>104</v>
      </c>
      <c r="C385" t="s">
        <v>20</v>
      </c>
      <c r="D385" t="s">
        <v>579</v>
      </c>
      <c r="E385">
        <v>21731</v>
      </c>
      <c r="F385" s="20">
        <v>45639</v>
      </c>
      <c r="G385" s="20">
        <v>45638</v>
      </c>
      <c r="H385" s="20">
        <v>45638</v>
      </c>
      <c r="I385" s="20">
        <v>45597</v>
      </c>
      <c r="J385" s="20">
        <v>45562</v>
      </c>
      <c r="K385" t="s">
        <v>108</v>
      </c>
      <c r="L385" t="s">
        <v>240</v>
      </c>
      <c r="M385" t="s">
        <v>241</v>
      </c>
      <c r="N385" t="s">
        <v>580</v>
      </c>
      <c r="O385" t="s">
        <v>116</v>
      </c>
      <c r="P385" t="s">
        <v>117</v>
      </c>
      <c r="Q385" t="s">
        <v>118</v>
      </c>
      <c r="R385" t="s">
        <v>112</v>
      </c>
      <c r="S385" t="s">
        <v>119</v>
      </c>
    </row>
    <row r="386" spans="1:19" x14ac:dyDescent="0.3">
      <c r="A386">
        <v>93995</v>
      </c>
      <c r="B386">
        <v>104</v>
      </c>
      <c r="C386" t="s">
        <v>20</v>
      </c>
      <c r="D386" t="s">
        <v>581</v>
      </c>
      <c r="E386">
        <v>491.58</v>
      </c>
      <c r="F386" s="20">
        <v>45637</v>
      </c>
      <c r="G386" s="20"/>
      <c r="H386" s="20">
        <v>45637</v>
      </c>
      <c r="I386" s="20">
        <v>45636</v>
      </c>
      <c r="J386" s="20">
        <v>45636</v>
      </c>
      <c r="K386" t="s">
        <v>108</v>
      </c>
      <c r="L386" t="s">
        <v>240</v>
      </c>
      <c r="M386" t="s">
        <v>442</v>
      </c>
      <c r="N386" t="s">
        <v>582</v>
      </c>
      <c r="O386" t="s">
        <v>116</v>
      </c>
      <c r="P386" t="s">
        <v>117</v>
      </c>
      <c r="Q386" t="s">
        <v>118</v>
      </c>
      <c r="R386" t="s">
        <v>112</v>
      </c>
      <c r="S386" t="s">
        <v>119</v>
      </c>
    </row>
    <row r="387" spans="1:19" x14ac:dyDescent="0.3">
      <c r="A387">
        <v>91408</v>
      </c>
      <c r="B387">
        <v>104</v>
      </c>
      <c r="C387" t="s">
        <v>20</v>
      </c>
      <c r="D387" t="s">
        <v>187</v>
      </c>
      <c r="E387">
        <v>832.5</v>
      </c>
      <c r="F387" s="20">
        <v>45636</v>
      </c>
      <c r="G387" s="20">
        <v>45636</v>
      </c>
      <c r="H387" s="20">
        <v>45636</v>
      </c>
      <c r="I387" s="20">
        <v>45623</v>
      </c>
      <c r="J387" s="20">
        <v>45631</v>
      </c>
      <c r="K387" t="s">
        <v>114</v>
      </c>
      <c r="N387" t="s">
        <v>583</v>
      </c>
      <c r="O387" t="s">
        <v>116</v>
      </c>
      <c r="P387" t="s">
        <v>117</v>
      </c>
      <c r="Q387" t="s">
        <v>118</v>
      </c>
      <c r="R387" t="s">
        <v>112</v>
      </c>
      <c r="S387" t="s">
        <v>119</v>
      </c>
    </row>
    <row r="388" spans="1:19" x14ac:dyDescent="0.3">
      <c r="A388">
        <v>91441</v>
      </c>
      <c r="B388">
        <v>104</v>
      </c>
      <c r="C388" t="s">
        <v>20</v>
      </c>
      <c r="D388" t="s">
        <v>233</v>
      </c>
      <c r="E388">
        <v>0</v>
      </c>
      <c r="F388" s="20">
        <v>45630</v>
      </c>
      <c r="G388" s="20">
        <v>45636</v>
      </c>
      <c r="H388" s="20">
        <v>45636</v>
      </c>
      <c r="I388" s="20">
        <v>45630</v>
      </c>
      <c r="J388" s="20">
        <v>45631</v>
      </c>
      <c r="K388" t="s">
        <v>466</v>
      </c>
      <c r="L388" t="s">
        <v>154</v>
      </c>
      <c r="M388" t="s">
        <v>158</v>
      </c>
      <c r="N388" t="s">
        <v>584</v>
      </c>
      <c r="O388" t="s">
        <v>116</v>
      </c>
      <c r="P388" t="s">
        <v>117</v>
      </c>
      <c r="Q388" t="s">
        <v>118</v>
      </c>
      <c r="R388" t="s">
        <v>112</v>
      </c>
    </row>
    <row r="389" spans="1:19" x14ac:dyDescent="0.3">
      <c r="A389">
        <v>88857</v>
      </c>
      <c r="B389">
        <v>104</v>
      </c>
      <c r="C389" t="s">
        <v>20</v>
      </c>
      <c r="D389" t="s">
        <v>153</v>
      </c>
      <c r="E389">
        <v>464</v>
      </c>
      <c r="F389" s="20">
        <v>45636</v>
      </c>
      <c r="G389" s="20">
        <v>45636</v>
      </c>
      <c r="H389" s="20">
        <v>45636</v>
      </c>
      <c r="I389" s="20">
        <v>45621</v>
      </c>
      <c r="J389" s="20">
        <v>45622</v>
      </c>
      <c r="K389" t="s">
        <v>114</v>
      </c>
      <c r="L389" t="s">
        <v>154</v>
      </c>
      <c r="M389" t="s">
        <v>155</v>
      </c>
      <c r="N389" t="s">
        <v>585</v>
      </c>
      <c r="O389" t="s">
        <v>116</v>
      </c>
      <c r="P389" t="s">
        <v>117</v>
      </c>
      <c r="Q389" t="s">
        <v>118</v>
      </c>
      <c r="R389" t="s">
        <v>112</v>
      </c>
      <c r="S389" t="s">
        <v>119</v>
      </c>
    </row>
    <row r="390" spans="1:19" x14ac:dyDescent="0.3">
      <c r="A390">
        <v>89186</v>
      </c>
      <c r="B390">
        <v>104</v>
      </c>
      <c r="C390" t="s">
        <v>20</v>
      </c>
      <c r="D390" t="s">
        <v>153</v>
      </c>
      <c r="E390">
        <v>1456</v>
      </c>
      <c r="F390" s="20">
        <v>45637</v>
      </c>
      <c r="G390" s="20">
        <v>45636</v>
      </c>
      <c r="H390" s="20">
        <v>45636</v>
      </c>
      <c r="I390" s="20">
        <v>45623</v>
      </c>
      <c r="J390" s="20">
        <v>45623</v>
      </c>
      <c r="K390" t="s">
        <v>114</v>
      </c>
      <c r="N390" t="s">
        <v>586</v>
      </c>
      <c r="O390" t="s">
        <v>116</v>
      </c>
      <c r="P390" t="s">
        <v>117</v>
      </c>
      <c r="Q390" t="s">
        <v>118</v>
      </c>
      <c r="R390" t="s">
        <v>112</v>
      </c>
      <c r="S390" t="s">
        <v>119</v>
      </c>
    </row>
    <row r="391" spans="1:19" x14ac:dyDescent="0.3">
      <c r="A391">
        <v>89203</v>
      </c>
      <c r="B391">
        <v>104</v>
      </c>
      <c r="C391" t="s">
        <v>20</v>
      </c>
      <c r="D391" t="s">
        <v>169</v>
      </c>
      <c r="E391">
        <v>808.26</v>
      </c>
      <c r="F391" s="20">
        <v>45637</v>
      </c>
      <c r="G391" s="20">
        <v>45636</v>
      </c>
      <c r="H391" s="20">
        <v>45636</v>
      </c>
      <c r="I391" s="20">
        <v>45623</v>
      </c>
      <c r="J391" s="20">
        <v>45623</v>
      </c>
      <c r="K391" t="s">
        <v>114</v>
      </c>
      <c r="N391" t="s">
        <v>587</v>
      </c>
      <c r="O391" t="s">
        <v>116</v>
      </c>
      <c r="P391" t="s">
        <v>117</v>
      </c>
      <c r="Q391" t="s">
        <v>118</v>
      </c>
      <c r="R391" t="s">
        <v>112</v>
      </c>
      <c r="S391" t="s">
        <v>119</v>
      </c>
    </row>
    <row r="392" spans="1:19" x14ac:dyDescent="0.3">
      <c r="A392">
        <v>89204</v>
      </c>
      <c r="B392">
        <v>104</v>
      </c>
      <c r="C392" t="s">
        <v>20</v>
      </c>
      <c r="D392" t="s">
        <v>588</v>
      </c>
      <c r="E392">
        <v>3172.82</v>
      </c>
      <c r="F392" s="20">
        <v>45636</v>
      </c>
      <c r="G392" s="20">
        <v>45636</v>
      </c>
      <c r="H392" s="20">
        <v>45636</v>
      </c>
      <c r="I392" s="20">
        <v>45623</v>
      </c>
      <c r="J392" s="20">
        <v>45623</v>
      </c>
      <c r="K392" t="s">
        <v>114</v>
      </c>
      <c r="N392" t="s">
        <v>589</v>
      </c>
      <c r="O392" t="s">
        <v>116</v>
      </c>
      <c r="P392" t="s">
        <v>117</v>
      </c>
      <c r="Q392" t="s">
        <v>118</v>
      </c>
      <c r="R392" t="s">
        <v>112</v>
      </c>
      <c r="S392" t="s">
        <v>119</v>
      </c>
    </row>
    <row r="393" spans="1:19" x14ac:dyDescent="0.3">
      <c r="A393">
        <v>89209</v>
      </c>
      <c r="B393">
        <v>104</v>
      </c>
      <c r="C393" t="s">
        <v>20</v>
      </c>
      <c r="D393" t="s">
        <v>173</v>
      </c>
      <c r="E393">
        <v>786.52</v>
      </c>
      <c r="F393" s="20">
        <v>45636</v>
      </c>
      <c r="G393" s="20">
        <v>45636</v>
      </c>
      <c r="H393" s="20">
        <v>45636</v>
      </c>
      <c r="I393" s="20">
        <v>45623</v>
      </c>
      <c r="J393" s="20">
        <v>45623</v>
      </c>
      <c r="K393" t="s">
        <v>114</v>
      </c>
      <c r="N393" t="s">
        <v>590</v>
      </c>
      <c r="O393" t="s">
        <v>116</v>
      </c>
      <c r="P393" t="s">
        <v>117</v>
      </c>
      <c r="Q393" t="s">
        <v>118</v>
      </c>
      <c r="R393" t="s">
        <v>112</v>
      </c>
      <c r="S393" t="s">
        <v>119</v>
      </c>
    </row>
    <row r="394" spans="1:19" x14ac:dyDescent="0.3">
      <c r="A394">
        <v>89210</v>
      </c>
      <c r="B394">
        <v>104</v>
      </c>
      <c r="C394" t="s">
        <v>20</v>
      </c>
      <c r="D394" t="s">
        <v>183</v>
      </c>
      <c r="E394">
        <v>264</v>
      </c>
      <c r="F394" s="20">
        <v>45636</v>
      </c>
      <c r="G394" s="20">
        <v>45636</v>
      </c>
      <c r="H394" s="20">
        <v>45636</v>
      </c>
      <c r="I394" s="20">
        <v>45623</v>
      </c>
      <c r="J394" s="20">
        <v>45623</v>
      </c>
      <c r="K394" t="s">
        <v>114</v>
      </c>
      <c r="N394" t="s">
        <v>591</v>
      </c>
      <c r="O394" t="s">
        <v>116</v>
      </c>
      <c r="P394" t="s">
        <v>117</v>
      </c>
      <c r="Q394" t="s">
        <v>118</v>
      </c>
      <c r="R394" t="s">
        <v>112</v>
      </c>
      <c r="S394" t="s">
        <v>119</v>
      </c>
    </row>
    <row r="395" spans="1:19" x14ac:dyDescent="0.3">
      <c r="A395">
        <v>89212</v>
      </c>
      <c r="B395">
        <v>104</v>
      </c>
      <c r="C395" t="s">
        <v>20</v>
      </c>
      <c r="D395" t="s">
        <v>183</v>
      </c>
      <c r="E395">
        <v>1312.75</v>
      </c>
      <c r="F395" s="20">
        <v>45637</v>
      </c>
      <c r="G395" s="20">
        <v>45636</v>
      </c>
      <c r="H395" s="20">
        <v>45636</v>
      </c>
      <c r="I395" s="20">
        <v>45623</v>
      </c>
      <c r="J395" s="20">
        <v>45623</v>
      </c>
      <c r="K395" t="s">
        <v>114</v>
      </c>
      <c r="N395" t="s">
        <v>592</v>
      </c>
      <c r="O395" t="s">
        <v>116</v>
      </c>
      <c r="P395" t="s">
        <v>117</v>
      </c>
      <c r="Q395" t="s">
        <v>118</v>
      </c>
      <c r="R395" t="s">
        <v>112</v>
      </c>
      <c r="S395" t="s">
        <v>119</v>
      </c>
    </row>
    <row r="396" spans="1:19" x14ac:dyDescent="0.3">
      <c r="A396">
        <v>89213</v>
      </c>
      <c r="B396">
        <v>104</v>
      </c>
      <c r="C396" t="s">
        <v>20</v>
      </c>
      <c r="D396" t="s">
        <v>201</v>
      </c>
      <c r="E396">
        <v>408</v>
      </c>
      <c r="F396" s="20">
        <v>45636</v>
      </c>
      <c r="G396" s="20">
        <v>45636</v>
      </c>
      <c r="H396" s="20">
        <v>45636</v>
      </c>
      <c r="I396" s="20">
        <v>45622</v>
      </c>
      <c r="J396" s="20">
        <v>45623</v>
      </c>
      <c r="K396" t="s">
        <v>114</v>
      </c>
      <c r="L396" t="s">
        <v>206</v>
      </c>
      <c r="M396" t="s">
        <v>593</v>
      </c>
      <c r="N396" t="s">
        <v>594</v>
      </c>
      <c r="O396" t="s">
        <v>116</v>
      </c>
      <c r="P396" t="s">
        <v>117</v>
      </c>
      <c r="Q396" t="s">
        <v>118</v>
      </c>
      <c r="R396" t="s">
        <v>112</v>
      </c>
      <c r="S396" t="s">
        <v>119</v>
      </c>
    </row>
    <row r="397" spans="1:19" x14ac:dyDescent="0.3">
      <c r="A397">
        <v>90404</v>
      </c>
      <c r="B397">
        <v>104</v>
      </c>
      <c r="C397" t="s">
        <v>20</v>
      </c>
      <c r="D397" t="s">
        <v>268</v>
      </c>
      <c r="E397">
        <v>1545</v>
      </c>
      <c r="F397" s="20">
        <v>45637</v>
      </c>
      <c r="G397" s="20">
        <v>45636</v>
      </c>
      <c r="H397" s="20">
        <v>45636</v>
      </c>
      <c r="I397" s="20">
        <v>45624</v>
      </c>
      <c r="J397" s="20">
        <v>45628</v>
      </c>
      <c r="K397" t="s">
        <v>114</v>
      </c>
      <c r="N397" t="s">
        <v>595</v>
      </c>
      <c r="O397" t="s">
        <v>116</v>
      </c>
      <c r="P397" t="s">
        <v>117</v>
      </c>
      <c r="Q397" t="s">
        <v>118</v>
      </c>
      <c r="R397" t="s">
        <v>112</v>
      </c>
      <c r="S397" t="s">
        <v>119</v>
      </c>
    </row>
    <row r="398" spans="1:19" x14ac:dyDescent="0.3">
      <c r="A398">
        <v>90407</v>
      </c>
      <c r="B398">
        <v>104</v>
      </c>
      <c r="C398" t="s">
        <v>20</v>
      </c>
      <c r="D398" t="s">
        <v>596</v>
      </c>
      <c r="E398">
        <v>2268</v>
      </c>
      <c r="F398" s="20">
        <v>45636</v>
      </c>
      <c r="G398" s="20">
        <v>45636</v>
      </c>
      <c r="H398" s="20">
        <v>45636</v>
      </c>
      <c r="I398" s="20">
        <v>45623</v>
      </c>
      <c r="J398" s="20">
        <v>45628</v>
      </c>
      <c r="K398" t="s">
        <v>114</v>
      </c>
      <c r="L398" t="s">
        <v>247</v>
      </c>
      <c r="M398" t="s">
        <v>295</v>
      </c>
      <c r="N398" t="s">
        <v>597</v>
      </c>
      <c r="O398" t="s">
        <v>116</v>
      </c>
      <c r="P398" t="s">
        <v>117</v>
      </c>
      <c r="Q398" t="s">
        <v>118</v>
      </c>
      <c r="R398" t="s">
        <v>112</v>
      </c>
      <c r="S398" t="s">
        <v>598</v>
      </c>
    </row>
    <row r="399" spans="1:19" x14ac:dyDescent="0.3">
      <c r="A399">
        <v>87633</v>
      </c>
      <c r="B399">
        <v>104</v>
      </c>
      <c r="C399" t="s">
        <v>20</v>
      </c>
      <c r="D399" t="s">
        <v>233</v>
      </c>
      <c r="E399">
        <v>1511.99</v>
      </c>
      <c r="F399" s="20">
        <v>45636</v>
      </c>
      <c r="G399" s="20">
        <v>45636</v>
      </c>
      <c r="H399" s="20">
        <v>45636</v>
      </c>
      <c r="I399" s="20">
        <v>45615</v>
      </c>
      <c r="J399" s="20">
        <v>45617</v>
      </c>
      <c r="K399" t="s">
        <v>114</v>
      </c>
      <c r="N399" t="s">
        <v>599</v>
      </c>
      <c r="O399" t="s">
        <v>116</v>
      </c>
      <c r="P399" t="s">
        <v>117</v>
      </c>
      <c r="Q399" t="s">
        <v>118</v>
      </c>
      <c r="R399" t="s">
        <v>112</v>
      </c>
      <c r="S399" t="s">
        <v>119</v>
      </c>
    </row>
    <row r="400" spans="1:19" x14ac:dyDescent="0.3">
      <c r="A400">
        <v>87634</v>
      </c>
      <c r="B400">
        <v>104</v>
      </c>
      <c r="C400" t="s">
        <v>20</v>
      </c>
      <c r="D400" t="s">
        <v>113</v>
      </c>
      <c r="E400">
        <v>1407.9</v>
      </c>
      <c r="F400" s="20">
        <v>45636</v>
      </c>
      <c r="G400" s="20">
        <v>45636</v>
      </c>
      <c r="H400" s="20">
        <v>45636</v>
      </c>
      <c r="I400" s="20">
        <v>45615</v>
      </c>
      <c r="J400" s="20">
        <v>45617</v>
      </c>
      <c r="K400" t="s">
        <v>114</v>
      </c>
      <c r="N400" t="s">
        <v>600</v>
      </c>
      <c r="O400" t="s">
        <v>116</v>
      </c>
      <c r="P400" t="s">
        <v>117</v>
      </c>
      <c r="Q400" t="s">
        <v>118</v>
      </c>
      <c r="R400" t="s">
        <v>112</v>
      </c>
      <c r="S400" t="s">
        <v>119</v>
      </c>
    </row>
    <row r="401" spans="1:19" x14ac:dyDescent="0.3">
      <c r="A401">
        <v>87719</v>
      </c>
      <c r="B401">
        <v>104</v>
      </c>
      <c r="C401" t="s">
        <v>20</v>
      </c>
      <c r="D401" t="s">
        <v>120</v>
      </c>
      <c r="E401">
        <v>1514.16</v>
      </c>
      <c r="F401" s="20">
        <v>45636</v>
      </c>
      <c r="G401" s="20">
        <v>45636</v>
      </c>
      <c r="H401" s="20">
        <v>45636</v>
      </c>
      <c r="I401" s="20">
        <v>45616</v>
      </c>
      <c r="J401" s="20">
        <v>45617</v>
      </c>
      <c r="K401" t="s">
        <v>114</v>
      </c>
      <c r="N401" t="s">
        <v>601</v>
      </c>
      <c r="O401" t="s">
        <v>116</v>
      </c>
      <c r="P401" t="s">
        <v>117</v>
      </c>
      <c r="Q401" t="s">
        <v>118</v>
      </c>
      <c r="R401" t="s">
        <v>112</v>
      </c>
      <c r="S401" t="s">
        <v>119</v>
      </c>
    </row>
    <row r="402" spans="1:19" x14ac:dyDescent="0.3">
      <c r="A402">
        <v>87730</v>
      </c>
      <c r="B402">
        <v>104</v>
      </c>
      <c r="C402" t="s">
        <v>20</v>
      </c>
      <c r="D402" t="s">
        <v>529</v>
      </c>
      <c r="E402">
        <v>198</v>
      </c>
      <c r="F402" s="20">
        <v>45637</v>
      </c>
      <c r="G402" s="20">
        <v>45636</v>
      </c>
      <c r="H402" s="20">
        <v>45636</v>
      </c>
      <c r="I402" s="20">
        <v>45617</v>
      </c>
      <c r="J402" s="20">
        <v>45617</v>
      </c>
      <c r="K402" t="s">
        <v>114</v>
      </c>
      <c r="L402" t="s">
        <v>206</v>
      </c>
      <c r="M402" t="s">
        <v>263</v>
      </c>
      <c r="N402" t="s">
        <v>602</v>
      </c>
      <c r="O402" t="s">
        <v>116</v>
      </c>
      <c r="P402" t="s">
        <v>117</v>
      </c>
      <c r="Q402" t="s">
        <v>118</v>
      </c>
      <c r="R402" t="s">
        <v>112</v>
      </c>
      <c r="S402" t="s">
        <v>119</v>
      </c>
    </row>
    <row r="403" spans="1:19" x14ac:dyDescent="0.3">
      <c r="A403">
        <v>88053</v>
      </c>
      <c r="B403">
        <v>104</v>
      </c>
      <c r="C403" t="s">
        <v>20</v>
      </c>
      <c r="D403" t="s">
        <v>196</v>
      </c>
      <c r="E403">
        <v>1364.38</v>
      </c>
      <c r="F403" s="20">
        <v>45636</v>
      </c>
      <c r="G403" s="20">
        <v>45636</v>
      </c>
      <c r="H403" s="20">
        <v>45636</v>
      </c>
      <c r="I403" s="20">
        <v>45618</v>
      </c>
      <c r="J403" s="20">
        <v>45618</v>
      </c>
      <c r="K403" t="s">
        <v>114</v>
      </c>
      <c r="N403" t="s">
        <v>603</v>
      </c>
      <c r="O403" t="s">
        <v>116</v>
      </c>
      <c r="P403" t="s">
        <v>117</v>
      </c>
      <c r="Q403" t="s">
        <v>118</v>
      </c>
      <c r="R403" t="s">
        <v>112</v>
      </c>
      <c r="S403" t="s">
        <v>119</v>
      </c>
    </row>
    <row r="404" spans="1:19" x14ac:dyDescent="0.3">
      <c r="A404">
        <v>88372</v>
      </c>
      <c r="B404">
        <v>104</v>
      </c>
      <c r="C404" t="s">
        <v>20</v>
      </c>
      <c r="D404" t="s">
        <v>353</v>
      </c>
      <c r="E404">
        <v>7000</v>
      </c>
      <c r="F404" s="20">
        <v>45636</v>
      </c>
      <c r="G404" s="20">
        <v>45636</v>
      </c>
      <c r="H404" s="20">
        <v>45636</v>
      </c>
      <c r="I404" s="20">
        <v>45621</v>
      </c>
      <c r="J404" s="20">
        <v>45621</v>
      </c>
      <c r="K404" t="s">
        <v>108</v>
      </c>
      <c r="L404" t="s">
        <v>354</v>
      </c>
      <c r="M404" t="s">
        <v>354</v>
      </c>
      <c r="N404" t="s">
        <v>604</v>
      </c>
      <c r="O404" t="s">
        <v>116</v>
      </c>
      <c r="P404" t="s">
        <v>117</v>
      </c>
      <c r="Q404" t="s">
        <v>118</v>
      </c>
      <c r="R404" t="s">
        <v>112</v>
      </c>
      <c r="S404" t="s">
        <v>119</v>
      </c>
    </row>
    <row r="405" spans="1:19" x14ac:dyDescent="0.3">
      <c r="A405">
        <v>79510</v>
      </c>
      <c r="B405">
        <v>104</v>
      </c>
      <c r="C405" t="s">
        <v>20</v>
      </c>
      <c r="D405" t="s">
        <v>605</v>
      </c>
      <c r="E405">
        <v>867</v>
      </c>
      <c r="F405" s="20">
        <v>45636</v>
      </c>
      <c r="G405" s="20">
        <v>45636</v>
      </c>
      <c r="H405" s="20">
        <v>45636</v>
      </c>
      <c r="I405" s="20">
        <v>45597</v>
      </c>
      <c r="J405" s="20">
        <v>45569</v>
      </c>
      <c r="K405" t="s">
        <v>108</v>
      </c>
      <c r="L405" t="s">
        <v>123</v>
      </c>
      <c r="M405" t="s">
        <v>124</v>
      </c>
      <c r="N405" t="s">
        <v>606</v>
      </c>
      <c r="O405" t="s">
        <v>116</v>
      </c>
      <c r="P405" t="s">
        <v>117</v>
      </c>
      <c r="Q405" t="s">
        <v>118</v>
      </c>
      <c r="R405" t="s">
        <v>112</v>
      </c>
      <c r="S405" t="s">
        <v>125</v>
      </c>
    </row>
    <row r="406" spans="1:19" x14ac:dyDescent="0.3">
      <c r="A406">
        <v>72956</v>
      </c>
      <c r="B406">
        <v>104</v>
      </c>
      <c r="C406" t="s">
        <v>20</v>
      </c>
      <c r="D406" t="s">
        <v>529</v>
      </c>
      <c r="E406">
        <v>820</v>
      </c>
      <c r="F406" s="20">
        <v>45636</v>
      </c>
      <c r="G406" s="20">
        <v>45636</v>
      </c>
      <c r="H406" s="20">
        <v>45636</v>
      </c>
      <c r="I406" s="20">
        <v>45597</v>
      </c>
      <c r="J406" s="20"/>
      <c r="K406" t="s">
        <v>114</v>
      </c>
      <c r="L406" t="s">
        <v>210</v>
      </c>
      <c r="M406" t="s">
        <v>211</v>
      </c>
      <c r="N406" t="s">
        <v>607</v>
      </c>
      <c r="O406" t="s">
        <v>116</v>
      </c>
      <c r="P406" t="s">
        <v>117</v>
      </c>
      <c r="Q406" t="s">
        <v>118</v>
      </c>
      <c r="R406" t="s">
        <v>112</v>
      </c>
      <c r="S406" t="s">
        <v>119</v>
      </c>
    </row>
    <row r="407" spans="1:19" x14ac:dyDescent="0.3">
      <c r="A407">
        <v>72976</v>
      </c>
      <c r="B407">
        <v>104</v>
      </c>
      <c r="C407" t="s">
        <v>20</v>
      </c>
      <c r="D407" t="s">
        <v>608</v>
      </c>
      <c r="E407">
        <v>1485</v>
      </c>
      <c r="F407" s="20">
        <v>45636</v>
      </c>
      <c r="G407" s="20">
        <v>45636</v>
      </c>
      <c r="H407" s="20">
        <v>45636</v>
      </c>
      <c r="I407" s="20">
        <v>45627</v>
      </c>
      <c r="J407" s="20"/>
      <c r="K407" t="s">
        <v>108</v>
      </c>
      <c r="L407" t="s">
        <v>123</v>
      </c>
      <c r="M407" t="s">
        <v>609</v>
      </c>
      <c r="N407" t="s">
        <v>610</v>
      </c>
      <c r="O407" t="s">
        <v>116</v>
      </c>
      <c r="P407" t="s">
        <v>117</v>
      </c>
      <c r="Q407" t="s">
        <v>118</v>
      </c>
      <c r="R407" t="s">
        <v>112</v>
      </c>
      <c r="S407" t="s">
        <v>119</v>
      </c>
    </row>
    <row r="408" spans="1:19" x14ac:dyDescent="0.3">
      <c r="A408">
        <v>72999</v>
      </c>
      <c r="B408">
        <v>104</v>
      </c>
      <c r="C408" t="s">
        <v>20</v>
      </c>
      <c r="D408" t="s">
        <v>611</v>
      </c>
      <c r="E408">
        <v>249.9</v>
      </c>
      <c r="F408" s="20">
        <v>45636</v>
      </c>
      <c r="G408" s="20">
        <v>45636</v>
      </c>
      <c r="H408" s="20">
        <v>45636</v>
      </c>
      <c r="I408" s="20">
        <v>45627</v>
      </c>
      <c r="J408" s="20"/>
      <c r="K408" t="s">
        <v>114</v>
      </c>
      <c r="L408" t="s">
        <v>202</v>
      </c>
      <c r="M408" t="s">
        <v>543</v>
      </c>
      <c r="N408" t="s">
        <v>612</v>
      </c>
      <c r="O408" t="s">
        <v>116</v>
      </c>
      <c r="P408" t="s">
        <v>117</v>
      </c>
      <c r="Q408" t="s">
        <v>118</v>
      </c>
      <c r="R408" t="s">
        <v>112</v>
      </c>
      <c r="S408" t="s">
        <v>119</v>
      </c>
    </row>
    <row r="409" spans="1:19" x14ac:dyDescent="0.3">
      <c r="A409">
        <v>93974</v>
      </c>
      <c r="B409">
        <v>104</v>
      </c>
      <c r="C409" t="s">
        <v>20</v>
      </c>
      <c r="D409" t="s">
        <v>490</v>
      </c>
      <c r="E409">
        <v>307</v>
      </c>
      <c r="F409" s="20">
        <v>45637</v>
      </c>
      <c r="G409" s="20"/>
      <c r="H409" s="20">
        <v>45636</v>
      </c>
      <c r="I409" s="20">
        <v>45636</v>
      </c>
      <c r="J409" s="20">
        <v>45636</v>
      </c>
      <c r="K409" t="s">
        <v>114</v>
      </c>
      <c r="L409" t="s">
        <v>240</v>
      </c>
      <c r="M409" t="s">
        <v>442</v>
      </c>
      <c r="N409" t="s">
        <v>582</v>
      </c>
      <c r="O409" t="s">
        <v>116</v>
      </c>
      <c r="P409" t="s">
        <v>117</v>
      </c>
      <c r="Q409" t="s">
        <v>118</v>
      </c>
      <c r="R409" t="s">
        <v>112</v>
      </c>
      <c r="S409" t="s">
        <v>119</v>
      </c>
    </row>
    <row r="410" spans="1:19" x14ac:dyDescent="0.3">
      <c r="A410">
        <v>93985</v>
      </c>
      <c r="B410">
        <v>104</v>
      </c>
      <c r="C410" t="s">
        <v>20</v>
      </c>
      <c r="D410" t="s">
        <v>423</v>
      </c>
      <c r="E410">
        <v>1358.3</v>
      </c>
      <c r="F410" s="20">
        <v>45636</v>
      </c>
      <c r="G410" s="20">
        <v>45636</v>
      </c>
      <c r="H410" s="20">
        <v>45636</v>
      </c>
      <c r="I410" s="20">
        <v>45636</v>
      </c>
      <c r="J410" s="20">
        <v>45636</v>
      </c>
      <c r="K410" t="s">
        <v>108</v>
      </c>
      <c r="L410" t="s">
        <v>354</v>
      </c>
      <c r="M410" t="s">
        <v>354</v>
      </c>
      <c r="N410" t="s">
        <v>613</v>
      </c>
      <c r="O410" t="s">
        <v>116</v>
      </c>
      <c r="P410" t="s">
        <v>117</v>
      </c>
      <c r="Q410" t="s">
        <v>118</v>
      </c>
      <c r="R410" t="s">
        <v>112</v>
      </c>
      <c r="S410" t="s">
        <v>119</v>
      </c>
    </row>
    <row r="411" spans="1:19" x14ac:dyDescent="0.3">
      <c r="A411">
        <v>93986</v>
      </c>
      <c r="B411">
        <v>104</v>
      </c>
      <c r="C411" t="s">
        <v>20</v>
      </c>
      <c r="D411" t="s">
        <v>614</v>
      </c>
      <c r="E411">
        <v>2819.4</v>
      </c>
      <c r="F411" s="20">
        <v>45636</v>
      </c>
      <c r="G411" s="20">
        <v>45636</v>
      </c>
      <c r="H411" s="20">
        <v>45636</v>
      </c>
      <c r="I411" s="20">
        <v>45636</v>
      </c>
      <c r="J411" s="20">
        <v>45636</v>
      </c>
      <c r="K411" t="s">
        <v>108</v>
      </c>
      <c r="L411" t="s">
        <v>354</v>
      </c>
      <c r="M411" t="s">
        <v>354</v>
      </c>
      <c r="N411" t="s">
        <v>615</v>
      </c>
      <c r="O411" t="s">
        <v>116</v>
      </c>
      <c r="P411" t="s">
        <v>117</v>
      </c>
      <c r="Q411" t="s">
        <v>118</v>
      </c>
      <c r="R411" t="s">
        <v>112</v>
      </c>
      <c r="S411" t="s">
        <v>119</v>
      </c>
    </row>
    <row r="412" spans="1:19" x14ac:dyDescent="0.3">
      <c r="A412">
        <v>93988</v>
      </c>
      <c r="B412">
        <v>104</v>
      </c>
      <c r="C412" t="s">
        <v>20</v>
      </c>
      <c r="D412" t="s">
        <v>616</v>
      </c>
      <c r="E412">
        <v>304.98</v>
      </c>
      <c r="F412" s="20">
        <v>45636</v>
      </c>
      <c r="G412" s="20">
        <v>45636</v>
      </c>
      <c r="H412" s="20">
        <v>45636</v>
      </c>
      <c r="I412" s="20">
        <v>45636</v>
      </c>
      <c r="J412" s="20">
        <v>45636</v>
      </c>
      <c r="K412" t="s">
        <v>108</v>
      </c>
      <c r="L412" t="s">
        <v>354</v>
      </c>
      <c r="M412" t="s">
        <v>354</v>
      </c>
      <c r="N412" t="s">
        <v>617</v>
      </c>
      <c r="O412" t="s">
        <v>116</v>
      </c>
      <c r="P412" t="s">
        <v>117</v>
      </c>
      <c r="Q412" t="s">
        <v>118</v>
      </c>
      <c r="R412" t="s">
        <v>112</v>
      </c>
      <c r="S412" t="s">
        <v>119</v>
      </c>
    </row>
    <row r="413" spans="1:19" x14ac:dyDescent="0.3">
      <c r="A413">
        <v>85465</v>
      </c>
      <c r="B413">
        <v>104</v>
      </c>
      <c r="C413" t="s">
        <v>20</v>
      </c>
      <c r="D413" t="s">
        <v>536</v>
      </c>
      <c r="E413">
        <v>1139.2</v>
      </c>
      <c r="F413" s="20">
        <v>45633</v>
      </c>
      <c r="G413" s="20">
        <v>45635</v>
      </c>
      <c r="H413" s="20">
        <v>45635</v>
      </c>
      <c r="I413" s="20">
        <v>45604</v>
      </c>
      <c r="J413" s="20">
        <v>45604</v>
      </c>
      <c r="K413" t="s">
        <v>114</v>
      </c>
      <c r="L413" t="s">
        <v>206</v>
      </c>
      <c r="M413" t="s">
        <v>227</v>
      </c>
      <c r="N413" t="s">
        <v>618</v>
      </c>
      <c r="O413" t="s">
        <v>116</v>
      </c>
      <c r="P413" t="s">
        <v>117</v>
      </c>
      <c r="Q413" t="s">
        <v>118</v>
      </c>
      <c r="R413" t="s">
        <v>112</v>
      </c>
      <c r="S413" t="s">
        <v>119</v>
      </c>
    </row>
    <row r="414" spans="1:19" x14ac:dyDescent="0.3">
      <c r="A414">
        <v>64535</v>
      </c>
      <c r="B414">
        <v>104</v>
      </c>
      <c r="C414" t="s">
        <v>20</v>
      </c>
      <c r="D414" t="s">
        <v>619</v>
      </c>
      <c r="E414">
        <v>28000</v>
      </c>
      <c r="F414" s="20">
        <v>45634</v>
      </c>
      <c r="G414" s="20">
        <v>45635</v>
      </c>
      <c r="H414" s="20">
        <v>45635</v>
      </c>
      <c r="I414" s="20">
        <v>45626</v>
      </c>
      <c r="J414" s="20"/>
      <c r="K414" t="s">
        <v>114</v>
      </c>
      <c r="L414" t="s">
        <v>474</v>
      </c>
      <c r="M414" t="s">
        <v>620</v>
      </c>
      <c r="O414" t="s">
        <v>116</v>
      </c>
      <c r="P414" t="s">
        <v>117</v>
      </c>
      <c r="Q414" t="s">
        <v>118</v>
      </c>
      <c r="R414" t="s">
        <v>112</v>
      </c>
      <c r="S414" t="s">
        <v>119</v>
      </c>
    </row>
    <row r="415" spans="1:19" x14ac:dyDescent="0.3">
      <c r="A415">
        <v>64547</v>
      </c>
      <c r="B415">
        <v>104</v>
      </c>
      <c r="C415" t="s">
        <v>20</v>
      </c>
      <c r="D415" t="s">
        <v>619</v>
      </c>
      <c r="E415">
        <v>3360</v>
      </c>
      <c r="F415" s="20">
        <v>45634</v>
      </c>
      <c r="G415" s="20">
        <v>45635</v>
      </c>
      <c r="H415" s="20">
        <v>45635</v>
      </c>
      <c r="I415" s="20">
        <v>45637</v>
      </c>
      <c r="J415" s="20"/>
      <c r="K415" t="s">
        <v>114</v>
      </c>
      <c r="L415" t="s">
        <v>206</v>
      </c>
      <c r="M415" t="s">
        <v>621</v>
      </c>
      <c r="O415" t="s">
        <v>116</v>
      </c>
      <c r="P415" t="s">
        <v>117</v>
      </c>
      <c r="Q415" t="s">
        <v>118</v>
      </c>
      <c r="R415" t="s">
        <v>112</v>
      </c>
      <c r="S415" t="s">
        <v>119</v>
      </c>
    </row>
    <row r="416" spans="1:19" x14ac:dyDescent="0.3">
      <c r="A416">
        <v>64557</v>
      </c>
      <c r="B416">
        <v>104</v>
      </c>
      <c r="C416" t="s">
        <v>20</v>
      </c>
      <c r="D416" t="s">
        <v>619</v>
      </c>
      <c r="E416">
        <v>28109.72</v>
      </c>
      <c r="F416" s="20">
        <v>45634</v>
      </c>
      <c r="G416" s="20">
        <v>45635</v>
      </c>
      <c r="H416" s="20">
        <v>45635</v>
      </c>
      <c r="I416" s="20">
        <v>45637</v>
      </c>
      <c r="J416" s="20"/>
      <c r="K416" t="s">
        <v>114</v>
      </c>
      <c r="L416" t="s">
        <v>474</v>
      </c>
      <c r="M416" t="s">
        <v>622</v>
      </c>
      <c r="O416" t="s">
        <v>116</v>
      </c>
      <c r="P416" t="s">
        <v>117</v>
      </c>
      <c r="Q416" t="s">
        <v>118</v>
      </c>
      <c r="R416" t="s">
        <v>112</v>
      </c>
      <c r="S416" t="s">
        <v>119</v>
      </c>
    </row>
    <row r="417" spans="1:19" x14ac:dyDescent="0.3">
      <c r="A417">
        <v>88854</v>
      </c>
      <c r="B417">
        <v>104</v>
      </c>
      <c r="C417" t="s">
        <v>20</v>
      </c>
      <c r="D417" t="s">
        <v>226</v>
      </c>
      <c r="E417">
        <v>198.72</v>
      </c>
      <c r="F417" s="20">
        <v>45633</v>
      </c>
      <c r="G417" s="20">
        <v>45635</v>
      </c>
      <c r="H417" s="20">
        <v>45635</v>
      </c>
      <c r="I417" s="20">
        <v>45619</v>
      </c>
      <c r="J417" s="20">
        <v>45622</v>
      </c>
      <c r="K417" t="s">
        <v>114</v>
      </c>
      <c r="L417" t="s">
        <v>206</v>
      </c>
      <c r="M417" t="s">
        <v>227</v>
      </c>
      <c r="N417" t="s">
        <v>623</v>
      </c>
      <c r="O417" t="s">
        <v>116</v>
      </c>
      <c r="P417" t="s">
        <v>117</v>
      </c>
      <c r="Q417" t="s">
        <v>118</v>
      </c>
      <c r="R417" t="s">
        <v>112</v>
      </c>
      <c r="S417" t="s">
        <v>119</v>
      </c>
    </row>
    <row r="418" spans="1:19" x14ac:dyDescent="0.3">
      <c r="A418">
        <v>88855</v>
      </c>
      <c r="B418">
        <v>104</v>
      </c>
      <c r="C418" t="s">
        <v>20</v>
      </c>
      <c r="D418" t="s">
        <v>153</v>
      </c>
      <c r="E418">
        <v>1245</v>
      </c>
      <c r="F418" s="20">
        <v>45633</v>
      </c>
      <c r="G418" s="20">
        <v>45635</v>
      </c>
      <c r="H418" s="20">
        <v>45635</v>
      </c>
      <c r="I418" s="20">
        <v>45619</v>
      </c>
      <c r="J418" s="20">
        <v>45622</v>
      </c>
      <c r="K418" t="s">
        <v>114</v>
      </c>
      <c r="N418" t="s">
        <v>624</v>
      </c>
      <c r="O418" t="s">
        <v>116</v>
      </c>
      <c r="P418" t="s">
        <v>117</v>
      </c>
      <c r="Q418" t="s">
        <v>118</v>
      </c>
      <c r="R418" t="s">
        <v>112</v>
      </c>
      <c r="S418" t="s">
        <v>119</v>
      </c>
    </row>
    <row r="419" spans="1:19" x14ac:dyDescent="0.3">
      <c r="A419">
        <v>88856</v>
      </c>
      <c r="B419">
        <v>104</v>
      </c>
      <c r="C419" t="s">
        <v>20</v>
      </c>
      <c r="D419" t="s">
        <v>153</v>
      </c>
      <c r="E419">
        <v>1531.25</v>
      </c>
      <c r="F419" s="20">
        <v>45633</v>
      </c>
      <c r="G419" s="20">
        <v>45635</v>
      </c>
      <c r="H419" s="20">
        <v>45635</v>
      </c>
      <c r="I419" s="20">
        <v>45621</v>
      </c>
      <c r="J419" s="20">
        <v>45622</v>
      </c>
      <c r="K419" t="s">
        <v>114</v>
      </c>
      <c r="N419" t="s">
        <v>625</v>
      </c>
      <c r="O419" t="s">
        <v>116</v>
      </c>
      <c r="P419" t="s">
        <v>117</v>
      </c>
      <c r="Q419" t="s">
        <v>118</v>
      </c>
      <c r="R419" t="s">
        <v>112</v>
      </c>
      <c r="S419" t="s">
        <v>119</v>
      </c>
    </row>
    <row r="420" spans="1:19" x14ac:dyDescent="0.3">
      <c r="A420">
        <v>88859</v>
      </c>
      <c r="B420">
        <v>104</v>
      </c>
      <c r="C420" t="s">
        <v>20</v>
      </c>
      <c r="D420" t="s">
        <v>169</v>
      </c>
      <c r="E420">
        <v>226.8</v>
      </c>
      <c r="F420" s="20">
        <v>45633</v>
      </c>
      <c r="G420" s="20">
        <v>45635</v>
      </c>
      <c r="H420" s="20">
        <v>45635</v>
      </c>
      <c r="I420" s="20">
        <v>45619</v>
      </c>
      <c r="J420" s="20">
        <v>45622</v>
      </c>
      <c r="K420" t="s">
        <v>114</v>
      </c>
      <c r="N420" t="s">
        <v>626</v>
      </c>
      <c r="O420" t="s">
        <v>116</v>
      </c>
      <c r="P420" t="s">
        <v>117</v>
      </c>
      <c r="Q420" t="s">
        <v>118</v>
      </c>
      <c r="R420" t="s">
        <v>112</v>
      </c>
      <c r="S420" t="s">
        <v>119</v>
      </c>
    </row>
    <row r="421" spans="1:19" x14ac:dyDescent="0.3">
      <c r="A421">
        <v>88860</v>
      </c>
      <c r="B421">
        <v>104</v>
      </c>
      <c r="C421" t="s">
        <v>20</v>
      </c>
      <c r="D421" t="s">
        <v>169</v>
      </c>
      <c r="E421">
        <v>290.92</v>
      </c>
      <c r="F421" s="20">
        <v>45635</v>
      </c>
      <c r="G421" s="20">
        <v>45635</v>
      </c>
      <c r="H421" s="20">
        <v>45635</v>
      </c>
      <c r="I421" s="20">
        <v>45621</v>
      </c>
      <c r="J421" s="20">
        <v>45622</v>
      </c>
      <c r="K421" t="s">
        <v>114</v>
      </c>
      <c r="N421" t="s">
        <v>627</v>
      </c>
      <c r="O421" t="s">
        <v>116</v>
      </c>
      <c r="P421" t="s">
        <v>117</v>
      </c>
      <c r="Q421" t="s">
        <v>118</v>
      </c>
      <c r="R421" t="s">
        <v>112</v>
      </c>
      <c r="S421" t="s">
        <v>119</v>
      </c>
    </row>
    <row r="422" spans="1:19" x14ac:dyDescent="0.3">
      <c r="A422">
        <v>88864</v>
      </c>
      <c r="B422">
        <v>104</v>
      </c>
      <c r="C422" t="s">
        <v>20</v>
      </c>
      <c r="D422" t="s">
        <v>230</v>
      </c>
      <c r="E422">
        <v>463.6</v>
      </c>
      <c r="F422" s="20">
        <v>45635</v>
      </c>
      <c r="G422" s="20">
        <v>45635</v>
      </c>
      <c r="H422" s="20">
        <v>45635</v>
      </c>
      <c r="I422" s="20">
        <v>45621</v>
      </c>
      <c r="J422" s="20">
        <v>45622</v>
      </c>
      <c r="K422" t="s">
        <v>114</v>
      </c>
      <c r="N422" t="s">
        <v>628</v>
      </c>
      <c r="O422" t="s">
        <v>116</v>
      </c>
      <c r="P422" t="s">
        <v>117</v>
      </c>
      <c r="Q422" t="s">
        <v>118</v>
      </c>
      <c r="R422" t="s">
        <v>112</v>
      </c>
      <c r="S422" t="s">
        <v>119</v>
      </c>
    </row>
    <row r="423" spans="1:19" x14ac:dyDescent="0.3">
      <c r="A423">
        <v>88879</v>
      </c>
      <c r="B423">
        <v>104</v>
      </c>
      <c r="C423" t="s">
        <v>20</v>
      </c>
      <c r="D423" t="s">
        <v>173</v>
      </c>
      <c r="E423">
        <v>759.02</v>
      </c>
      <c r="F423" s="20">
        <v>45633</v>
      </c>
      <c r="G423" s="20">
        <v>45635</v>
      </c>
      <c r="H423" s="20">
        <v>45635</v>
      </c>
      <c r="I423" s="20">
        <v>45621</v>
      </c>
      <c r="J423" s="20">
        <v>45622</v>
      </c>
      <c r="K423" t="s">
        <v>114</v>
      </c>
      <c r="N423" t="s">
        <v>629</v>
      </c>
      <c r="O423" t="s">
        <v>116</v>
      </c>
      <c r="P423" t="s">
        <v>117</v>
      </c>
      <c r="Q423" t="s">
        <v>118</v>
      </c>
      <c r="R423" t="s">
        <v>112</v>
      </c>
      <c r="S423" t="s">
        <v>119</v>
      </c>
    </row>
    <row r="424" spans="1:19" x14ac:dyDescent="0.3">
      <c r="A424">
        <v>88881</v>
      </c>
      <c r="B424">
        <v>104</v>
      </c>
      <c r="C424" t="s">
        <v>20</v>
      </c>
      <c r="D424" t="s">
        <v>173</v>
      </c>
      <c r="E424">
        <v>121.38</v>
      </c>
      <c r="F424" s="20">
        <v>45635</v>
      </c>
      <c r="G424" s="20">
        <v>45635</v>
      </c>
      <c r="H424" s="20">
        <v>45635</v>
      </c>
      <c r="I424" s="20">
        <v>45621</v>
      </c>
      <c r="J424" s="20">
        <v>45622</v>
      </c>
      <c r="K424" t="s">
        <v>114</v>
      </c>
      <c r="N424" t="s">
        <v>630</v>
      </c>
      <c r="O424" t="s">
        <v>116</v>
      </c>
      <c r="P424" t="s">
        <v>117</v>
      </c>
      <c r="Q424" t="s">
        <v>118</v>
      </c>
      <c r="R424" t="s">
        <v>112</v>
      </c>
      <c r="S424" t="s">
        <v>119</v>
      </c>
    </row>
    <row r="425" spans="1:19" x14ac:dyDescent="0.3">
      <c r="A425">
        <v>88884</v>
      </c>
      <c r="B425">
        <v>104</v>
      </c>
      <c r="C425" t="s">
        <v>20</v>
      </c>
      <c r="D425" t="s">
        <v>175</v>
      </c>
      <c r="E425">
        <v>1479.75</v>
      </c>
      <c r="F425" s="20">
        <v>45635</v>
      </c>
      <c r="G425" s="20">
        <v>45635</v>
      </c>
      <c r="H425" s="20">
        <v>45635</v>
      </c>
      <c r="I425" s="20">
        <v>45621</v>
      </c>
      <c r="J425" s="20">
        <v>45622</v>
      </c>
      <c r="K425" t="s">
        <v>114</v>
      </c>
      <c r="N425" t="s">
        <v>631</v>
      </c>
      <c r="O425" t="s">
        <v>116</v>
      </c>
      <c r="P425" t="s">
        <v>117</v>
      </c>
      <c r="Q425" t="s">
        <v>118</v>
      </c>
      <c r="R425" t="s">
        <v>112</v>
      </c>
      <c r="S425" t="s">
        <v>119</v>
      </c>
    </row>
    <row r="426" spans="1:19" x14ac:dyDescent="0.3">
      <c r="A426">
        <v>88887</v>
      </c>
      <c r="B426">
        <v>104</v>
      </c>
      <c r="C426" t="s">
        <v>20</v>
      </c>
      <c r="D426" t="s">
        <v>525</v>
      </c>
      <c r="E426">
        <v>727.5</v>
      </c>
      <c r="F426" s="20">
        <v>45635</v>
      </c>
      <c r="G426" s="20">
        <v>45635</v>
      </c>
      <c r="H426" s="20">
        <v>45635</v>
      </c>
      <c r="I426" s="20">
        <v>45621</v>
      </c>
      <c r="J426" s="20">
        <v>45622</v>
      </c>
      <c r="K426" t="s">
        <v>114</v>
      </c>
      <c r="N426" t="s">
        <v>632</v>
      </c>
      <c r="O426" t="s">
        <v>116</v>
      </c>
      <c r="P426" t="s">
        <v>117</v>
      </c>
      <c r="Q426" t="s">
        <v>118</v>
      </c>
      <c r="R426" t="s">
        <v>112</v>
      </c>
      <c r="S426" t="s">
        <v>119</v>
      </c>
    </row>
    <row r="427" spans="1:19" x14ac:dyDescent="0.3">
      <c r="A427">
        <v>89182</v>
      </c>
      <c r="B427">
        <v>104</v>
      </c>
      <c r="C427" t="s">
        <v>20</v>
      </c>
      <c r="D427" t="s">
        <v>375</v>
      </c>
      <c r="E427">
        <v>489</v>
      </c>
      <c r="F427" s="20">
        <v>45635</v>
      </c>
      <c r="G427" s="20">
        <v>45635</v>
      </c>
      <c r="H427" s="20">
        <v>45635</v>
      </c>
      <c r="I427" s="20">
        <v>45622</v>
      </c>
      <c r="J427" s="20">
        <v>45623</v>
      </c>
      <c r="K427" t="s">
        <v>114</v>
      </c>
      <c r="N427" t="s">
        <v>633</v>
      </c>
      <c r="O427" t="s">
        <v>116</v>
      </c>
      <c r="P427" t="s">
        <v>117</v>
      </c>
      <c r="Q427" t="s">
        <v>118</v>
      </c>
      <c r="R427" t="s">
        <v>112</v>
      </c>
      <c r="S427" t="s">
        <v>119</v>
      </c>
    </row>
    <row r="428" spans="1:19" x14ac:dyDescent="0.3">
      <c r="A428">
        <v>89201</v>
      </c>
      <c r="B428">
        <v>104</v>
      </c>
      <c r="C428" t="s">
        <v>20</v>
      </c>
      <c r="D428" t="s">
        <v>379</v>
      </c>
      <c r="E428">
        <v>479</v>
      </c>
      <c r="F428" s="20">
        <v>45635</v>
      </c>
      <c r="G428" s="20">
        <v>45635</v>
      </c>
      <c r="H428" s="20">
        <v>45635</v>
      </c>
      <c r="I428" s="20">
        <v>45622</v>
      </c>
      <c r="J428" s="20">
        <v>45623</v>
      </c>
      <c r="K428" t="s">
        <v>114</v>
      </c>
      <c r="N428" t="s">
        <v>634</v>
      </c>
      <c r="O428" t="s">
        <v>116</v>
      </c>
      <c r="P428" t="s">
        <v>117</v>
      </c>
      <c r="Q428" t="s">
        <v>118</v>
      </c>
      <c r="R428" t="s">
        <v>112</v>
      </c>
      <c r="S428" t="s">
        <v>119</v>
      </c>
    </row>
    <row r="429" spans="1:19" x14ac:dyDescent="0.3">
      <c r="A429">
        <v>89207</v>
      </c>
      <c r="B429">
        <v>104</v>
      </c>
      <c r="C429" t="s">
        <v>20</v>
      </c>
      <c r="D429" t="s">
        <v>171</v>
      </c>
      <c r="E429">
        <v>1427.49</v>
      </c>
      <c r="F429" s="20">
        <v>45634</v>
      </c>
      <c r="G429" s="20">
        <v>45635</v>
      </c>
      <c r="H429" s="20">
        <v>45635</v>
      </c>
      <c r="I429" s="20">
        <v>45623</v>
      </c>
      <c r="J429" s="20">
        <v>45623</v>
      </c>
      <c r="K429" t="s">
        <v>114</v>
      </c>
      <c r="N429" t="s">
        <v>635</v>
      </c>
      <c r="O429" t="s">
        <v>116</v>
      </c>
      <c r="P429" t="s">
        <v>117</v>
      </c>
      <c r="Q429" t="s">
        <v>118</v>
      </c>
      <c r="R429" t="s">
        <v>112</v>
      </c>
      <c r="S429" t="s">
        <v>119</v>
      </c>
    </row>
    <row r="430" spans="1:19" x14ac:dyDescent="0.3">
      <c r="A430">
        <v>85725</v>
      </c>
      <c r="B430">
        <v>104</v>
      </c>
      <c r="C430" t="s">
        <v>20</v>
      </c>
      <c r="D430" t="s">
        <v>246</v>
      </c>
      <c r="E430">
        <v>4500</v>
      </c>
      <c r="F430" s="20">
        <v>45634</v>
      </c>
      <c r="G430" s="20">
        <v>45635</v>
      </c>
      <c r="H430" s="20">
        <v>45635</v>
      </c>
      <c r="I430" s="20">
        <v>45607</v>
      </c>
      <c r="J430" s="20">
        <v>45607</v>
      </c>
      <c r="K430" t="s">
        <v>108</v>
      </c>
      <c r="L430" t="s">
        <v>247</v>
      </c>
      <c r="M430" t="s">
        <v>248</v>
      </c>
      <c r="N430" t="s">
        <v>636</v>
      </c>
      <c r="O430" t="s">
        <v>116</v>
      </c>
      <c r="P430" t="s">
        <v>117</v>
      </c>
      <c r="Q430" t="s">
        <v>118</v>
      </c>
      <c r="R430" t="s">
        <v>112</v>
      </c>
      <c r="S430" t="s">
        <v>119</v>
      </c>
    </row>
    <row r="431" spans="1:19" x14ac:dyDescent="0.3">
      <c r="A431">
        <v>86080</v>
      </c>
      <c r="B431">
        <v>104</v>
      </c>
      <c r="C431" t="s">
        <v>20</v>
      </c>
      <c r="D431" t="s">
        <v>189</v>
      </c>
      <c r="E431">
        <v>229.74</v>
      </c>
      <c r="F431" s="20">
        <v>45635</v>
      </c>
      <c r="G431" s="20">
        <v>45635</v>
      </c>
      <c r="H431" s="20">
        <v>45635</v>
      </c>
      <c r="I431" s="20">
        <v>45604</v>
      </c>
      <c r="J431" s="20">
        <v>45609</v>
      </c>
      <c r="K431" t="s">
        <v>114</v>
      </c>
      <c r="N431" t="s">
        <v>637</v>
      </c>
      <c r="O431" t="s">
        <v>116</v>
      </c>
      <c r="P431" t="s">
        <v>117</v>
      </c>
      <c r="Q431" t="s">
        <v>118</v>
      </c>
      <c r="R431" t="s">
        <v>112</v>
      </c>
      <c r="S431" t="s">
        <v>119</v>
      </c>
    </row>
    <row r="432" spans="1:19" x14ac:dyDescent="0.3">
      <c r="A432">
        <v>90383</v>
      </c>
      <c r="B432">
        <v>104</v>
      </c>
      <c r="C432" t="s">
        <v>20</v>
      </c>
      <c r="D432" t="s">
        <v>217</v>
      </c>
      <c r="E432">
        <v>340.78</v>
      </c>
      <c r="F432" s="20">
        <v>45635</v>
      </c>
      <c r="G432" s="20">
        <v>45635</v>
      </c>
      <c r="H432" s="20">
        <v>45635</v>
      </c>
      <c r="I432" s="20">
        <v>45624</v>
      </c>
      <c r="J432" s="20">
        <v>45628</v>
      </c>
      <c r="K432" t="s">
        <v>114</v>
      </c>
      <c r="N432" t="s">
        <v>638</v>
      </c>
      <c r="O432" t="s">
        <v>116</v>
      </c>
      <c r="P432" t="s">
        <v>117</v>
      </c>
      <c r="Q432" t="s">
        <v>118</v>
      </c>
      <c r="R432" t="s">
        <v>112</v>
      </c>
      <c r="S432" t="s">
        <v>119</v>
      </c>
    </row>
    <row r="433" spans="1:19" x14ac:dyDescent="0.3">
      <c r="A433">
        <v>93603</v>
      </c>
      <c r="B433">
        <v>104</v>
      </c>
      <c r="C433" t="s">
        <v>20</v>
      </c>
      <c r="D433" t="s">
        <v>107</v>
      </c>
      <c r="E433">
        <v>9</v>
      </c>
      <c r="F433" s="20">
        <v>45632</v>
      </c>
      <c r="G433" s="20"/>
      <c r="H433" s="20">
        <v>45632</v>
      </c>
      <c r="I433" s="20">
        <v>45632</v>
      </c>
      <c r="J433" s="20">
        <v>45632</v>
      </c>
      <c r="K433" t="s">
        <v>108</v>
      </c>
      <c r="L433" t="s">
        <v>109</v>
      </c>
      <c r="M433" t="s">
        <v>110</v>
      </c>
      <c r="N433" t="s">
        <v>639</v>
      </c>
      <c r="O433" t="s">
        <v>116</v>
      </c>
      <c r="R433" t="s">
        <v>112</v>
      </c>
    </row>
    <row r="434" spans="1:19" x14ac:dyDescent="0.3">
      <c r="A434">
        <v>91637</v>
      </c>
      <c r="B434">
        <v>104</v>
      </c>
      <c r="C434" t="s">
        <v>20</v>
      </c>
      <c r="D434" t="s">
        <v>640</v>
      </c>
      <c r="E434">
        <v>895.29</v>
      </c>
      <c r="F434" s="20">
        <v>45631</v>
      </c>
      <c r="G434" s="20">
        <v>45632</v>
      </c>
      <c r="H434" s="20">
        <v>45632</v>
      </c>
      <c r="I434" s="20">
        <v>45597</v>
      </c>
      <c r="J434" s="20">
        <v>45631</v>
      </c>
      <c r="K434" t="s">
        <v>641</v>
      </c>
      <c r="L434" t="s">
        <v>247</v>
      </c>
      <c r="M434" t="s">
        <v>642</v>
      </c>
      <c r="N434" t="s">
        <v>643</v>
      </c>
      <c r="O434" t="s">
        <v>116</v>
      </c>
      <c r="P434" t="s">
        <v>117</v>
      </c>
      <c r="Q434" t="s">
        <v>118</v>
      </c>
      <c r="R434" t="s">
        <v>112</v>
      </c>
    </row>
    <row r="435" spans="1:19" x14ac:dyDescent="0.3">
      <c r="A435">
        <v>91638</v>
      </c>
      <c r="B435">
        <v>104</v>
      </c>
      <c r="C435" t="s">
        <v>20</v>
      </c>
      <c r="D435" t="s">
        <v>644</v>
      </c>
      <c r="E435">
        <v>21.9</v>
      </c>
      <c r="F435" s="20">
        <v>45631</v>
      </c>
      <c r="G435" s="20">
        <v>45632</v>
      </c>
      <c r="H435" s="20">
        <v>45632</v>
      </c>
      <c r="I435" s="20">
        <v>45609</v>
      </c>
      <c r="J435" s="20">
        <v>45631</v>
      </c>
      <c r="K435" t="s">
        <v>641</v>
      </c>
      <c r="L435" t="s">
        <v>202</v>
      </c>
      <c r="M435" t="s">
        <v>645</v>
      </c>
      <c r="N435" t="s">
        <v>646</v>
      </c>
      <c r="O435" t="s">
        <v>116</v>
      </c>
      <c r="P435" t="s">
        <v>117</v>
      </c>
      <c r="Q435" t="s">
        <v>118</v>
      </c>
      <c r="R435" t="s">
        <v>112</v>
      </c>
    </row>
    <row r="436" spans="1:19" x14ac:dyDescent="0.3">
      <c r="A436">
        <v>91649</v>
      </c>
      <c r="B436">
        <v>104</v>
      </c>
      <c r="C436" t="s">
        <v>20</v>
      </c>
      <c r="D436" t="s">
        <v>647</v>
      </c>
      <c r="E436">
        <v>47.02</v>
      </c>
      <c r="F436" s="20">
        <v>45631</v>
      </c>
      <c r="G436" s="20">
        <v>45632</v>
      </c>
      <c r="H436" s="20">
        <v>45632</v>
      </c>
      <c r="I436" s="20">
        <v>45620</v>
      </c>
      <c r="J436" s="20">
        <v>45631</v>
      </c>
      <c r="K436" t="s">
        <v>641</v>
      </c>
      <c r="L436" t="s">
        <v>247</v>
      </c>
      <c r="M436" t="s">
        <v>642</v>
      </c>
      <c r="N436" t="s">
        <v>648</v>
      </c>
      <c r="O436" t="s">
        <v>116</v>
      </c>
      <c r="P436" t="s">
        <v>117</v>
      </c>
      <c r="Q436" t="s">
        <v>118</v>
      </c>
      <c r="R436" t="s">
        <v>112</v>
      </c>
    </row>
    <row r="437" spans="1:19" x14ac:dyDescent="0.3">
      <c r="A437">
        <v>91660</v>
      </c>
      <c r="B437">
        <v>104</v>
      </c>
      <c r="C437" t="s">
        <v>20</v>
      </c>
      <c r="D437" t="s">
        <v>649</v>
      </c>
      <c r="E437">
        <v>646.59</v>
      </c>
      <c r="F437" s="20">
        <v>45631</v>
      </c>
      <c r="G437" s="20">
        <v>45632</v>
      </c>
      <c r="H437" s="20">
        <v>45632</v>
      </c>
      <c r="I437" s="20">
        <v>45602</v>
      </c>
      <c r="J437" s="20">
        <v>45631</v>
      </c>
      <c r="K437" t="s">
        <v>641</v>
      </c>
      <c r="L437" t="s">
        <v>202</v>
      </c>
      <c r="M437" t="s">
        <v>203</v>
      </c>
      <c r="N437" t="s">
        <v>650</v>
      </c>
      <c r="O437" t="s">
        <v>116</v>
      </c>
      <c r="P437" t="s">
        <v>117</v>
      </c>
      <c r="Q437" t="s">
        <v>118</v>
      </c>
      <c r="R437" t="s">
        <v>112</v>
      </c>
    </row>
    <row r="438" spans="1:19" x14ac:dyDescent="0.3">
      <c r="A438">
        <v>91102</v>
      </c>
      <c r="B438">
        <v>104</v>
      </c>
      <c r="C438" t="s">
        <v>20</v>
      </c>
      <c r="D438" t="s">
        <v>122</v>
      </c>
      <c r="E438">
        <v>3487.55</v>
      </c>
      <c r="F438" s="20">
        <v>45631</v>
      </c>
      <c r="G438" s="20">
        <v>45631</v>
      </c>
      <c r="H438" s="20">
        <v>45631</v>
      </c>
      <c r="I438" s="20">
        <v>45626</v>
      </c>
      <c r="J438" s="20"/>
      <c r="L438" t="s">
        <v>123</v>
      </c>
      <c r="M438" t="s">
        <v>124</v>
      </c>
      <c r="O438" t="s">
        <v>116</v>
      </c>
      <c r="P438" t="s">
        <v>117</v>
      </c>
      <c r="Q438" t="s">
        <v>118</v>
      </c>
      <c r="R438" t="s">
        <v>112</v>
      </c>
      <c r="S438" t="s">
        <v>125</v>
      </c>
    </row>
    <row r="439" spans="1:19" x14ac:dyDescent="0.3">
      <c r="A439">
        <v>91103</v>
      </c>
      <c r="B439">
        <v>104</v>
      </c>
      <c r="C439" t="s">
        <v>20</v>
      </c>
      <c r="D439" t="s">
        <v>126</v>
      </c>
      <c r="E439">
        <v>2513.61</v>
      </c>
      <c r="F439" s="20">
        <v>45631</v>
      </c>
      <c r="G439" s="20">
        <v>45631</v>
      </c>
      <c r="H439" s="20">
        <v>45631</v>
      </c>
      <c r="I439" s="20">
        <v>45626</v>
      </c>
      <c r="J439" s="20"/>
      <c r="L439" t="s">
        <v>123</v>
      </c>
      <c r="M439" t="s">
        <v>124</v>
      </c>
      <c r="O439" t="s">
        <v>116</v>
      </c>
      <c r="P439" t="s">
        <v>117</v>
      </c>
      <c r="Q439" t="s">
        <v>118</v>
      </c>
      <c r="R439" t="s">
        <v>112</v>
      </c>
      <c r="S439" t="s">
        <v>125</v>
      </c>
    </row>
    <row r="440" spans="1:19" x14ac:dyDescent="0.3">
      <c r="A440">
        <v>91104</v>
      </c>
      <c r="B440">
        <v>104</v>
      </c>
      <c r="C440" t="s">
        <v>20</v>
      </c>
      <c r="D440" t="s">
        <v>127</v>
      </c>
      <c r="E440">
        <v>2701.45</v>
      </c>
      <c r="F440" s="20">
        <v>45631</v>
      </c>
      <c r="G440" s="20">
        <v>45631</v>
      </c>
      <c r="H440" s="20">
        <v>45631</v>
      </c>
      <c r="I440" s="20">
        <v>45626</v>
      </c>
      <c r="J440" s="20"/>
      <c r="L440" t="s">
        <v>123</v>
      </c>
      <c r="M440" t="s">
        <v>124</v>
      </c>
      <c r="O440" t="s">
        <v>116</v>
      </c>
      <c r="P440" t="s">
        <v>117</v>
      </c>
      <c r="Q440" t="s">
        <v>118</v>
      </c>
      <c r="R440" t="s">
        <v>112</v>
      </c>
      <c r="S440" t="s">
        <v>125</v>
      </c>
    </row>
    <row r="441" spans="1:19" x14ac:dyDescent="0.3">
      <c r="A441">
        <v>91105</v>
      </c>
      <c r="B441">
        <v>104</v>
      </c>
      <c r="C441" t="s">
        <v>20</v>
      </c>
      <c r="D441" t="s">
        <v>128</v>
      </c>
      <c r="E441">
        <v>1394.45</v>
      </c>
      <c r="F441" s="20">
        <v>45631</v>
      </c>
      <c r="G441" s="20">
        <v>45631</v>
      </c>
      <c r="H441" s="20">
        <v>45631</v>
      </c>
      <c r="I441" s="20">
        <v>45626</v>
      </c>
      <c r="J441" s="20"/>
      <c r="L441" t="s">
        <v>123</v>
      </c>
      <c r="M441" t="s">
        <v>124</v>
      </c>
      <c r="O441" t="s">
        <v>116</v>
      </c>
      <c r="P441" t="s">
        <v>117</v>
      </c>
      <c r="Q441" t="s">
        <v>118</v>
      </c>
      <c r="R441" t="s">
        <v>112</v>
      </c>
      <c r="S441" t="s">
        <v>125</v>
      </c>
    </row>
    <row r="442" spans="1:19" x14ac:dyDescent="0.3">
      <c r="A442">
        <v>91106</v>
      </c>
      <c r="B442">
        <v>104</v>
      </c>
      <c r="C442" t="s">
        <v>20</v>
      </c>
      <c r="D442" t="s">
        <v>129</v>
      </c>
      <c r="E442">
        <v>3524.05</v>
      </c>
      <c r="F442" s="20">
        <v>45631</v>
      </c>
      <c r="G442" s="20">
        <v>45631</v>
      </c>
      <c r="H442" s="20">
        <v>45631</v>
      </c>
      <c r="I442" s="20">
        <v>45626</v>
      </c>
      <c r="J442" s="20"/>
      <c r="L442" t="s">
        <v>123</v>
      </c>
      <c r="M442" t="s">
        <v>124</v>
      </c>
      <c r="O442" t="s">
        <v>116</v>
      </c>
      <c r="P442" t="s">
        <v>117</v>
      </c>
      <c r="Q442" t="s">
        <v>118</v>
      </c>
      <c r="R442" t="s">
        <v>112</v>
      </c>
      <c r="S442" t="s">
        <v>125</v>
      </c>
    </row>
    <row r="443" spans="1:19" x14ac:dyDescent="0.3">
      <c r="A443">
        <v>91107</v>
      </c>
      <c r="B443">
        <v>104</v>
      </c>
      <c r="C443" t="s">
        <v>20</v>
      </c>
      <c r="D443" t="s">
        <v>130</v>
      </c>
      <c r="E443">
        <v>4738.8900000000003</v>
      </c>
      <c r="F443" s="20">
        <v>45631</v>
      </c>
      <c r="G443" s="20">
        <v>45631</v>
      </c>
      <c r="H443" s="20">
        <v>45631</v>
      </c>
      <c r="I443" s="20">
        <v>45626</v>
      </c>
      <c r="J443" s="20"/>
      <c r="L443" t="s">
        <v>123</v>
      </c>
      <c r="M443" t="s">
        <v>124</v>
      </c>
      <c r="O443" t="s">
        <v>116</v>
      </c>
      <c r="P443" t="s">
        <v>117</v>
      </c>
      <c r="Q443" t="s">
        <v>118</v>
      </c>
      <c r="R443" t="s">
        <v>112</v>
      </c>
      <c r="S443" t="s">
        <v>125</v>
      </c>
    </row>
    <row r="444" spans="1:19" x14ac:dyDescent="0.3">
      <c r="A444">
        <v>91108</v>
      </c>
      <c r="B444">
        <v>104</v>
      </c>
      <c r="C444" t="s">
        <v>20</v>
      </c>
      <c r="D444" t="s">
        <v>131</v>
      </c>
      <c r="E444">
        <v>4183.46</v>
      </c>
      <c r="F444" s="20">
        <v>45631</v>
      </c>
      <c r="G444" s="20">
        <v>45631</v>
      </c>
      <c r="H444" s="20">
        <v>45631</v>
      </c>
      <c r="I444" s="20">
        <v>45626</v>
      </c>
      <c r="J444" s="20"/>
      <c r="L444" t="s">
        <v>123</v>
      </c>
      <c r="M444" t="s">
        <v>124</v>
      </c>
      <c r="O444" t="s">
        <v>116</v>
      </c>
      <c r="P444" t="s">
        <v>117</v>
      </c>
      <c r="Q444" t="s">
        <v>118</v>
      </c>
      <c r="R444" t="s">
        <v>112</v>
      </c>
      <c r="S444" t="s">
        <v>125</v>
      </c>
    </row>
    <row r="445" spans="1:19" x14ac:dyDescent="0.3">
      <c r="A445">
        <v>91109</v>
      </c>
      <c r="B445">
        <v>104</v>
      </c>
      <c r="C445" t="s">
        <v>20</v>
      </c>
      <c r="D445" t="s">
        <v>132</v>
      </c>
      <c r="E445">
        <v>2923.71</v>
      </c>
      <c r="F445" s="20">
        <v>45631</v>
      </c>
      <c r="G445" s="20">
        <v>45631</v>
      </c>
      <c r="H445" s="20">
        <v>45631</v>
      </c>
      <c r="I445" s="20">
        <v>45626</v>
      </c>
      <c r="J445" s="20"/>
      <c r="L445" t="s">
        <v>123</v>
      </c>
      <c r="M445" t="s">
        <v>124</v>
      </c>
      <c r="O445" t="s">
        <v>116</v>
      </c>
      <c r="P445" t="s">
        <v>117</v>
      </c>
      <c r="Q445" t="s">
        <v>118</v>
      </c>
      <c r="R445" t="s">
        <v>112</v>
      </c>
      <c r="S445" t="s">
        <v>125</v>
      </c>
    </row>
    <row r="446" spans="1:19" x14ac:dyDescent="0.3">
      <c r="A446">
        <v>91110</v>
      </c>
      <c r="B446">
        <v>104</v>
      </c>
      <c r="C446" t="s">
        <v>20</v>
      </c>
      <c r="D446" t="s">
        <v>133</v>
      </c>
      <c r="E446">
        <v>3714.3</v>
      </c>
      <c r="F446" s="20">
        <v>45631</v>
      </c>
      <c r="G446" s="20">
        <v>45631</v>
      </c>
      <c r="H446" s="20">
        <v>45631</v>
      </c>
      <c r="I446" s="20">
        <v>45626</v>
      </c>
      <c r="J446" s="20"/>
      <c r="L446" t="s">
        <v>123</v>
      </c>
      <c r="M446" t="s">
        <v>124</v>
      </c>
      <c r="O446" t="s">
        <v>116</v>
      </c>
      <c r="P446" t="s">
        <v>117</v>
      </c>
      <c r="Q446" t="s">
        <v>118</v>
      </c>
      <c r="R446" t="s">
        <v>112</v>
      </c>
      <c r="S446" t="s">
        <v>125</v>
      </c>
    </row>
    <row r="447" spans="1:19" x14ac:dyDescent="0.3">
      <c r="A447">
        <v>91111</v>
      </c>
      <c r="B447">
        <v>104</v>
      </c>
      <c r="C447" t="s">
        <v>20</v>
      </c>
      <c r="D447" t="s">
        <v>134</v>
      </c>
      <c r="E447">
        <v>3111.19</v>
      </c>
      <c r="F447" s="20">
        <v>45631</v>
      </c>
      <c r="G447" s="20">
        <v>45631</v>
      </c>
      <c r="H447" s="20">
        <v>45631</v>
      </c>
      <c r="I447" s="20">
        <v>45626</v>
      </c>
      <c r="J447" s="20"/>
      <c r="L447" t="s">
        <v>123</v>
      </c>
      <c r="M447" t="s">
        <v>124</v>
      </c>
      <c r="O447" t="s">
        <v>116</v>
      </c>
      <c r="P447" t="s">
        <v>117</v>
      </c>
      <c r="Q447" t="s">
        <v>118</v>
      </c>
      <c r="R447" t="s">
        <v>112</v>
      </c>
      <c r="S447" t="s">
        <v>125</v>
      </c>
    </row>
    <row r="448" spans="1:19" x14ac:dyDescent="0.3">
      <c r="A448">
        <v>91112</v>
      </c>
      <c r="B448">
        <v>104</v>
      </c>
      <c r="C448" t="s">
        <v>20</v>
      </c>
      <c r="D448" t="s">
        <v>135</v>
      </c>
      <c r="E448">
        <v>3750.22</v>
      </c>
      <c r="F448" s="20">
        <v>45631</v>
      </c>
      <c r="G448" s="20">
        <v>45631</v>
      </c>
      <c r="H448" s="20">
        <v>45631</v>
      </c>
      <c r="I448" s="20">
        <v>45626</v>
      </c>
      <c r="J448" s="20"/>
      <c r="L448" t="s">
        <v>123</v>
      </c>
      <c r="M448" t="s">
        <v>124</v>
      </c>
      <c r="O448" t="s">
        <v>116</v>
      </c>
      <c r="P448" t="s">
        <v>117</v>
      </c>
      <c r="Q448" t="s">
        <v>118</v>
      </c>
      <c r="R448" t="s">
        <v>112</v>
      </c>
      <c r="S448" t="s">
        <v>125</v>
      </c>
    </row>
    <row r="449" spans="1:19" x14ac:dyDescent="0.3">
      <c r="A449">
        <v>91113</v>
      </c>
      <c r="B449">
        <v>104</v>
      </c>
      <c r="C449" t="s">
        <v>20</v>
      </c>
      <c r="D449" t="s">
        <v>136</v>
      </c>
      <c r="E449">
        <v>3492.9</v>
      </c>
      <c r="F449" s="20">
        <v>45631</v>
      </c>
      <c r="G449" s="20">
        <v>45631</v>
      </c>
      <c r="H449" s="20">
        <v>45631</v>
      </c>
      <c r="I449" s="20">
        <v>45626</v>
      </c>
      <c r="J449" s="20"/>
      <c r="L449" t="s">
        <v>123</v>
      </c>
      <c r="M449" t="s">
        <v>124</v>
      </c>
      <c r="O449" t="s">
        <v>116</v>
      </c>
      <c r="P449" t="s">
        <v>117</v>
      </c>
      <c r="Q449" t="s">
        <v>118</v>
      </c>
      <c r="R449" t="s">
        <v>112</v>
      </c>
      <c r="S449" t="s">
        <v>125</v>
      </c>
    </row>
    <row r="450" spans="1:19" x14ac:dyDescent="0.3">
      <c r="A450">
        <v>91114</v>
      </c>
      <c r="B450">
        <v>104</v>
      </c>
      <c r="C450" t="s">
        <v>20</v>
      </c>
      <c r="D450" t="s">
        <v>137</v>
      </c>
      <c r="E450">
        <v>3111.19</v>
      </c>
      <c r="F450" s="20">
        <v>45631</v>
      </c>
      <c r="G450" s="20">
        <v>45631</v>
      </c>
      <c r="H450" s="20">
        <v>45631</v>
      </c>
      <c r="I450" s="20">
        <v>45626</v>
      </c>
      <c r="J450" s="20"/>
      <c r="L450" t="s">
        <v>123</v>
      </c>
      <c r="M450" t="s">
        <v>124</v>
      </c>
      <c r="O450" t="s">
        <v>116</v>
      </c>
      <c r="P450" t="s">
        <v>117</v>
      </c>
      <c r="Q450" t="s">
        <v>118</v>
      </c>
      <c r="R450" t="s">
        <v>112</v>
      </c>
      <c r="S450" t="s">
        <v>125</v>
      </c>
    </row>
    <row r="451" spans="1:19" x14ac:dyDescent="0.3">
      <c r="A451">
        <v>91115</v>
      </c>
      <c r="B451">
        <v>104</v>
      </c>
      <c r="C451" t="s">
        <v>20</v>
      </c>
      <c r="D451" t="s">
        <v>138</v>
      </c>
      <c r="E451">
        <v>3762.99</v>
      </c>
      <c r="F451" s="20">
        <v>45631</v>
      </c>
      <c r="G451" s="20">
        <v>45631</v>
      </c>
      <c r="H451" s="20">
        <v>45631</v>
      </c>
      <c r="I451" s="20">
        <v>45626</v>
      </c>
      <c r="J451" s="20"/>
      <c r="L451" t="s">
        <v>123</v>
      </c>
      <c r="M451" t="s">
        <v>124</v>
      </c>
      <c r="O451" t="s">
        <v>116</v>
      </c>
      <c r="P451" t="s">
        <v>117</v>
      </c>
      <c r="Q451" t="s">
        <v>118</v>
      </c>
      <c r="R451" t="s">
        <v>112</v>
      </c>
      <c r="S451" t="s">
        <v>125</v>
      </c>
    </row>
    <row r="452" spans="1:19" x14ac:dyDescent="0.3">
      <c r="A452">
        <v>91116</v>
      </c>
      <c r="B452">
        <v>104</v>
      </c>
      <c r="C452" t="s">
        <v>20</v>
      </c>
      <c r="D452" t="s">
        <v>139</v>
      </c>
      <c r="E452">
        <v>2577.11</v>
      </c>
      <c r="F452" s="20">
        <v>45631</v>
      </c>
      <c r="G452" s="20">
        <v>45631</v>
      </c>
      <c r="H452" s="20">
        <v>45631</v>
      </c>
      <c r="I452" s="20">
        <v>45626</v>
      </c>
      <c r="J452" s="20"/>
      <c r="L452" t="s">
        <v>123</v>
      </c>
      <c r="M452" t="s">
        <v>124</v>
      </c>
      <c r="O452" t="s">
        <v>116</v>
      </c>
      <c r="P452" t="s">
        <v>117</v>
      </c>
      <c r="Q452" t="s">
        <v>118</v>
      </c>
      <c r="R452" t="s">
        <v>112</v>
      </c>
      <c r="S452" t="s">
        <v>125</v>
      </c>
    </row>
    <row r="453" spans="1:19" x14ac:dyDescent="0.3">
      <c r="A453">
        <v>91117</v>
      </c>
      <c r="B453">
        <v>104</v>
      </c>
      <c r="C453" t="s">
        <v>20</v>
      </c>
      <c r="D453" t="s">
        <v>140</v>
      </c>
      <c r="E453">
        <v>3355.48</v>
      </c>
      <c r="F453" s="20">
        <v>45631</v>
      </c>
      <c r="G453" s="20">
        <v>45631</v>
      </c>
      <c r="H453" s="20">
        <v>45631</v>
      </c>
      <c r="I453" s="20">
        <v>45626</v>
      </c>
      <c r="J453" s="20"/>
      <c r="L453" t="s">
        <v>123</v>
      </c>
      <c r="M453" t="s">
        <v>124</v>
      </c>
      <c r="O453" t="s">
        <v>116</v>
      </c>
      <c r="P453" t="s">
        <v>117</v>
      </c>
      <c r="Q453" t="s">
        <v>118</v>
      </c>
      <c r="R453" t="s">
        <v>112</v>
      </c>
      <c r="S453" t="s">
        <v>125</v>
      </c>
    </row>
    <row r="454" spans="1:19" x14ac:dyDescent="0.3">
      <c r="A454">
        <v>91118</v>
      </c>
      <c r="B454">
        <v>104</v>
      </c>
      <c r="C454" t="s">
        <v>20</v>
      </c>
      <c r="D454" t="s">
        <v>141</v>
      </c>
      <c r="E454">
        <v>3400.56</v>
      </c>
      <c r="F454" s="20">
        <v>45631</v>
      </c>
      <c r="G454" s="20">
        <v>45631</v>
      </c>
      <c r="H454" s="20">
        <v>45631</v>
      </c>
      <c r="I454" s="20">
        <v>45626</v>
      </c>
      <c r="J454" s="20"/>
      <c r="L454" t="s">
        <v>123</v>
      </c>
      <c r="M454" t="s">
        <v>124</v>
      </c>
      <c r="O454" t="s">
        <v>116</v>
      </c>
      <c r="P454" t="s">
        <v>117</v>
      </c>
      <c r="Q454" t="s">
        <v>118</v>
      </c>
      <c r="R454" t="s">
        <v>112</v>
      </c>
      <c r="S454" t="s">
        <v>125</v>
      </c>
    </row>
    <row r="455" spans="1:19" x14ac:dyDescent="0.3">
      <c r="A455">
        <v>91119</v>
      </c>
      <c r="B455">
        <v>104</v>
      </c>
      <c r="C455" t="s">
        <v>20</v>
      </c>
      <c r="D455" t="s">
        <v>142</v>
      </c>
      <c r="E455">
        <v>3815.92</v>
      </c>
      <c r="F455" s="20">
        <v>45631</v>
      </c>
      <c r="G455" s="20">
        <v>45631</v>
      </c>
      <c r="H455" s="20">
        <v>45631</v>
      </c>
      <c r="I455" s="20">
        <v>45626</v>
      </c>
      <c r="J455" s="20"/>
      <c r="L455" t="s">
        <v>123</v>
      </c>
      <c r="M455" t="s">
        <v>124</v>
      </c>
      <c r="O455" t="s">
        <v>116</v>
      </c>
      <c r="P455" t="s">
        <v>117</v>
      </c>
      <c r="Q455" t="s">
        <v>118</v>
      </c>
      <c r="R455" t="s">
        <v>112</v>
      </c>
      <c r="S455" t="s">
        <v>125</v>
      </c>
    </row>
    <row r="456" spans="1:19" x14ac:dyDescent="0.3">
      <c r="A456">
        <v>91120</v>
      </c>
      <c r="B456">
        <v>104</v>
      </c>
      <c r="C456" t="s">
        <v>20</v>
      </c>
      <c r="D456" t="s">
        <v>143</v>
      </c>
      <c r="E456">
        <v>3109.66</v>
      </c>
      <c r="F456" s="20">
        <v>45631</v>
      </c>
      <c r="G456" s="20">
        <v>45631</v>
      </c>
      <c r="H456" s="20">
        <v>45631</v>
      </c>
      <c r="I456" s="20">
        <v>45626</v>
      </c>
      <c r="J456" s="20"/>
      <c r="L456" t="s">
        <v>123</v>
      </c>
      <c r="M456" t="s">
        <v>124</v>
      </c>
      <c r="O456" t="s">
        <v>116</v>
      </c>
      <c r="P456" t="s">
        <v>117</v>
      </c>
      <c r="Q456" t="s">
        <v>118</v>
      </c>
      <c r="R456" t="s">
        <v>112</v>
      </c>
      <c r="S456" t="s">
        <v>125</v>
      </c>
    </row>
    <row r="457" spans="1:19" x14ac:dyDescent="0.3">
      <c r="A457">
        <v>91121</v>
      </c>
      <c r="B457">
        <v>104</v>
      </c>
      <c r="C457" t="s">
        <v>20</v>
      </c>
      <c r="D457" t="s">
        <v>144</v>
      </c>
      <c r="E457">
        <v>2375.0300000000002</v>
      </c>
      <c r="F457" s="20">
        <v>45631</v>
      </c>
      <c r="G457" s="20">
        <v>45631</v>
      </c>
      <c r="H457" s="20">
        <v>45631</v>
      </c>
      <c r="I457" s="20">
        <v>45626</v>
      </c>
      <c r="J457" s="20"/>
      <c r="L457" t="s">
        <v>123</v>
      </c>
      <c r="M457" t="s">
        <v>124</v>
      </c>
      <c r="O457" t="s">
        <v>116</v>
      </c>
      <c r="P457" t="s">
        <v>117</v>
      </c>
      <c r="Q457" t="s">
        <v>118</v>
      </c>
      <c r="R457" t="s">
        <v>112</v>
      </c>
      <c r="S457" t="s">
        <v>125</v>
      </c>
    </row>
    <row r="458" spans="1:19" x14ac:dyDescent="0.3">
      <c r="A458">
        <v>91122</v>
      </c>
      <c r="B458">
        <v>104</v>
      </c>
      <c r="C458" t="s">
        <v>20</v>
      </c>
      <c r="D458" t="s">
        <v>145</v>
      </c>
      <c r="E458">
        <v>4173.34</v>
      </c>
      <c r="F458" s="20">
        <v>45631</v>
      </c>
      <c r="G458" s="20">
        <v>45631</v>
      </c>
      <c r="H458" s="20">
        <v>45631</v>
      </c>
      <c r="I458" s="20">
        <v>45626</v>
      </c>
      <c r="J458" s="20"/>
      <c r="L458" t="s">
        <v>123</v>
      </c>
      <c r="M458" t="s">
        <v>124</v>
      </c>
      <c r="O458" t="s">
        <v>116</v>
      </c>
      <c r="P458" t="s">
        <v>117</v>
      </c>
      <c r="Q458" t="s">
        <v>118</v>
      </c>
      <c r="R458" t="s">
        <v>112</v>
      </c>
      <c r="S458" t="s">
        <v>125</v>
      </c>
    </row>
    <row r="459" spans="1:19" x14ac:dyDescent="0.3">
      <c r="A459">
        <v>91123</v>
      </c>
      <c r="B459">
        <v>104</v>
      </c>
      <c r="C459" t="s">
        <v>20</v>
      </c>
      <c r="D459" t="s">
        <v>146</v>
      </c>
      <c r="E459">
        <v>3730.15</v>
      </c>
      <c r="F459" s="20">
        <v>45631</v>
      </c>
      <c r="G459" s="20">
        <v>45631</v>
      </c>
      <c r="H459" s="20">
        <v>45631</v>
      </c>
      <c r="I459" s="20">
        <v>45626</v>
      </c>
      <c r="J459" s="20"/>
      <c r="L459" t="s">
        <v>123</v>
      </c>
      <c r="M459" t="s">
        <v>124</v>
      </c>
      <c r="O459" t="s">
        <v>116</v>
      </c>
      <c r="P459" t="s">
        <v>117</v>
      </c>
      <c r="Q459" t="s">
        <v>118</v>
      </c>
      <c r="R459" t="s">
        <v>112</v>
      </c>
      <c r="S459" t="s">
        <v>125</v>
      </c>
    </row>
    <row r="460" spans="1:19" x14ac:dyDescent="0.3">
      <c r="A460">
        <v>91124</v>
      </c>
      <c r="B460">
        <v>104</v>
      </c>
      <c r="C460" t="s">
        <v>20</v>
      </c>
      <c r="D460" t="s">
        <v>147</v>
      </c>
      <c r="E460">
        <v>4140.8100000000004</v>
      </c>
      <c r="F460" s="20">
        <v>45631</v>
      </c>
      <c r="G460" s="20">
        <v>45631</v>
      </c>
      <c r="H460" s="20">
        <v>45631</v>
      </c>
      <c r="I460" s="20">
        <v>45626</v>
      </c>
      <c r="J460" s="20"/>
      <c r="L460" t="s">
        <v>123</v>
      </c>
      <c r="M460" t="s">
        <v>124</v>
      </c>
      <c r="O460" t="s">
        <v>116</v>
      </c>
      <c r="P460" t="s">
        <v>117</v>
      </c>
      <c r="Q460" t="s">
        <v>118</v>
      </c>
      <c r="R460" t="s">
        <v>112</v>
      </c>
      <c r="S460" t="s">
        <v>125</v>
      </c>
    </row>
    <row r="461" spans="1:19" x14ac:dyDescent="0.3">
      <c r="A461">
        <v>91125</v>
      </c>
      <c r="B461">
        <v>104</v>
      </c>
      <c r="C461" t="s">
        <v>20</v>
      </c>
      <c r="D461" t="s">
        <v>148</v>
      </c>
      <c r="E461">
        <v>2083.34</v>
      </c>
      <c r="F461" s="20">
        <v>45631</v>
      </c>
      <c r="G461" s="20">
        <v>45631</v>
      </c>
      <c r="H461" s="20">
        <v>45631</v>
      </c>
      <c r="I461" s="20">
        <v>45626</v>
      </c>
      <c r="J461" s="20"/>
      <c r="L461" t="s">
        <v>123</v>
      </c>
      <c r="M461" t="s">
        <v>124</v>
      </c>
      <c r="O461" t="s">
        <v>116</v>
      </c>
      <c r="P461" t="s">
        <v>117</v>
      </c>
      <c r="Q461" t="s">
        <v>118</v>
      </c>
      <c r="R461" t="s">
        <v>112</v>
      </c>
      <c r="S461" t="s">
        <v>125</v>
      </c>
    </row>
    <row r="462" spans="1:19" x14ac:dyDescent="0.3">
      <c r="A462">
        <v>91126</v>
      </c>
      <c r="B462">
        <v>104</v>
      </c>
      <c r="C462" t="s">
        <v>20</v>
      </c>
      <c r="D462" t="s">
        <v>149</v>
      </c>
      <c r="E462">
        <v>3782.37</v>
      </c>
      <c r="F462" s="20">
        <v>45631</v>
      </c>
      <c r="G462" s="20">
        <v>45631</v>
      </c>
      <c r="H462" s="20">
        <v>45631</v>
      </c>
      <c r="I462" s="20">
        <v>45626</v>
      </c>
      <c r="J462" s="20"/>
      <c r="L462" t="s">
        <v>123</v>
      </c>
      <c r="M462" t="s">
        <v>124</v>
      </c>
      <c r="O462" t="s">
        <v>116</v>
      </c>
      <c r="P462" t="s">
        <v>117</v>
      </c>
      <c r="Q462" t="s">
        <v>118</v>
      </c>
      <c r="R462" t="s">
        <v>112</v>
      </c>
      <c r="S462" t="s">
        <v>125</v>
      </c>
    </row>
    <row r="463" spans="1:19" x14ac:dyDescent="0.3">
      <c r="A463">
        <v>91127</v>
      </c>
      <c r="B463">
        <v>104</v>
      </c>
      <c r="C463" t="s">
        <v>20</v>
      </c>
      <c r="D463" t="s">
        <v>150</v>
      </c>
      <c r="E463">
        <v>1635.32</v>
      </c>
      <c r="F463" s="20">
        <v>45631</v>
      </c>
      <c r="G463" s="20">
        <v>45631</v>
      </c>
      <c r="H463" s="20">
        <v>45631</v>
      </c>
      <c r="I463" s="20">
        <v>45626</v>
      </c>
      <c r="J463" s="20"/>
      <c r="L463" t="s">
        <v>123</v>
      </c>
      <c r="M463" t="s">
        <v>124</v>
      </c>
      <c r="O463" t="s">
        <v>116</v>
      </c>
      <c r="P463" t="s">
        <v>117</v>
      </c>
      <c r="Q463" t="s">
        <v>118</v>
      </c>
      <c r="R463" t="s">
        <v>112</v>
      </c>
      <c r="S463" t="s">
        <v>125</v>
      </c>
    </row>
    <row r="464" spans="1:19" x14ac:dyDescent="0.3">
      <c r="A464">
        <v>87717</v>
      </c>
      <c r="B464">
        <v>104</v>
      </c>
      <c r="C464" t="s">
        <v>20</v>
      </c>
      <c r="D464" t="s">
        <v>163</v>
      </c>
      <c r="E464">
        <v>481.3</v>
      </c>
      <c r="F464" s="20">
        <v>45632</v>
      </c>
      <c r="G464" s="20">
        <v>45631</v>
      </c>
      <c r="H464" s="20">
        <v>45631</v>
      </c>
      <c r="I464" s="20">
        <v>45616</v>
      </c>
      <c r="J464" s="20">
        <v>45617</v>
      </c>
      <c r="K464" t="s">
        <v>114</v>
      </c>
      <c r="N464" t="s">
        <v>651</v>
      </c>
      <c r="O464" t="s">
        <v>116</v>
      </c>
      <c r="P464" t="s">
        <v>117</v>
      </c>
      <c r="Q464" t="s">
        <v>118</v>
      </c>
      <c r="R464" t="s">
        <v>112</v>
      </c>
      <c r="S464" t="s">
        <v>119</v>
      </c>
    </row>
    <row r="465" spans="1:19" x14ac:dyDescent="0.3">
      <c r="A465">
        <v>87758</v>
      </c>
      <c r="B465">
        <v>104</v>
      </c>
      <c r="C465" t="s">
        <v>20</v>
      </c>
      <c r="D465" t="s">
        <v>652</v>
      </c>
      <c r="E465">
        <v>1081</v>
      </c>
      <c r="F465" s="20">
        <v>45632</v>
      </c>
      <c r="G465" s="20">
        <v>45631</v>
      </c>
      <c r="H465" s="20">
        <v>45631</v>
      </c>
      <c r="I465" s="20">
        <v>45627</v>
      </c>
      <c r="J465" s="20">
        <v>45617</v>
      </c>
      <c r="K465" t="s">
        <v>114</v>
      </c>
      <c r="L465" t="s">
        <v>236</v>
      </c>
      <c r="M465" t="s">
        <v>237</v>
      </c>
      <c r="N465" t="s">
        <v>653</v>
      </c>
      <c r="O465" t="s">
        <v>116</v>
      </c>
      <c r="P465" t="s">
        <v>117</v>
      </c>
      <c r="Q465" t="s">
        <v>118</v>
      </c>
      <c r="R465" t="s">
        <v>112</v>
      </c>
      <c r="S465" t="s">
        <v>119</v>
      </c>
    </row>
    <row r="466" spans="1:19" x14ac:dyDescent="0.3">
      <c r="A466">
        <v>87759</v>
      </c>
      <c r="B466">
        <v>104</v>
      </c>
      <c r="C466" t="s">
        <v>20</v>
      </c>
      <c r="D466" t="s">
        <v>652</v>
      </c>
      <c r="E466">
        <v>1081</v>
      </c>
      <c r="F466" s="20">
        <v>45632</v>
      </c>
      <c r="G466" s="20">
        <v>45631</v>
      </c>
      <c r="H466" s="20">
        <v>45631</v>
      </c>
      <c r="I466" s="20">
        <v>45617</v>
      </c>
      <c r="J466" s="20">
        <v>45617</v>
      </c>
      <c r="K466" t="s">
        <v>108</v>
      </c>
      <c r="L466" t="s">
        <v>236</v>
      </c>
      <c r="M466" t="s">
        <v>237</v>
      </c>
      <c r="N466" t="s">
        <v>653</v>
      </c>
      <c r="O466" t="s">
        <v>116</v>
      </c>
      <c r="P466" t="s">
        <v>117</v>
      </c>
      <c r="Q466" t="s">
        <v>118</v>
      </c>
      <c r="R466" t="s">
        <v>112</v>
      </c>
      <c r="S466" t="s">
        <v>119</v>
      </c>
    </row>
    <row r="467" spans="1:19" x14ac:dyDescent="0.3">
      <c r="A467">
        <v>87996</v>
      </c>
      <c r="B467">
        <v>104</v>
      </c>
      <c r="C467" t="s">
        <v>20</v>
      </c>
      <c r="D467" t="s">
        <v>173</v>
      </c>
      <c r="E467">
        <v>207.73</v>
      </c>
      <c r="F467" s="20">
        <v>45631</v>
      </c>
      <c r="G467" s="20">
        <v>45630</v>
      </c>
      <c r="H467" s="20">
        <v>45631</v>
      </c>
      <c r="I467" s="20">
        <v>45618</v>
      </c>
      <c r="J467" s="20">
        <v>45618</v>
      </c>
      <c r="K467" t="s">
        <v>114</v>
      </c>
      <c r="N467" t="s">
        <v>654</v>
      </c>
      <c r="O467" t="s">
        <v>116</v>
      </c>
      <c r="P467" t="s">
        <v>117</v>
      </c>
      <c r="Q467" t="s">
        <v>118</v>
      </c>
      <c r="R467" t="s">
        <v>112</v>
      </c>
      <c r="S467" t="s">
        <v>119</v>
      </c>
    </row>
    <row r="468" spans="1:19" x14ac:dyDescent="0.3">
      <c r="A468">
        <v>87998</v>
      </c>
      <c r="B468">
        <v>104</v>
      </c>
      <c r="C468" t="s">
        <v>20</v>
      </c>
      <c r="D468" t="s">
        <v>169</v>
      </c>
      <c r="E468">
        <v>642.52</v>
      </c>
      <c r="F468" s="20">
        <v>45631</v>
      </c>
      <c r="G468" s="20">
        <v>45630</v>
      </c>
      <c r="H468" s="20">
        <v>45631</v>
      </c>
      <c r="I468" s="20">
        <v>45618</v>
      </c>
      <c r="J468" s="20">
        <v>45618</v>
      </c>
      <c r="K468" t="s">
        <v>114</v>
      </c>
      <c r="N468" t="s">
        <v>655</v>
      </c>
      <c r="O468" t="s">
        <v>116</v>
      </c>
      <c r="P468" t="s">
        <v>117</v>
      </c>
      <c r="Q468" t="s">
        <v>118</v>
      </c>
      <c r="R468" t="s">
        <v>112</v>
      </c>
      <c r="S468" t="s">
        <v>119</v>
      </c>
    </row>
    <row r="469" spans="1:19" x14ac:dyDescent="0.3">
      <c r="A469">
        <v>87999</v>
      </c>
      <c r="B469">
        <v>104</v>
      </c>
      <c r="C469" t="s">
        <v>20</v>
      </c>
      <c r="D469" t="s">
        <v>268</v>
      </c>
      <c r="E469">
        <v>2370</v>
      </c>
      <c r="F469" s="20">
        <v>45631</v>
      </c>
      <c r="G469" s="20">
        <v>45630</v>
      </c>
      <c r="H469" s="20">
        <v>45631</v>
      </c>
      <c r="I469" s="20">
        <v>45618</v>
      </c>
      <c r="J469" s="20">
        <v>45618</v>
      </c>
      <c r="K469" t="s">
        <v>114</v>
      </c>
      <c r="N469" t="s">
        <v>656</v>
      </c>
      <c r="O469" t="s">
        <v>116</v>
      </c>
      <c r="P469" t="s">
        <v>117</v>
      </c>
      <c r="Q469" t="s">
        <v>118</v>
      </c>
      <c r="R469" t="s">
        <v>112</v>
      </c>
      <c r="S469" t="s">
        <v>119</v>
      </c>
    </row>
    <row r="470" spans="1:19" x14ac:dyDescent="0.3">
      <c r="A470">
        <v>88000</v>
      </c>
      <c r="B470">
        <v>104</v>
      </c>
      <c r="C470" t="s">
        <v>20</v>
      </c>
      <c r="D470" t="s">
        <v>153</v>
      </c>
      <c r="E470">
        <v>903.35</v>
      </c>
      <c r="F470" s="20">
        <v>45631</v>
      </c>
      <c r="G470" s="20">
        <v>45630</v>
      </c>
      <c r="H470" s="20">
        <v>45631</v>
      </c>
      <c r="I470" s="20">
        <v>45618</v>
      </c>
      <c r="J470" s="20">
        <v>45618</v>
      </c>
      <c r="K470" t="s">
        <v>114</v>
      </c>
      <c r="N470" t="s">
        <v>657</v>
      </c>
      <c r="O470" t="s">
        <v>116</v>
      </c>
      <c r="P470" t="s">
        <v>117</v>
      </c>
      <c r="Q470" t="s">
        <v>118</v>
      </c>
      <c r="R470" t="s">
        <v>112</v>
      </c>
      <c r="S470" t="s">
        <v>119</v>
      </c>
    </row>
    <row r="471" spans="1:19" x14ac:dyDescent="0.3">
      <c r="A471">
        <v>88054</v>
      </c>
      <c r="B471">
        <v>104</v>
      </c>
      <c r="C471" t="s">
        <v>20</v>
      </c>
      <c r="D471" t="s">
        <v>562</v>
      </c>
      <c r="E471">
        <v>900</v>
      </c>
      <c r="F471" s="20">
        <v>45632</v>
      </c>
      <c r="G471" s="20">
        <v>45631</v>
      </c>
      <c r="H471" s="20">
        <v>45631</v>
      </c>
      <c r="I471" s="20">
        <v>45618</v>
      </c>
      <c r="J471" s="20">
        <v>45618</v>
      </c>
      <c r="K471" t="s">
        <v>114</v>
      </c>
      <c r="N471" t="s">
        <v>658</v>
      </c>
      <c r="O471" t="s">
        <v>116</v>
      </c>
      <c r="P471" t="s">
        <v>117</v>
      </c>
      <c r="Q471" t="s">
        <v>118</v>
      </c>
      <c r="R471" t="s">
        <v>112</v>
      </c>
      <c r="S471" t="s">
        <v>119</v>
      </c>
    </row>
    <row r="472" spans="1:19" x14ac:dyDescent="0.3">
      <c r="A472">
        <v>88057</v>
      </c>
      <c r="B472">
        <v>104</v>
      </c>
      <c r="C472" t="s">
        <v>20</v>
      </c>
      <c r="D472" t="s">
        <v>169</v>
      </c>
      <c r="E472">
        <v>293.18</v>
      </c>
      <c r="F472" s="20">
        <v>45632</v>
      </c>
      <c r="G472" s="20">
        <v>45631</v>
      </c>
      <c r="H472" s="20">
        <v>45631</v>
      </c>
      <c r="I472" s="20">
        <v>45618</v>
      </c>
      <c r="J472" s="20">
        <v>45618</v>
      </c>
      <c r="K472" t="s">
        <v>114</v>
      </c>
      <c r="N472" t="s">
        <v>659</v>
      </c>
      <c r="O472" t="s">
        <v>116</v>
      </c>
      <c r="P472" t="s">
        <v>117</v>
      </c>
      <c r="Q472" t="s">
        <v>118</v>
      </c>
      <c r="R472" t="s">
        <v>112</v>
      </c>
      <c r="S472" t="s">
        <v>119</v>
      </c>
    </row>
    <row r="473" spans="1:19" x14ac:dyDescent="0.3">
      <c r="A473">
        <v>88058</v>
      </c>
      <c r="B473">
        <v>104</v>
      </c>
      <c r="C473" t="s">
        <v>20</v>
      </c>
      <c r="D473" t="s">
        <v>153</v>
      </c>
      <c r="E473">
        <v>2858.7</v>
      </c>
      <c r="F473" s="20">
        <v>45632</v>
      </c>
      <c r="G473" s="20">
        <v>45631</v>
      </c>
      <c r="H473" s="20">
        <v>45631</v>
      </c>
      <c r="I473" s="20">
        <v>45618</v>
      </c>
      <c r="J473" s="20">
        <v>45618</v>
      </c>
      <c r="K473" t="s">
        <v>114</v>
      </c>
      <c r="N473" t="s">
        <v>660</v>
      </c>
      <c r="O473" t="s">
        <v>116</v>
      </c>
      <c r="P473" t="s">
        <v>117</v>
      </c>
      <c r="Q473" t="s">
        <v>118</v>
      </c>
      <c r="R473" t="s">
        <v>112</v>
      </c>
      <c r="S473" t="s">
        <v>119</v>
      </c>
    </row>
    <row r="474" spans="1:19" x14ac:dyDescent="0.3">
      <c r="A474">
        <v>88059</v>
      </c>
      <c r="B474">
        <v>104</v>
      </c>
      <c r="C474" t="s">
        <v>20</v>
      </c>
      <c r="D474" t="s">
        <v>375</v>
      </c>
      <c r="E474">
        <v>489</v>
      </c>
      <c r="F474" s="20">
        <v>45631</v>
      </c>
      <c r="G474" s="20">
        <v>45630</v>
      </c>
      <c r="H474" s="20">
        <v>45631</v>
      </c>
      <c r="I474" s="20">
        <v>45618</v>
      </c>
      <c r="J474" s="20">
        <v>45618</v>
      </c>
      <c r="K474" t="s">
        <v>114</v>
      </c>
      <c r="N474" t="s">
        <v>661</v>
      </c>
      <c r="O474" t="s">
        <v>116</v>
      </c>
      <c r="P474" t="s">
        <v>117</v>
      </c>
      <c r="Q474" t="s">
        <v>118</v>
      </c>
      <c r="R474" t="s">
        <v>112</v>
      </c>
      <c r="S474" t="s">
        <v>119</v>
      </c>
    </row>
    <row r="475" spans="1:19" x14ac:dyDescent="0.3">
      <c r="A475">
        <v>86548</v>
      </c>
      <c r="B475">
        <v>104</v>
      </c>
      <c r="C475" t="s">
        <v>20</v>
      </c>
      <c r="D475" t="s">
        <v>113</v>
      </c>
      <c r="E475">
        <v>997</v>
      </c>
      <c r="F475" s="20">
        <v>45631</v>
      </c>
      <c r="G475" s="20">
        <v>45630</v>
      </c>
      <c r="H475" s="20">
        <v>45631</v>
      </c>
      <c r="I475" s="20">
        <v>45609</v>
      </c>
      <c r="J475" s="20">
        <v>45610</v>
      </c>
      <c r="K475" t="s">
        <v>114</v>
      </c>
      <c r="N475" t="s">
        <v>662</v>
      </c>
      <c r="O475" t="s">
        <v>116</v>
      </c>
      <c r="P475" t="s">
        <v>117</v>
      </c>
      <c r="Q475" t="s">
        <v>118</v>
      </c>
      <c r="R475" t="s">
        <v>112</v>
      </c>
      <c r="S475" t="s">
        <v>119</v>
      </c>
    </row>
    <row r="476" spans="1:19" x14ac:dyDescent="0.3">
      <c r="A476">
        <v>86672</v>
      </c>
      <c r="B476">
        <v>104</v>
      </c>
      <c r="C476" t="s">
        <v>20</v>
      </c>
      <c r="D476" t="s">
        <v>663</v>
      </c>
      <c r="E476">
        <v>3300</v>
      </c>
      <c r="F476" s="20">
        <v>45632</v>
      </c>
      <c r="G476" s="20">
        <v>45631</v>
      </c>
      <c r="H476" s="20">
        <v>45631</v>
      </c>
      <c r="I476" s="20">
        <v>45627</v>
      </c>
      <c r="J476" s="20">
        <v>45610</v>
      </c>
      <c r="K476" t="s">
        <v>114</v>
      </c>
      <c r="L476" t="s">
        <v>123</v>
      </c>
      <c r="M476" t="s">
        <v>664</v>
      </c>
      <c r="N476" t="s">
        <v>195</v>
      </c>
      <c r="O476" t="s">
        <v>116</v>
      </c>
      <c r="P476" t="s">
        <v>117</v>
      </c>
      <c r="Q476" t="s">
        <v>118</v>
      </c>
      <c r="R476" t="s">
        <v>112</v>
      </c>
      <c r="S476" t="s">
        <v>125</v>
      </c>
    </row>
    <row r="477" spans="1:19" x14ac:dyDescent="0.3">
      <c r="A477">
        <v>88851</v>
      </c>
      <c r="B477">
        <v>104</v>
      </c>
      <c r="C477" t="s">
        <v>20</v>
      </c>
      <c r="D477" t="s">
        <v>151</v>
      </c>
      <c r="E477">
        <v>270</v>
      </c>
      <c r="F477" s="20">
        <v>45631</v>
      </c>
      <c r="G477" s="20">
        <v>45630</v>
      </c>
      <c r="H477" s="20">
        <v>45631</v>
      </c>
      <c r="I477" s="20">
        <v>45618</v>
      </c>
      <c r="J477" s="20">
        <v>45622</v>
      </c>
      <c r="K477" t="s">
        <v>114</v>
      </c>
      <c r="N477" t="s">
        <v>665</v>
      </c>
      <c r="O477" t="s">
        <v>116</v>
      </c>
      <c r="P477" t="s">
        <v>117</v>
      </c>
      <c r="Q477" t="s">
        <v>118</v>
      </c>
      <c r="R477" t="s">
        <v>112</v>
      </c>
      <c r="S477" t="s">
        <v>119</v>
      </c>
    </row>
    <row r="478" spans="1:19" x14ac:dyDescent="0.3">
      <c r="A478">
        <v>88878</v>
      </c>
      <c r="B478">
        <v>104</v>
      </c>
      <c r="C478" t="s">
        <v>20</v>
      </c>
      <c r="D478" t="s">
        <v>173</v>
      </c>
      <c r="E478">
        <v>281.2</v>
      </c>
      <c r="F478" s="20">
        <v>45632</v>
      </c>
      <c r="G478" s="20">
        <v>45631</v>
      </c>
      <c r="H478" s="20">
        <v>45631</v>
      </c>
      <c r="I478" s="20">
        <v>45619</v>
      </c>
      <c r="J478" s="20">
        <v>45622</v>
      </c>
      <c r="K478" t="s">
        <v>114</v>
      </c>
      <c r="N478" t="s">
        <v>666</v>
      </c>
      <c r="O478" t="s">
        <v>116</v>
      </c>
      <c r="P478" t="s">
        <v>117</v>
      </c>
      <c r="Q478" t="s">
        <v>118</v>
      </c>
      <c r="R478" t="s">
        <v>112</v>
      </c>
      <c r="S478" t="s">
        <v>119</v>
      </c>
    </row>
    <row r="479" spans="1:19" x14ac:dyDescent="0.3">
      <c r="A479">
        <v>88885</v>
      </c>
      <c r="B479">
        <v>104</v>
      </c>
      <c r="C479" t="s">
        <v>20</v>
      </c>
      <c r="D479" t="s">
        <v>219</v>
      </c>
      <c r="E479">
        <v>2796</v>
      </c>
      <c r="F479" s="20">
        <v>45631</v>
      </c>
      <c r="G479" s="20">
        <v>45630</v>
      </c>
      <c r="H479" s="20">
        <v>45631</v>
      </c>
      <c r="I479" s="20">
        <v>45617</v>
      </c>
      <c r="J479" s="20">
        <v>45622</v>
      </c>
      <c r="K479" t="s">
        <v>114</v>
      </c>
      <c r="N479" t="s">
        <v>667</v>
      </c>
      <c r="O479" t="s">
        <v>116</v>
      </c>
      <c r="P479" t="s">
        <v>117</v>
      </c>
      <c r="Q479" t="s">
        <v>118</v>
      </c>
      <c r="R479" t="s">
        <v>112</v>
      </c>
      <c r="S479" t="s">
        <v>119</v>
      </c>
    </row>
    <row r="480" spans="1:19" x14ac:dyDescent="0.3">
      <c r="A480">
        <v>88886</v>
      </c>
      <c r="B480">
        <v>104</v>
      </c>
      <c r="C480" t="s">
        <v>20</v>
      </c>
      <c r="D480" t="s">
        <v>219</v>
      </c>
      <c r="E480">
        <v>2528.4</v>
      </c>
      <c r="F480" s="20">
        <v>45632</v>
      </c>
      <c r="G480" s="20">
        <v>45631</v>
      </c>
      <c r="H480" s="20">
        <v>45631</v>
      </c>
      <c r="I480" s="20">
        <v>45621</v>
      </c>
      <c r="J480" s="20">
        <v>45622</v>
      </c>
      <c r="K480" t="s">
        <v>114</v>
      </c>
      <c r="N480" t="s">
        <v>668</v>
      </c>
      <c r="O480" t="s">
        <v>116</v>
      </c>
      <c r="P480" t="s">
        <v>117</v>
      </c>
      <c r="Q480" t="s">
        <v>118</v>
      </c>
      <c r="R480" t="s">
        <v>112</v>
      </c>
      <c r="S480" t="s">
        <v>119</v>
      </c>
    </row>
    <row r="481" spans="1:19" x14ac:dyDescent="0.3">
      <c r="A481">
        <v>87181</v>
      </c>
      <c r="B481">
        <v>104</v>
      </c>
      <c r="C481" t="s">
        <v>20</v>
      </c>
      <c r="D481" t="s">
        <v>329</v>
      </c>
      <c r="E481">
        <v>1195.68</v>
      </c>
      <c r="F481" s="20">
        <v>45631</v>
      </c>
      <c r="G481" s="20">
        <v>45630</v>
      </c>
      <c r="H481" s="20">
        <v>45631</v>
      </c>
      <c r="I481" s="20">
        <v>45610</v>
      </c>
      <c r="J481" s="20">
        <v>45614</v>
      </c>
      <c r="K481" t="s">
        <v>114</v>
      </c>
      <c r="L481" t="s">
        <v>206</v>
      </c>
      <c r="M481" t="s">
        <v>227</v>
      </c>
      <c r="N481" t="s">
        <v>669</v>
      </c>
      <c r="O481" t="s">
        <v>116</v>
      </c>
      <c r="P481" t="s">
        <v>117</v>
      </c>
      <c r="Q481" t="s">
        <v>118</v>
      </c>
      <c r="R481" t="s">
        <v>112</v>
      </c>
      <c r="S481" t="s">
        <v>119</v>
      </c>
    </row>
    <row r="482" spans="1:19" x14ac:dyDescent="0.3">
      <c r="A482">
        <v>87227</v>
      </c>
      <c r="B482">
        <v>104</v>
      </c>
      <c r="C482" t="s">
        <v>20</v>
      </c>
      <c r="D482" t="s">
        <v>353</v>
      </c>
      <c r="E482">
        <v>1700</v>
      </c>
      <c r="F482" s="20">
        <v>45630</v>
      </c>
      <c r="G482" s="20">
        <v>45631</v>
      </c>
      <c r="H482" s="20">
        <v>45631</v>
      </c>
      <c r="I482" s="20">
        <v>45614</v>
      </c>
      <c r="J482" s="20"/>
      <c r="K482" t="s">
        <v>108</v>
      </c>
      <c r="L482" t="s">
        <v>240</v>
      </c>
      <c r="M482" t="s">
        <v>241</v>
      </c>
      <c r="O482" t="s">
        <v>116</v>
      </c>
      <c r="P482" t="s">
        <v>117</v>
      </c>
      <c r="Q482" t="s">
        <v>118</v>
      </c>
      <c r="R482" t="s">
        <v>112</v>
      </c>
      <c r="S482" t="s">
        <v>119</v>
      </c>
    </row>
    <row r="483" spans="1:19" x14ac:dyDescent="0.3">
      <c r="A483">
        <v>87248</v>
      </c>
      <c r="B483">
        <v>104</v>
      </c>
      <c r="C483" t="s">
        <v>20</v>
      </c>
      <c r="D483" t="s">
        <v>120</v>
      </c>
      <c r="E483">
        <v>709.52</v>
      </c>
      <c r="F483" s="20">
        <v>45632</v>
      </c>
      <c r="G483" s="20">
        <v>45631</v>
      </c>
      <c r="H483" s="20">
        <v>45631</v>
      </c>
      <c r="I483" s="20">
        <v>45614</v>
      </c>
      <c r="J483" s="20">
        <v>45614</v>
      </c>
      <c r="K483" t="s">
        <v>114</v>
      </c>
      <c r="N483" t="s">
        <v>670</v>
      </c>
      <c r="O483" t="s">
        <v>116</v>
      </c>
      <c r="P483" t="s">
        <v>117</v>
      </c>
      <c r="Q483" t="s">
        <v>118</v>
      </c>
      <c r="R483" t="s">
        <v>112</v>
      </c>
      <c r="S483" t="s">
        <v>119</v>
      </c>
    </row>
    <row r="484" spans="1:19" x14ac:dyDescent="0.3">
      <c r="A484">
        <v>70476</v>
      </c>
      <c r="B484">
        <v>104</v>
      </c>
      <c r="C484" t="s">
        <v>20</v>
      </c>
      <c r="D484" t="s">
        <v>449</v>
      </c>
      <c r="E484">
        <v>5890</v>
      </c>
      <c r="F484" s="20">
        <v>45631</v>
      </c>
      <c r="G484" s="20">
        <v>45631</v>
      </c>
      <c r="H484" s="20">
        <v>45631</v>
      </c>
      <c r="I484" s="20">
        <v>45597</v>
      </c>
      <c r="J484" s="20">
        <v>45520</v>
      </c>
      <c r="K484" t="s">
        <v>108</v>
      </c>
      <c r="L484" t="s">
        <v>450</v>
      </c>
      <c r="M484" t="s">
        <v>451</v>
      </c>
      <c r="N484" t="s">
        <v>671</v>
      </c>
      <c r="O484" t="s">
        <v>116</v>
      </c>
      <c r="P484" t="s">
        <v>117</v>
      </c>
      <c r="Q484" t="s">
        <v>118</v>
      </c>
      <c r="R484" t="s">
        <v>112</v>
      </c>
      <c r="S484" t="s">
        <v>119</v>
      </c>
    </row>
    <row r="485" spans="1:19" x14ac:dyDescent="0.3">
      <c r="A485">
        <v>75856</v>
      </c>
      <c r="B485">
        <v>104</v>
      </c>
      <c r="C485" t="s">
        <v>20</v>
      </c>
      <c r="D485" t="s">
        <v>201</v>
      </c>
      <c r="E485">
        <v>380</v>
      </c>
      <c r="F485" s="20">
        <v>45631</v>
      </c>
      <c r="G485" s="20">
        <v>45630</v>
      </c>
      <c r="H485" s="20">
        <v>45631</v>
      </c>
      <c r="I485" s="20">
        <v>45597</v>
      </c>
      <c r="J485" s="20"/>
      <c r="K485" t="s">
        <v>114</v>
      </c>
      <c r="L485" t="s">
        <v>202</v>
      </c>
      <c r="M485" t="s">
        <v>203</v>
      </c>
      <c r="N485" t="s">
        <v>672</v>
      </c>
      <c r="O485" t="s">
        <v>116</v>
      </c>
      <c r="P485" t="s">
        <v>117</v>
      </c>
      <c r="Q485" t="s">
        <v>118</v>
      </c>
      <c r="R485" t="s">
        <v>112</v>
      </c>
      <c r="S485" t="s">
        <v>119</v>
      </c>
    </row>
    <row r="486" spans="1:19" x14ac:dyDescent="0.3">
      <c r="A486">
        <v>72953</v>
      </c>
      <c r="B486">
        <v>104</v>
      </c>
      <c r="C486" t="s">
        <v>20</v>
      </c>
      <c r="D486" t="s">
        <v>209</v>
      </c>
      <c r="E486">
        <v>1200</v>
      </c>
      <c r="F486" s="20">
        <v>45631</v>
      </c>
      <c r="G486" s="20">
        <v>45630</v>
      </c>
      <c r="H486" s="20">
        <v>45631</v>
      </c>
      <c r="I486" s="20">
        <v>45597</v>
      </c>
      <c r="J486" s="20"/>
      <c r="K486" t="s">
        <v>114</v>
      </c>
      <c r="L486" t="s">
        <v>210</v>
      </c>
      <c r="M486" t="s">
        <v>211</v>
      </c>
      <c r="O486" t="s">
        <v>116</v>
      </c>
      <c r="P486" t="s">
        <v>117</v>
      </c>
      <c r="Q486" t="s">
        <v>118</v>
      </c>
      <c r="R486" t="s">
        <v>112</v>
      </c>
      <c r="S486" t="s">
        <v>119</v>
      </c>
    </row>
    <row r="487" spans="1:19" x14ac:dyDescent="0.3">
      <c r="A487">
        <v>79359</v>
      </c>
      <c r="B487">
        <v>104</v>
      </c>
      <c r="C487" t="s">
        <v>20</v>
      </c>
      <c r="D487" t="s">
        <v>243</v>
      </c>
      <c r="E487">
        <v>14934.7</v>
      </c>
      <c r="F487" s="20">
        <v>45631</v>
      </c>
      <c r="G487" s="20">
        <v>45631</v>
      </c>
      <c r="H487" s="20">
        <v>45631</v>
      </c>
      <c r="I487" s="20">
        <v>45597</v>
      </c>
      <c r="J487" s="20">
        <v>45569</v>
      </c>
      <c r="K487" t="s">
        <v>114</v>
      </c>
      <c r="L487" t="s">
        <v>123</v>
      </c>
      <c r="M487" t="s">
        <v>244</v>
      </c>
      <c r="N487" t="s">
        <v>671</v>
      </c>
      <c r="O487" t="s">
        <v>116</v>
      </c>
      <c r="P487" t="s">
        <v>117</v>
      </c>
      <c r="Q487" t="s">
        <v>118</v>
      </c>
      <c r="R487" t="s">
        <v>112</v>
      </c>
      <c r="S487" t="s">
        <v>119</v>
      </c>
    </row>
    <row r="488" spans="1:19" x14ac:dyDescent="0.3">
      <c r="A488">
        <v>79360</v>
      </c>
      <c r="B488">
        <v>104</v>
      </c>
      <c r="C488" t="s">
        <v>20</v>
      </c>
      <c r="D488" t="s">
        <v>243</v>
      </c>
      <c r="E488">
        <v>5460.71</v>
      </c>
      <c r="F488" s="20">
        <v>45631</v>
      </c>
      <c r="G488" s="20">
        <v>45631</v>
      </c>
      <c r="H488" s="20">
        <v>45631</v>
      </c>
      <c r="I488" s="20">
        <v>45627</v>
      </c>
      <c r="J488" s="20">
        <v>45569</v>
      </c>
      <c r="K488" t="s">
        <v>114</v>
      </c>
      <c r="L488" t="s">
        <v>123</v>
      </c>
      <c r="M488" t="s">
        <v>244</v>
      </c>
      <c r="N488" t="s">
        <v>671</v>
      </c>
      <c r="O488" t="s">
        <v>116</v>
      </c>
      <c r="P488" t="s">
        <v>117</v>
      </c>
      <c r="Q488" t="s">
        <v>118</v>
      </c>
      <c r="R488" t="s">
        <v>112</v>
      </c>
      <c r="S488" t="s">
        <v>119</v>
      </c>
    </row>
    <row r="489" spans="1:19" x14ac:dyDescent="0.3">
      <c r="A489">
        <v>85173</v>
      </c>
      <c r="B489">
        <v>104</v>
      </c>
      <c r="C489" t="s">
        <v>20</v>
      </c>
      <c r="D489" t="s">
        <v>189</v>
      </c>
      <c r="E489">
        <v>6762.72</v>
      </c>
      <c r="F489" s="20">
        <v>45632</v>
      </c>
      <c r="G489" s="20">
        <v>45631</v>
      </c>
      <c r="H489" s="20">
        <v>45631</v>
      </c>
      <c r="I489" s="20">
        <v>45602</v>
      </c>
      <c r="J489" s="20">
        <v>45602</v>
      </c>
      <c r="K489" t="s">
        <v>114</v>
      </c>
      <c r="N489" t="s">
        <v>673</v>
      </c>
      <c r="O489" t="s">
        <v>116</v>
      </c>
      <c r="P489" t="s">
        <v>117</v>
      </c>
      <c r="Q489" t="s">
        <v>118</v>
      </c>
      <c r="R489" t="s">
        <v>112</v>
      </c>
      <c r="S489" t="s">
        <v>119</v>
      </c>
    </row>
    <row r="490" spans="1:19" x14ac:dyDescent="0.3">
      <c r="A490">
        <v>85276</v>
      </c>
      <c r="B490">
        <v>104</v>
      </c>
      <c r="C490" t="s">
        <v>20</v>
      </c>
      <c r="D490" t="s">
        <v>286</v>
      </c>
      <c r="E490">
        <v>399.5</v>
      </c>
      <c r="F490" s="20">
        <v>45631</v>
      </c>
      <c r="G490" s="20">
        <v>45630</v>
      </c>
      <c r="H490" s="20">
        <v>45631</v>
      </c>
      <c r="I490" s="20">
        <v>45603</v>
      </c>
      <c r="J490" s="20">
        <v>45603</v>
      </c>
      <c r="K490" t="s">
        <v>114</v>
      </c>
      <c r="N490" t="s">
        <v>674</v>
      </c>
      <c r="O490" t="s">
        <v>116</v>
      </c>
      <c r="P490" t="s">
        <v>117</v>
      </c>
      <c r="Q490" t="s">
        <v>118</v>
      </c>
      <c r="R490" t="s">
        <v>112</v>
      </c>
      <c r="S490" t="s">
        <v>119</v>
      </c>
    </row>
    <row r="491" spans="1:19" x14ac:dyDescent="0.3">
      <c r="A491">
        <v>85468</v>
      </c>
      <c r="B491">
        <v>104</v>
      </c>
      <c r="C491" t="s">
        <v>20</v>
      </c>
      <c r="D491" t="s">
        <v>675</v>
      </c>
      <c r="E491">
        <v>1008.07</v>
      </c>
      <c r="F491" s="20">
        <v>45631</v>
      </c>
      <c r="G491" s="20">
        <v>45630</v>
      </c>
      <c r="H491" s="20">
        <v>45631</v>
      </c>
      <c r="I491" s="20">
        <v>45604</v>
      </c>
      <c r="J491" s="20">
        <v>45604</v>
      </c>
      <c r="K491" t="s">
        <v>114</v>
      </c>
      <c r="L491" t="s">
        <v>206</v>
      </c>
      <c r="M491" t="s">
        <v>227</v>
      </c>
      <c r="N491" t="s">
        <v>676</v>
      </c>
      <c r="O491" t="s">
        <v>116</v>
      </c>
      <c r="P491" t="s">
        <v>117</v>
      </c>
      <c r="Q491" t="s">
        <v>118</v>
      </c>
      <c r="R491" t="s">
        <v>112</v>
      </c>
      <c r="S491" t="s">
        <v>119</v>
      </c>
    </row>
    <row r="492" spans="1:19" x14ac:dyDescent="0.3">
      <c r="A492">
        <v>85471</v>
      </c>
      <c r="B492">
        <v>104</v>
      </c>
      <c r="C492" t="s">
        <v>20</v>
      </c>
      <c r="D492" t="s">
        <v>251</v>
      </c>
      <c r="E492">
        <v>315.60000000000002</v>
      </c>
      <c r="F492" s="20">
        <v>45631</v>
      </c>
      <c r="G492" s="20">
        <v>45630</v>
      </c>
      <c r="H492" s="20">
        <v>45631</v>
      </c>
      <c r="I492" s="20">
        <v>45602</v>
      </c>
      <c r="J492" s="20">
        <v>45604</v>
      </c>
      <c r="K492" t="s">
        <v>114</v>
      </c>
      <c r="N492" t="s">
        <v>677</v>
      </c>
      <c r="O492" t="s">
        <v>116</v>
      </c>
      <c r="P492" t="s">
        <v>117</v>
      </c>
      <c r="Q492" t="s">
        <v>118</v>
      </c>
      <c r="R492" t="s">
        <v>112</v>
      </c>
      <c r="S492" t="s">
        <v>119</v>
      </c>
    </row>
    <row r="493" spans="1:19" x14ac:dyDescent="0.3">
      <c r="A493">
        <v>86069</v>
      </c>
      <c r="B493">
        <v>104</v>
      </c>
      <c r="C493" t="s">
        <v>20</v>
      </c>
      <c r="D493" t="s">
        <v>233</v>
      </c>
      <c r="E493">
        <v>2179.7399999999998</v>
      </c>
      <c r="F493" s="20">
        <v>45630</v>
      </c>
      <c r="G493" s="20">
        <v>45629</v>
      </c>
      <c r="H493" s="20">
        <v>45629</v>
      </c>
      <c r="I493" s="20">
        <v>45609</v>
      </c>
      <c r="J493" s="20">
        <v>45609</v>
      </c>
      <c r="K493" t="s">
        <v>114</v>
      </c>
      <c r="N493" t="s">
        <v>678</v>
      </c>
      <c r="O493" t="s">
        <v>116</v>
      </c>
      <c r="P493" t="s">
        <v>117</v>
      </c>
      <c r="Q493" t="s">
        <v>118</v>
      </c>
      <c r="R493" t="s">
        <v>112</v>
      </c>
      <c r="S493" t="s">
        <v>119</v>
      </c>
    </row>
    <row r="494" spans="1:19" x14ac:dyDescent="0.3">
      <c r="A494">
        <v>86070</v>
      </c>
      <c r="B494">
        <v>104</v>
      </c>
      <c r="C494" t="s">
        <v>20</v>
      </c>
      <c r="D494" t="s">
        <v>233</v>
      </c>
      <c r="E494">
        <v>954</v>
      </c>
      <c r="F494" s="20">
        <v>45630</v>
      </c>
      <c r="G494" s="20">
        <v>45629</v>
      </c>
      <c r="H494" s="20">
        <v>45629</v>
      </c>
      <c r="I494" s="20">
        <v>45609</v>
      </c>
      <c r="J494" s="20">
        <v>45609</v>
      </c>
      <c r="K494" t="s">
        <v>114</v>
      </c>
      <c r="N494" t="s">
        <v>679</v>
      </c>
      <c r="O494" t="s">
        <v>116</v>
      </c>
      <c r="P494" t="s">
        <v>117</v>
      </c>
      <c r="Q494" t="s">
        <v>118</v>
      </c>
      <c r="R494" t="s">
        <v>112</v>
      </c>
      <c r="S494" t="s">
        <v>119</v>
      </c>
    </row>
    <row r="495" spans="1:19" x14ac:dyDescent="0.3">
      <c r="A495">
        <v>86073</v>
      </c>
      <c r="B495">
        <v>104</v>
      </c>
      <c r="C495" t="s">
        <v>20</v>
      </c>
      <c r="D495" t="s">
        <v>120</v>
      </c>
      <c r="E495">
        <v>2067.9</v>
      </c>
      <c r="F495" s="20">
        <v>45629</v>
      </c>
      <c r="G495" s="20">
        <v>45629</v>
      </c>
      <c r="H495" s="20">
        <v>45629</v>
      </c>
      <c r="I495" s="20">
        <v>45609</v>
      </c>
      <c r="J495" s="20">
        <v>45609</v>
      </c>
      <c r="K495" t="s">
        <v>114</v>
      </c>
      <c r="N495" t="s">
        <v>680</v>
      </c>
      <c r="O495" t="s">
        <v>116</v>
      </c>
      <c r="P495" t="s">
        <v>117</v>
      </c>
      <c r="Q495" t="s">
        <v>118</v>
      </c>
      <c r="R495" t="s">
        <v>112</v>
      </c>
      <c r="S495" t="s">
        <v>119</v>
      </c>
    </row>
    <row r="496" spans="1:19" x14ac:dyDescent="0.3">
      <c r="A496">
        <v>87249</v>
      </c>
      <c r="B496">
        <v>104</v>
      </c>
      <c r="C496" t="s">
        <v>20</v>
      </c>
      <c r="D496" t="s">
        <v>205</v>
      </c>
      <c r="E496">
        <v>1352.22</v>
      </c>
      <c r="F496" s="20">
        <v>45630</v>
      </c>
      <c r="G496" s="20">
        <v>45629</v>
      </c>
      <c r="H496" s="20">
        <v>45629</v>
      </c>
      <c r="I496" s="20">
        <v>45614</v>
      </c>
      <c r="J496" s="20">
        <v>45614</v>
      </c>
      <c r="K496" t="s">
        <v>114</v>
      </c>
      <c r="L496" t="s">
        <v>206</v>
      </c>
      <c r="M496" t="s">
        <v>207</v>
      </c>
      <c r="N496" t="s">
        <v>681</v>
      </c>
      <c r="O496" t="s">
        <v>116</v>
      </c>
      <c r="P496" t="s">
        <v>117</v>
      </c>
      <c r="Q496" t="s">
        <v>118</v>
      </c>
      <c r="R496" t="s">
        <v>112</v>
      </c>
      <c r="S496" t="s">
        <v>119</v>
      </c>
    </row>
    <row r="497" spans="1:19" x14ac:dyDescent="0.3">
      <c r="A497">
        <v>87250</v>
      </c>
      <c r="B497">
        <v>104</v>
      </c>
      <c r="C497" t="s">
        <v>20</v>
      </c>
      <c r="D497" t="s">
        <v>205</v>
      </c>
      <c r="E497">
        <v>9185.2000000000007</v>
      </c>
      <c r="F497" s="20">
        <v>45630</v>
      </c>
      <c r="G497" s="20">
        <v>45629</v>
      </c>
      <c r="H497" s="20">
        <v>45629</v>
      </c>
      <c r="I497" s="20">
        <v>45614</v>
      </c>
      <c r="J497" s="20">
        <v>45614</v>
      </c>
      <c r="K497" t="s">
        <v>114</v>
      </c>
      <c r="L497" t="s">
        <v>206</v>
      </c>
      <c r="M497" t="s">
        <v>207</v>
      </c>
      <c r="N497" t="s">
        <v>682</v>
      </c>
      <c r="O497" t="s">
        <v>116</v>
      </c>
      <c r="P497" t="s">
        <v>117</v>
      </c>
      <c r="Q497" t="s">
        <v>118</v>
      </c>
      <c r="R497" t="s">
        <v>112</v>
      </c>
      <c r="S497" t="s">
        <v>119</v>
      </c>
    </row>
    <row r="498" spans="1:19" x14ac:dyDescent="0.3">
      <c r="A498">
        <v>87255</v>
      </c>
      <c r="B498">
        <v>104</v>
      </c>
      <c r="C498" t="s">
        <v>20</v>
      </c>
      <c r="D498" t="s">
        <v>205</v>
      </c>
      <c r="E498">
        <v>5549.46</v>
      </c>
      <c r="F498" s="20">
        <v>45630</v>
      </c>
      <c r="G498" s="20">
        <v>45629</v>
      </c>
      <c r="H498" s="20">
        <v>45629</v>
      </c>
      <c r="I498" s="20">
        <v>45614</v>
      </c>
      <c r="J498" s="20">
        <v>45614</v>
      </c>
      <c r="K498" t="s">
        <v>114</v>
      </c>
      <c r="L498" t="s">
        <v>206</v>
      </c>
      <c r="M498" t="s">
        <v>207</v>
      </c>
      <c r="N498" t="s">
        <v>683</v>
      </c>
      <c r="O498" t="s">
        <v>116</v>
      </c>
      <c r="P498" t="s">
        <v>117</v>
      </c>
      <c r="Q498" t="s">
        <v>118</v>
      </c>
      <c r="R498" t="s">
        <v>112</v>
      </c>
      <c r="S498" t="s">
        <v>119</v>
      </c>
    </row>
    <row r="499" spans="1:19" x14ac:dyDescent="0.3">
      <c r="A499">
        <v>87616</v>
      </c>
      <c r="B499">
        <v>104</v>
      </c>
      <c r="C499" t="s">
        <v>20</v>
      </c>
      <c r="D499" t="s">
        <v>684</v>
      </c>
      <c r="E499">
        <v>392</v>
      </c>
      <c r="F499" s="20">
        <v>45629</v>
      </c>
      <c r="G499" s="20">
        <v>45629</v>
      </c>
      <c r="H499" s="20">
        <v>45629</v>
      </c>
      <c r="I499" s="20">
        <v>45615</v>
      </c>
      <c r="J499" s="20">
        <v>45617</v>
      </c>
      <c r="K499" t="s">
        <v>114</v>
      </c>
      <c r="N499" t="s">
        <v>685</v>
      </c>
      <c r="O499" t="s">
        <v>116</v>
      </c>
      <c r="P499" t="s">
        <v>117</v>
      </c>
      <c r="Q499" t="s">
        <v>118</v>
      </c>
      <c r="R499" t="s">
        <v>112</v>
      </c>
      <c r="S499" t="s">
        <v>119</v>
      </c>
    </row>
    <row r="500" spans="1:19" x14ac:dyDescent="0.3">
      <c r="A500">
        <v>87622</v>
      </c>
      <c r="B500">
        <v>104</v>
      </c>
      <c r="C500" t="s">
        <v>20</v>
      </c>
      <c r="D500" t="s">
        <v>562</v>
      </c>
      <c r="E500">
        <v>2187</v>
      </c>
      <c r="F500" s="20">
        <v>45629</v>
      </c>
      <c r="G500" s="20">
        <v>45629</v>
      </c>
      <c r="H500" s="20">
        <v>45629</v>
      </c>
      <c r="I500" s="20">
        <v>45615</v>
      </c>
      <c r="J500" s="20">
        <v>45617</v>
      </c>
      <c r="K500" t="s">
        <v>114</v>
      </c>
      <c r="N500" t="s">
        <v>686</v>
      </c>
      <c r="O500" t="s">
        <v>116</v>
      </c>
      <c r="P500" t="s">
        <v>117</v>
      </c>
      <c r="Q500" t="s">
        <v>118</v>
      </c>
      <c r="R500" t="s">
        <v>112</v>
      </c>
      <c r="S500" t="s">
        <v>119</v>
      </c>
    </row>
    <row r="501" spans="1:19" x14ac:dyDescent="0.3">
      <c r="A501">
        <v>87632</v>
      </c>
      <c r="B501">
        <v>104</v>
      </c>
      <c r="C501" t="s">
        <v>20</v>
      </c>
      <c r="D501" t="s">
        <v>169</v>
      </c>
      <c r="E501">
        <v>191.23</v>
      </c>
      <c r="F501" s="20">
        <v>45629</v>
      </c>
      <c r="G501" s="20">
        <v>45629</v>
      </c>
      <c r="H501" s="20">
        <v>45629</v>
      </c>
      <c r="I501" s="20">
        <v>45615</v>
      </c>
      <c r="J501" s="20">
        <v>45617</v>
      </c>
      <c r="K501" t="s">
        <v>114</v>
      </c>
      <c r="N501" t="s">
        <v>687</v>
      </c>
      <c r="O501" t="s">
        <v>116</v>
      </c>
      <c r="P501" t="s">
        <v>117</v>
      </c>
      <c r="Q501" t="s">
        <v>118</v>
      </c>
      <c r="R501" t="s">
        <v>112</v>
      </c>
      <c r="S501" t="s">
        <v>119</v>
      </c>
    </row>
    <row r="502" spans="1:19" x14ac:dyDescent="0.3">
      <c r="A502">
        <v>87635</v>
      </c>
      <c r="B502">
        <v>104</v>
      </c>
      <c r="C502" t="s">
        <v>20</v>
      </c>
      <c r="D502" t="s">
        <v>153</v>
      </c>
      <c r="E502">
        <v>135</v>
      </c>
      <c r="F502" s="20">
        <v>45630</v>
      </c>
      <c r="G502" s="20">
        <v>45629</v>
      </c>
      <c r="H502" s="20">
        <v>45629</v>
      </c>
      <c r="I502" s="20">
        <v>45615</v>
      </c>
      <c r="J502" s="20">
        <v>45617</v>
      </c>
      <c r="K502" t="s">
        <v>114</v>
      </c>
      <c r="N502" t="s">
        <v>688</v>
      </c>
      <c r="O502" t="s">
        <v>116</v>
      </c>
      <c r="P502" t="s">
        <v>117</v>
      </c>
      <c r="Q502" t="s">
        <v>118</v>
      </c>
      <c r="R502" t="s">
        <v>112</v>
      </c>
      <c r="S502" t="s">
        <v>119</v>
      </c>
    </row>
    <row r="503" spans="1:19" x14ac:dyDescent="0.3">
      <c r="A503">
        <v>87637</v>
      </c>
      <c r="B503">
        <v>104</v>
      </c>
      <c r="C503" t="s">
        <v>20</v>
      </c>
      <c r="D503" t="s">
        <v>153</v>
      </c>
      <c r="E503">
        <v>405.2</v>
      </c>
      <c r="F503" s="20">
        <v>45629</v>
      </c>
      <c r="G503" s="20">
        <v>45629</v>
      </c>
      <c r="H503" s="20">
        <v>45629</v>
      </c>
      <c r="I503" s="20">
        <v>45615</v>
      </c>
      <c r="J503" s="20">
        <v>45617</v>
      </c>
      <c r="K503" t="s">
        <v>114</v>
      </c>
      <c r="N503" t="s">
        <v>689</v>
      </c>
      <c r="O503" t="s">
        <v>116</v>
      </c>
      <c r="P503" t="s">
        <v>117</v>
      </c>
      <c r="Q503" t="s">
        <v>118</v>
      </c>
      <c r="R503" t="s">
        <v>112</v>
      </c>
      <c r="S503" t="s">
        <v>119</v>
      </c>
    </row>
    <row r="504" spans="1:19" x14ac:dyDescent="0.3">
      <c r="A504">
        <v>87718</v>
      </c>
      <c r="B504">
        <v>104</v>
      </c>
      <c r="C504" t="s">
        <v>20</v>
      </c>
      <c r="D504" t="s">
        <v>153</v>
      </c>
      <c r="E504">
        <v>722.3</v>
      </c>
      <c r="F504" s="20">
        <v>45630</v>
      </c>
      <c r="G504" s="20">
        <v>45629</v>
      </c>
      <c r="H504" s="20">
        <v>45629</v>
      </c>
      <c r="I504" s="20">
        <v>45616</v>
      </c>
      <c r="J504" s="20">
        <v>45617</v>
      </c>
      <c r="K504" t="s">
        <v>114</v>
      </c>
      <c r="N504" t="s">
        <v>690</v>
      </c>
      <c r="O504" t="s">
        <v>116</v>
      </c>
      <c r="P504" t="s">
        <v>117</v>
      </c>
      <c r="Q504" t="s">
        <v>118</v>
      </c>
      <c r="R504" t="s">
        <v>112</v>
      </c>
      <c r="S504" t="s">
        <v>119</v>
      </c>
    </row>
    <row r="505" spans="1:19" x14ac:dyDescent="0.3">
      <c r="A505">
        <v>87723</v>
      </c>
      <c r="B505">
        <v>104</v>
      </c>
      <c r="C505" t="s">
        <v>20</v>
      </c>
      <c r="D505" t="s">
        <v>181</v>
      </c>
      <c r="E505">
        <v>1771.13</v>
      </c>
      <c r="F505" s="20">
        <v>45630</v>
      </c>
      <c r="G505" s="20">
        <v>45629</v>
      </c>
      <c r="H505" s="20">
        <v>45629</v>
      </c>
      <c r="I505" s="20">
        <v>45616</v>
      </c>
      <c r="J505" s="20">
        <v>45617</v>
      </c>
      <c r="K505" t="s">
        <v>114</v>
      </c>
      <c r="N505" t="s">
        <v>691</v>
      </c>
      <c r="O505" t="s">
        <v>116</v>
      </c>
      <c r="P505" t="s">
        <v>117</v>
      </c>
      <c r="Q505" t="s">
        <v>118</v>
      </c>
      <c r="R505" t="s">
        <v>112</v>
      </c>
      <c r="S505" t="s">
        <v>119</v>
      </c>
    </row>
    <row r="506" spans="1:19" x14ac:dyDescent="0.3">
      <c r="A506">
        <v>87724</v>
      </c>
      <c r="B506">
        <v>104</v>
      </c>
      <c r="C506" t="s">
        <v>20</v>
      </c>
      <c r="D506" t="s">
        <v>173</v>
      </c>
      <c r="E506">
        <v>266</v>
      </c>
      <c r="F506" s="20">
        <v>45629</v>
      </c>
      <c r="G506" s="20">
        <v>45629</v>
      </c>
      <c r="H506" s="20">
        <v>45629</v>
      </c>
      <c r="I506" s="20">
        <v>45616</v>
      </c>
      <c r="J506" s="20">
        <v>45617</v>
      </c>
      <c r="K506" t="s">
        <v>114</v>
      </c>
      <c r="N506" t="s">
        <v>692</v>
      </c>
      <c r="O506" t="s">
        <v>116</v>
      </c>
      <c r="P506" t="s">
        <v>117</v>
      </c>
      <c r="Q506" t="s">
        <v>118</v>
      </c>
      <c r="R506" t="s">
        <v>112</v>
      </c>
      <c r="S506" t="s">
        <v>119</v>
      </c>
    </row>
    <row r="507" spans="1:19" x14ac:dyDescent="0.3">
      <c r="A507">
        <v>87729</v>
      </c>
      <c r="B507">
        <v>104</v>
      </c>
      <c r="C507" t="s">
        <v>20</v>
      </c>
      <c r="D507" t="s">
        <v>282</v>
      </c>
      <c r="E507">
        <v>1126.69</v>
      </c>
      <c r="F507" s="20">
        <v>45630</v>
      </c>
      <c r="G507" s="20">
        <v>45629</v>
      </c>
      <c r="H507" s="20">
        <v>45629</v>
      </c>
      <c r="I507" s="20">
        <v>45616</v>
      </c>
      <c r="J507" s="20">
        <v>45617</v>
      </c>
      <c r="K507" t="s">
        <v>114</v>
      </c>
      <c r="N507" t="s">
        <v>693</v>
      </c>
      <c r="O507" t="s">
        <v>116</v>
      </c>
      <c r="P507" t="s">
        <v>117</v>
      </c>
      <c r="Q507" t="s">
        <v>118</v>
      </c>
      <c r="R507" t="s">
        <v>112</v>
      </c>
      <c r="S507" t="s">
        <v>119</v>
      </c>
    </row>
    <row r="508" spans="1:19" x14ac:dyDescent="0.3">
      <c r="A508">
        <v>87995</v>
      </c>
      <c r="B508">
        <v>104</v>
      </c>
      <c r="C508" t="s">
        <v>20</v>
      </c>
      <c r="D508" t="s">
        <v>173</v>
      </c>
      <c r="E508">
        <v>172.35</v>
      </c>
      <c r="F508" s="20">
        <v>45630</v>
      </c>
      <c r="G508" s="20">
        <v>45629</v>
      </c>
      <c r="H508" s="20">
        <v>45629</v>
      </c>
      <c r="I508" s="20">
        <v>45617</v>
      </c>
      <c r="J508" s="20">
        <v>45618</v>
      </c>
      <c r="K508" t="s">
        <v>114</v>
      </c>
      <c r="N508" t="s">
        <v>694</v>
      </c>
      <c r="O508" t="s">
        <v>116</v>
      </c>
      <c r="P508" t="s">
        <v>117</v>
      </c>
      <c r="Q508" t="s">
        <v>118</v>
      </c>
      <c r="R508" t="s">
        <v>112</v>
      </c>
      <c r="S508" t="s">
        <v>119</v>
      </c>
    </row>
    <row r="509" spans="1:19" x14ac:dyDescent="0.3">
      <c r="A509">
        <v>87997</v>
      </c>
      <c r="B509">
        <v>104</v>
      </c>
      <c r="C509" t="s">
        <v>20</v>
      </c>
      <c r="D509" t="s">
        <v>379</v>
      </c>
      <c r="E509">
        <v>252</v>
      </c>
      <c r="F509" s="20">
        <v>45630</v>
      </c>
      <c r="G509" s="20">
        <v>45629</v>
      </c>
      <c r="H509" s="20">
        <v>45629</v>
      </c>
      <c r="I509" s="20">
        <v>45618</v>
      </c>
      <c r="J509" s="20">
        <v>45618</v>
      </c>
      <c r="K509" t="s">
        <v>114</v>
      </c>
      <c r="N509" t="s">
        <v>695</v>
      </c>
      <c r="O509" t="s">
        <v>116</v>
      </c>
      <c r="P509" t="s">
        <v>117</v>
      </c>
      <c r="Q509" t="s">
        <v>118</v>
      </c>
      <c r="R509" t="s">
        <v>112</v>
      </c>
      <c r="S509" t="s">
        <v>119</v>
      </c>
    </row>
    <row r="510" spans="1:19" x14ac:dyDescent="0.3">
      <c r="A510">
        <v>89274</v>
      </c>
      <c r="B510">
        <v>104</v>
      </c>
      <c r="C510" t="s">
        <v>20</v>
      </c>
      <c r="D510" t="s">
        <v>696</v>
      </c>
      <c r="E510">
        <v>73.94</v>
      </c>
      <c r="F510" s="20">
        <v>45630</v>
      </c>
      <c r="G510" s="20">
        <v>45629</v>
      </c>
      <c r="H510" s="20">
        <v>45629</v>
      </c>
      <c r="I510" s="20">
        <v>45623</v>
      </c>
      <c r="J510" s="20">
        <v>45623</v>
      </c>
      <c r="K510" t="s">
        <v>114</v>
      </c>
      <c r="L510" t="s">
        <v>123</v>
      </c>
      <c r="M510" t="s">
        <v>194</v>
      </c>
      <c r="N510" t="s">
        <v>195</v>
      </c>
      <c r="O510" t="s">
        <v>116</v>
      </c>
      <c r="P510" t="s">
        <v>117</v>
      </c>
      <c r="Q510" t="s">
        <v>118</v>
      </c>
      <c r="R510" t="s">
        <v>112</v>
      </c>
      <c r="S510" t="s">
        <v>125</v>
      </c>
    </row>
    <row r="511" spans="1:19" x14ac:dyDescent="0.3">
      <c r="A511">
        <v>90446</v>
      </c>
      <c r="B511">
        <v>104</v>
      </c>
      <c r="C511" t="s">
        <v>20</v>
      </c>
      <c r="D511" t="s">
        <v>416</v>
      </c>
      <c r="E511">
        <v>87.7</v>
      </c>
      <c r="F511" s="20">
        <v>45629</v>
      </c>
      <c r="G511" s="20">
        <v>45629</v>
      </c>
      <c r="H511" s="20">
        <v>45629</v>
      </c>
      <c r="I511" s="20">
        <v>45629</v>
      </c>
      <c r="J511" s="20">
        <v>45629</v>
      </c>
      <c r="K511" t="s">
        <v>108</v>
      </c>
      <c r="L511" t="s">
        <v>354</v>
      </c>
      <c r="M511" t="s">
        <v>354</v>
      </c>
      <c r="N511" t="s">
        <v>697</v>
      </c>
      <c r="O511" t="s">
        <v>116</v>
      </c>
      <c r="P511" t="s">
        <v>117</v>
      </c>
      <c r="Q511" t="s">
        <v>118</v>
      </c>
      <c r="R511" t="s">
        <v>112</v>
      </c>
      <c r="S511" t="s">
        <v>119</v>
      </c>
    </row>
    <row r="512" spans="1:19" x14ac:dyDescent="0.3">
      <c r="A512">
        <v>90447</v>
      </c>
      <c r="B512">
        <v>104</v>
      </c>
      <c r="C512" t="s">
        <v>20</v>
      </c>
      <c r="D512" t="s">
        <v>614</v>
      </c>
      <c r="E512">
        <v>2819.4</v>
      </c>
      <c r="F512" s="20">
        <v>45629</v>
      </c>
      <c r="G512" s="20">
        <v>45629</v>
      </c>
      <c r="H512" s="20">
        <v>45629</v>
      </c>
      <c r="I512" s="20">
        <v>45629</v>
      </c>
      <c r="J512" s="20">
        <v>45629</v>
      </c>
      <c r="K512" t="s">
        <v>108</v>
      </c>
      <c r="L512" t="s">
        <v>354</v>
      </c>
      <c r="M512" t="s">
        <v>354</v>
      </c>
      <c r="N512" t="s">
        <v>698</v>
      </c>
      <c r="O512" t="s">
        <v>116</v>
      </c>
      <c r="P512" t="s">
        <v>117</v>
      </c>
      <c r="Q512" t="s">
        <v>118</v>
      </c>
      <c r="R512" t="s">
        <v>112</v>
      </c>
      <c r="S512" t="s">
        <v>119</v>
      </c>
    </row>
    <row r="513" spans="1:19" x14ac:dyDescent="0.3">
      <c r="A513">
        <v>93602</v>
      </c>
      <c r="B513">
        <v>104</v>
      </c>
      <c r="C513" t="s">
        <v>20</v>
      </c>
      <c r="D513" t="s">
        <v>107</v>
      </c>
      <c r="E513">
        <v>46.69</v>
      </c>
      <c r="F513" s="20">
        <v>45628</v>
      </c>
      <c r="G513" s="20"/>
      <c r="H513" s="20">
        <v>45629</v>
      </c>
      <c r="I513" s="20">
        <v>45628</v>
      </c>
      <c r="J513" s="20">
        <v>45632</v>
      </c>
      <c r="K513" t="s">
        <v>108</v>
      </c>
      <c r="L513" t="s">
        <v>109</v>
      </c>
      <c r="M513" t="s">
        <v>110</v>
      </c>
      <c r="N513" t="s">
        <v>699</v>
      </c>
      <c r="O513" t="s">
        <v>116</v>
      </c>
      <c r="R513" t="s">
        <v>112</v>
      </c>
    </row>
    <row r="514" spans="1:19" x14ac:dyDescent="0.3">
      <c r="A514">
        <v>84298</v>
      </c>
      <c r="B514">
        <v>104</v>
      </c>
      <c r="C514" t="s">
        <v>20</v>
      </c>
      <c r="D514" t="s">
        <v>189</v>
      </c>
      <c r="E514">
        <v>63.16</v>
      </c>
      <c r="F514" s="20">
        <v>45628</v>
      </c>
      <c r="G514" s="20">
        <v>45628</v>
      </c>
      <c r="H514" s="20">
        <v>45628</v>
      </c>
      <c r="I514" s="20">
        <v>45596</v>
      </c>
      <c r="J514" s="20">
        <v>45600</v>
      </c>
      <c r="K514" t="s">
        <v>114</v>
      </c>
      <c r="N514" t="s">
        <v>700</v>
      </c>
      <c r="O514" t="s">
        <v>116</v>
      </c>
      <c r="P514" t="s">
        <v>117</v>
      </c>
      <c r="Q514" t="s">
        <v>118</v>
      </c>
      <c r="R514" t="s">
        <v>112</v>
      </c>
      <c r="S514" t="s">
        <v>119</v>
      </c>
    </row>
    <row r="515" spans="1:19" x14ac:dyDescent="0.3">
      <c r="A515">
        <v>87185</v>
      </c>
      <c r="B515">
        <v>104</v>
      </c>
      <c r="C515" t="s">
        <v>20</v>
      </c>
      <c r="D515" t="s">
        <v>163</v>
      </c>
      <c r="E515">
        <v>1054</v>
      </c>
      <c r="F515" s="20">
        <v>45626</v>
      </c>
      <c r="G515" s="20">
        <v>45628</v>
      </c>
      <c r="H515" s="20">
        <v>45628</v>
      </c>
      <c r="I515" s="20">
        <v>45610</v>
      </c>
      <c r="J515" s="20">
        <v>45614</v>
      </c>
      <c r="K515" t="s">
        <v>114</v>
      </c>
      <c r="N515" t="s">
        <v>701</v>
      </c>
      <c r="O515" t="s">
        <v>116</v>
      </c>
      <c r="P515" t="s">
        <v>117</v>
      </c>
      <c r="Q515" t="s">
        <v>118</v>
      </c>
      <c r="R515" t="s">
        <v>112</v>
      </c>
      <c r="S515" t="s">
        <v>119</v>
      </c>
    </row>
    <row r="516" spans="1:19" x14ac:dyDescent="0.3">
      <c r="A516">
        <v>87244</v>
      </c>
      <c r="B516">
        <v>104</v>
      </c>
      <c r="C516" t="s">
        <v>20</v>
      </c>
      <c r="D516" t="s">
        <v>153</v>
      </c>
      <c r="E516">
        <v>455.8</v>
      </c>
      <c r="F516" s="20">
        <v>45626</v>
      </c>
      <c r="G516" s="20">
        <v>45628</v>
      </c>
      <c r="H516" s="20">
        <v>45628</v>
      </c>
      <c r="I516" s="20">
        <v>45612</v>
      </c>
      <c r="J516" s="20">
        <v>45614</v>
      </c>
      <c r="K516" t="s">
        <v>114</v>
      </c>
      <c r="N516" t="s">
        <v>702</v>
      </c>
      <c r="O516" t="s">
        <v>116</v>
      </c>
      <c r="P516" t="s">
        <v>117</v>
      </c>
      <c r="Q516" t="s">
        <v>118</v>
      </c>
      <c r="R516" t="s">
        <v>112</v>
      </c>
      <c r="S516" t="s">
        <v>119</v>
      </c>
    </row>
    <row r="517" spans="1:19" x14ac:dyDescent="0.3">
      <c r="A517">
        <v>87245</v>
      </c>
      <c r="B517">
        <v>104</v>
      </c>
      <c r="C517" t="s">
        <v>20</v>
      </c>
      <c r="D517" t="s">
        <v>153</v>
      </c>
      <c r="E517">
        <v>310</v>
      </c>
      <c r="F517" s="20">
        <v>45626</v>
      </c>
      <c r="G517" s="20">
        <v>45628</v>
      </c>
      <c r="H517" s="20">
        <v>45628</v>
      </c>
      <c r="I517" s="20">
        <v>45612</v>
      </c>
      <c r="J517" s="20">
        <v>45614</v>
      </c>
      <c r="K517" t="s">
        <v>114</v>
      </c>
      <c r="N517" t="s">
        <v>703</v>
      </c>
      <c r="O517" t="s">
        <v>116</v>
      </c>
      <c r="P517" t="s">
        <v>117</v>
      </c>
      <c r="Q517" t="s">
        <v>118</v>
      </c>
      <c r="R517" t="s">
        <v>112</v>
      </c>
      <c r="S517" t="s">
        <v>119</v>
      </c>
    </row>
    <row r="518" spans="1:19" x14ac:dyDescent="0.3">
      <c r="A518">
        <v>87247</v>
      </c>
      <c r="B518">
        <v>104</v>
      </c>
      <c r="C518" t="s">
        <v>20</v>
      </c>
      <c r="D518" t="s">
        <v>153</v>
      </c>
      <c r="E518">
        <v>811</v>
      </c>
      <c r="F518" s="20">
        <v>45626</v>
      </c>
      <c r="G518" s="20">
        <v>45628</v>
      </c>
      <c r="H518" s="20">
        <v>45628</v>
      </c>
      <c r="I518" s="20">
        <v>45614</v>
      </c>
      <c r="J518" s="20">
        <v>45614</v>
      </c>
      <c r="K518" t="s">
        <v>114</v>
      </c>
      <c r="L518" t="s">
        <v>154</v>
      </c>
      <c r="M518" t="s">
        <v>155</v>
      </c>
      <c r="N518" t="s">
        <v>704</v>
      </c>
      <c r="O518" t="s">
        <v>116</v>
      </c>
      <c r="P518" t="s">
        <v>117</v>
      </c>
      <c r="Q518" t="s">
        <v>118</v>
      </c>
      <c r="R518" t="s">
        <v>112</v>
      </c>
      <c r="S518" t="s">
        <v>119</v>
      </c>
    </row>
    <row r="519" spans="1:19" x14ac:dyDescent="0.3">
      <c r="A519">
        <v>87257</v>
      </c>
      <c r="B519">
        <v>104</v>
      </c>
      <c r="C519" t="s">
        <v>20</v>
      </c>
      <c r="D519" t="s">
        <v>169</v>
      </c>
      <c r="E519">
        <v>453.76</v>
      </c>
      <c r="F519" s="20">
        <v>45626</v>
      </c>
      <c r="G519" s="20">
        <v>45628</v>
      </c>
      <c r="H519" s="20">
        <v>45628</v>
      </c>
      <c r="I519" s="20">
        <v>45611</v>
      </c>
      <c r="J519" s="20">
        <v>45614</v>
      </c>
      <c r="K519" t="s">
        <v>114</v>
      </c>
      <c r="N519" t="s">
        <v>705</v>
      </c>
      <c r="O519" t="s">
        <v>116</v>
      </c>
      <c r="P519" t="s">
        <v>117</v>
      </c>
      <c r="Q519" t="s">
        <v>118</v>
      </c>
      <c r="R519" t="s">
        <v>112</v>
      </c>
      <c r="S519" t="s">
        <v>119</v>
      </c>
    </row>
    <row r="520" spans="1:19" x14ac:dyDescent="0.3">
      <c r="A520">
        <v>87261</v>
      </c>
      <c r="B520">
        <v>104</v>
      </c>
      <c r="C520" t="s">
        <v>20</v>
      </c>
      <c r="D520" t="s">
        <v>175</v>
      </c>
      <c r="E520">
        <v>939.21</v>
      </c>
      <c r="F520" s="20">
        <v>45628</v>
      </c>
      <c r="G520" s="20">
        <v>45628</v>
      </c>
      <c r="H520" s="20">
        <v>45628</v>
      </c>
      <c r="I520" s="20">
        <v>45614</v>
      </c>
      <c r="J520" s="20">
        <v>45614</v>
      </c>
      <c r="K520" t="s">
        <v>114</v>
      </c>
      <c r="N520" t="s">
        <v>706</v>
      </c>
      <c r="O520" t="s">
        <v>116</v>
      </c>
      <c r="P520" t="s">
        <v>117</v>
      </c>
      <c r="Q520" t="s">
        <v>118</v>
      </c>
      <c r="R520" t="s">
        <v>112</v>
      </c>
      <c r="S520" t="s">
        <v>119</v>
      </c>
    </row>
    <row r="521" spans="1:19" x14ac:dyDescent="0.3">
      <c r="A521">
        <v>87264</v>
      </c>
      <c r="B521">
        <v>104</v>
      </c>
      <c r="C521" t="s">
        <v>20</v>
      </c>
      <c r="D521" t="s">
        <v>684</v>
      </c>
      <c r="E521">
        <v>348</v>
      </c>
      <c r="F521" s="20">
        <v>45628</v>
      </c>
      <c r="G521" s="20">
        <v>45628</v>
      </c>
      <c r="H521" s="20">
        <v>45628</v>
      </c>
      <c r="I521" s="20">
        <v>45614</v>
      </c>
      <c r="J521" s="20">
        <v>45614</v>
      </c>
      <c r="K521" t="s">
        <v>114</v>
      </c>
      <c r="N521" t="s">
        <v>707</v>
      </c>
      <c r="O521" t="s">
        <v>116</v>
      </c>
      <c r="P521" t="s">
        <v>117</v>
      </c>
      <c r="Q521" t="s">
        <v>118</v>
      </c>
      <c r="R521" t="s">
        <v>112</v>
      </c>
      <c r="S521" t="s">
        <v>119</v>
      </c>
    </row>
    <row r="522" spans="1:19" x14ac:dyDescent="0.3">
      <c r="A522">
        <v>87382</v>
      </c>
      <c r="B522">
        <v>104</v>
      </c>
      <c r="C522" t="s">
        <v>20</v>
      </c>
      <c r="D522" t="s">
        <v>165</v>
      </c>
      <c r="E522">
        <v>210.8</v>
      </c>
      <c r="F522" s="20">
        <v>45627</v>
      </c>
      <c r="G522" s="20">
        <v>45628</v>
      </c>
      <c r="H522" s="20">
        <v>45628</v>
      </c>
      <c r="I522" s="20">
        <v>45614</v>
      </c>
      <c r="J522" s="20">
        <v>45615</v>
      </c>
      <c r="K522" t="s">
        <v>114</v>
      </c>
      <c r="N522" t="s">
        <v>708</v>
      </c>
      <c r="O522" t="s">
        <v>116</v>
      </c>
      <c r="P522" t="s">
        <v>117</v>
      </c>
      <c r="Q522" t="s">
        <v>118</v>
      </c>
      <c r="R522" t="s">
        <v>112</v>
      </c>
      <c r="S522" t="s">
        <v>119</v>
      </c>
    </row>
    <row r="523" spans="1:19" x14ac:dyDescent="0.3">
      <c r="A523">
        <v>87383</v>
      </c>
      <c r="B523">
        <v>104</v>
      </c>
      <c r="C523" t="s">
        <v>20</v>
      </c>
      <c r="D523" t="s">
        <v>169</v>
      </c>
      <c r="E523">
        <v>682.5</v>
      </c>
      <c r="F523" s="20">
        <v>45628</v>
      </c>
      <c r="G523" s="20">
        <v>45628</v>
      </c>
      <c r="H523" s="20">
        <v>45628</v>
      </c>
      <c r="I523" s="20">
        <v>45614</v>
      </c>
      <c r="J523" s="20">
        <v>45615</v>
      </c>
      <c r="K523" t="s">
        <v>114</v>
      </c>
      <c r="N523" t="s">
        <v>709</v>
      </c>
      <c r="O523" t="s">
        <v>116</v>
      </c>
      <c r="P523" t="s">
        <v>117</v>
      </c>
      <c r="Q523" t="s">
        <v>118</v>
      </c>
      <c r="R523" t="s">
        <v>112</v>
      </c>
      <c r="S523" t="s">
        <v>119</v>
      </c>
    </row>
    <row r="524" spans="1:19" x14ac:dyDescent="0.3">
      <c r="A524">
        <v>87385</v>
      </c>
      <c r="B524">
        <v>104</v>
      </c>
      <c r="C524" t="s">
        <v>20</v>
      </c>
      <c r="D524" t="s">
        <v>303</v>
      </c>
      <c r="E524">
        <v>1021.45</v>
      </c>
      <c r="F524" s="20">
        <v>45628</v>
      </c>
      <c r="G524" s="20">
        <v>45628</v>
      </c>
      <c r="H524" s="20">
        <v>45628</v>
      </c>
      <c r="I524" s="20">
        <v>45615</v>
      </c>
      <c r="J524" s="20">
        <v>45615</v>
      </c>
      <c r="K524" t="s">
        <v>114</v>
      </c>
      <c r="N524" t="s">
        <v>710</v>
      </c>
      <c r="O524" t="s">
        <v>116</v>
      </c>
      <c r="P524" t="s">
        <v>117</v>
      </c>
      <c r="Q524" t="s">
        <v>118</v>
      </c>
      <c r="R524" t="s">
        <v>112</v>
      </c>
      <c r="S524" t="s">
        <v>119</v>
      </c>
    </row>
    <row r="525" spans="1:19" x14ac:dyDescent="0.3">
      <c r="A525">
        <v>87386</v>
      </c>
      <c r="B525">
        <v>104</v>
      </c>
      <c r="C525" t="s">
        <v>20</v>
      </c>
      <c r="D525" t="s">
        <v>171</v>
      </c>
      <c r="E525">
        <v>2183.2199999999998</v>
      </c>
      <c r="F525" s="20">
        <v>45628</v>
      </c>
      <c r="G525" s="20">
        <v>45628</v>
      </c>
      <c r="H525" s="20">
        <v>45628</v>
      </c>
      <c r="I525" s="20">
        <v>45614</v>
      </c>
      <c r="J525" s="20">
        <v>45615</v>
      </c>
      <c r="K525" t="s">
        <v>114</v>
      </c>
      <c r="N525" t="s">
        <v>711</v>
      </c>
      <c r="O525" t="s">
        <v>116</v>
      </c>
      <c r="P525" t="s">
        <v>117</v>
      </c>
      <c r="Q525" t="s">
        <v>118</v>
      </c>
      <c r="R525" t="s">
        <v>112</v>
      </c>
      <c r="S525" t="s">
        <v>119</v>
      </c>
    </row>
    <row r="526" spans="1:19" x14ac:dyDescent="0.3">
      <c r="A526">
        <v>87387</v>
      </c>
      <c r="B526">
        <v>104</v>
      </c>
      <c r="C526" t="s">
        <v>20</v>
      </c>
      <c r="D526" t="s">
        <v>173</v>
      </c>
      <c r="E526">
        <v>693.42</v>
      </c>
      <c r="F526" s="20">
        <v>45626</v>
      </c>
      <c r="G526" s="20">
        <v>45628</v>
      </c>
      <c r="H526" s="20">
        <v>45628</v>
      </c>
      <c r="I526" s="20">
        <v>45615</v>
      </c>
      <c r="J526" s="20">
        <v>45615</v>
      </c>
      <c r="K526" t="s">
        <v>114</v>
      </c>
      <c r="N526" t="s">
        <v>712</v>
      </c>
      <c r="O526" t="s">
        <v>116</v>
      </c>
      <c r="P526" t="s">
        <v>117</v>
      </c>
      <c r="Q526" t="s">
        <v>118</v>
      </c>
      <c r="R526" t="s">
        <v>112</v>
      </c>
      <c r="S526" t="s">
        <v>119</v>
      </c>
    </row>
    <row r="527" spans="1:19" x14ac:dyDescent="0.3">
      <c r="A527">
        <v>87388</v>
      </c>
      <c r="B527">
        <v>104</v>
      </c>
      <c r="C527" t="s">
        <v>20</v>
      </c>
      <c r="D527" t="s">
        <v>562</v>
      </c>
      <c r="E527">
        <v>2070</v>
      </c>
      <c r="F527" s="20">
        <v>45628</v>
      </c>
      <c r="G527" s="20">
        <v>45628</v>
      </c>
      <c r="H527" s="20">
        <v>45628</v>
      </c>
      <c r="I527" s="20">
        <v>45615</v>
      </c>
      <c r="J527" s="20">
        <v>45615</v>
      </c>
      <c r="K527" t="s">
        <v>114</v>
      </c>
      <c r="N527" t="s">
        <v>713</v>
      </c>
      <c r="O527" t="s">
        <v>116</v>
      </c>
      <c r="P527" t="s">
        <v>117</v>
      </c>
      <c r="Q527" t="s">
        <v>118</v>
      </c>
      <c r="R527" t="s">
        <v>112</v>
      </c>
      <c r="S527" t="s">
        <v>119</v>
      </c>
    </row>
    <row r="528" spans="1:19" x14ac:dyDescent="0.3">
      <c r="A528">
        <v>87617</v>
      </c>
      <c r="B528">
        <v>104</v>
      </c>
      <c r="C528" t="s">
        <v>20</v>
      </c>
      <c r="D528" t="s">
        <v>219</v>
      </c>
      <c r="E528">
        <v>1398</v>
      </c>
      <c r="F528" s="20">
        <v>45628</v>
      </c>
      <c r="G528" s="20">
        <v>45628</v>
      </c>
      <c r="H528" s="20">
        <v>45628</v>
      </c>
      <c r="I528" s="20">
        <v>45615</v>
      </c>
      <c r="J528" s="20">
        <v>45617</v>
      </c>
      <c r="K528" t="s">
        <v>114</v>
      </c>
      <c r="N528" t="s">
        <v>714</v>
      </c>
      <c r="O528" t="s">
        <v>116</v>
      </c>
      <c r="P528" t="s">
        <v>117</v>
      </c>
      <c r="Q528" t="s">
        <v>118</v>
      </c>
      <c r="R528" t="s">
        <v>112</v>
      </c>
      <c r="S528" t="s">
        <v>119</v>
      </c>
    </row>
    <row r="529" spans="1:19" x14ac:dyDescent="0.3">
      <c r="A529">
        <v>87624</v>
      </c>
      <c r="B529">
        <v>104</v>
      </c>
      <c r="C529" t="s">
        <v>20</v>
      </c>
      <c r="D529" t="s">
        <v>173</v>
      </c>
      <c r="E529">
        <v>284.68</v>
      </c>
      <c r="F529" s="20">
        <v>45628</v>
      </c>
      <c r="G529" s="20">
        <v>45628</v>
      </c>
      <c r="H529" s="20">
        <v>45628</v>
      </c>
      <c r="I529" s="20">
        <v>45615</v>
      </c>
      <c r="J529" s="20">
        <v>45617</v>
      </c>
      <c r="K529" t="s">
        <v>114</v>
      </c>
      <c r="N529" t="s">
        <v>715</v>
      </c>
      <c r="O529" t="s">
        <v>116</v>
      </c>
      <c r="P529" t="s">
        <v>117</v>
      </c>
      <c r="Q529" t="s">
        <v>118</v>
      </c>
      <c r="R529" t="s">
        <v>112</v>
      </c>
      <c r="S529" t="s">
        <v>119</v>
      </c>
    </row>
    <row r="530" spans="1:19" x14ac:dyDescent="0.3">
      <c r="A530">
        <v>87627</v>
      </c>
      <c r="B530">
        <v>104</v>
      </c>
      <c r="C530" t="s">
        <v>20</v>
      </c>
      <c r="D530" t="s">
        <v>183</v>
      </c>
      <c r="E530">
        <v>960.55</v>
      </c>
      <c r="F530" s="20">
        <v>45628</v>
      </c>
      <c r="G530" s="20">
        <v>45628</v>
      </c>
      <c r="H530" s="20">
        <v>45628</v>
      </c>
      <c r="I530" s="20">
        <v>45615</v>
      </c>
      <c r="J530" s="20">
        <v>45617</v>
      </c>
      <c r="K530" t="s">
        <v>114</v>
      </c>
      <c r="N530" t="s">
        <v>716</v>
      </c>
      <c r="O530" t="s">
        <v>116</v>
      </c>
      <c r="P530" t="s">
        <v>117</v>
      </c>
      <c r="Q530" t="s">
        <v>118</v>
      </c>
      <c r="R530" t="s">
        <v>112</v>
      </c>
      <c r="S530" t="s">
        <v>119</v>
      </c>
    </row>
    <row r="531" spans="1:19" x14ac:dyDescent="0.3">
      <c r="A531">
        <v>87630</v>
      </c>
      <c r="B531">
        <v>104</v>
      </c>
      <c r="C531" t="s">
        <v>20</v>
      </c>
      <c r="D531" t="s">
        <v>588</v>
      </c>
      <c r="E531">
        <v>3999.12</v>
      </c>
      <c r="F531" s="20">
        <v>45628</v>
      </c>
      <c r="G531" s="20">
        <v>45628</v>
      </c>
      <c r="H531" s="20">
        <v>45628</v>
      </c>
      <c r="I531" s="20">
        <v>45615</v>
      </c>
      <c r="J531" s="20">
        <v>45617</v>
      </c>
      <c r="K531" t="s">
        <v>114</v>
      </c>
      <c r="N531" t="s">
        <v>717</v>
      </c>
      <c r="O531" t="s">
        <v>116</v>
      </c>
      <c r="P531" t="s">
        <v>117</v>
      </c>
      <c r="Q531" t="s">
        <v>118</v>
      </c>
      <c r="R531" t="s">
        <v>112</v>
      </c>
      <c r="S531" t="s">
        <v>119</v>
      </c>
    </row>
    <row r="532" spans="1:19" x14ac:dyDescent="0.3">
      <c r="A532">
        <v>87631</v>
      </c>
      <c r="B532">
        <v>104</v>
      </c>
      <c r="C532" t="s">
        <v>20</v>
      </c>
      <c r="D532" t="s">
        <v>272</v>
      </c>
      <c r="E532">
        <v>470.4</v>
      </c>
      <c r="F532" s="20">
        <v>45628</v>
      </c>
      <c r="G532" s="20">
        <v>45628</v>
      </c>
      <c r="H532" s="20">
        <v>45628</v>
      </c>
      <c r="I532" s="20">
        <v>45615</v>
      </c>
      <c r="J532" s="20">
        <v>45617</v>
      </c>
      <c r="K532" t="s">
        <v>114</v>
      </c>
      <c r="N532" t="s">
        <v>718</v>
      </c>
      <c r="O532" t="s">
        <v>116</v>
      </c>
      <c r="P532" t="s">
        <v>117</v>
      </c>
      <c r="Q532" t="s">
        <v>118</v>
      </c>
      <c r="R532" t="s">
        <v>112</v>
      </c>
      <c r="S532" t="s">
        <v>119</v>
      </c>
    </row>
    <row r="533" spans="1:19" x14ac:dyDescent="0.3">
      <c r="A533">
        <v>87638</v>
      </c>
      <c r="B533">
        <v>104</v>
      </c>
      <c r="C533" t="s">
        <v>20</v>
      </c>
      <c r="D533" t="s">
        <v>375</v>
      </c>
      <c r="E533">
        <v>489</v>
      </c>
      <c r="F533" s="20">
        <v>45628</v>
      </c>
      <c r="G533" s="20">
        <v>45628</v>
      </c>
      <c r="H533" s="20">
        <v>45628</v>
      </c>
      <c r="I533" s="20">
        <v>45615</v>
      </c>
      <c r="J533" s="20">
        <v>45617</v>
      </c>
      <c r="K533" t="s">
        <v>114</v>
      </c>
      <c r="N533" t="s">
        <v>719</v>
      </c>
      <c r="O533" t="s">
        <v>116</v>
      </c>
      <c r="P533" t="s">
        <v>117</v>
      </c>
      <c r="Q533" t="s">
        <v>118</v>
      </c>
      <c r="R533" t="s">
        <v>112</v>
      </c>
      <c r="S533" t="s">
        <v>119</v>
      </c>
    </row>
    <row r="534" spans="1:19" x14ac:dyDescent="0.3">
      <c r="A534">
        <v>87713</v>
      </c>
      <c r="B534">
        <v>104</v>
      </c>
      <c r="C534" t="s">
        <v>20</v>
      </c>
      <c r="D534" t="s">
        <v>151</v>
      </c>
      <c r="E534">
        <v>567.20000000000005</v>
      </c>
      <c r="F534" s="20">
        <v>45628</v>
      </c>
      <c r="G534" s="20">
        <v>45628</v>
      </c>
      <c r="H534" s="20">
        <v>45628</v>
      </c>
      <c r="I534" s="20">
        <v>45616</v>
      </c>
      <c r="J534" s="20">
        <v>45617</v>
      </c>
      <c r="K534" t="s">
        <v>114</v>
      </c>
      <c r="N534" t="s">
        <v>720</v>
      </c>
      <c r="O534" t="s">
        <v>116</v>
      </c>
      <c r="P534" t="s">
        <v>117</v>
      </c>
      <c r="Q534" t="s">
        <v>118</v>
      </c>
      <c r="R534" t="s">
        <v>112</v>
      </c>
      <c r="S534" t="s">
        <v>119</v>
      </c>
    </row>
    <row r="535" spans="1:19" x14ac:dyDescent="0.3">
      <c r="A535">
        <v>87715</v>
      </c>
      <c r="B535">
        <v>104</v>
      </c>
      <c r="C535" t="s">
        <v>20</v>
      </c>
      <c r="D535" t="s">
        <v>151</v>
      </c>
      <c r="E535">
        <v>846.78</v>
      </c>
      <c r="F535" s="20">
        <v>45628</v>
      </c>
      <c r="G535" s="20">
        <v>45628</v>
      </c>
      <c r="H535" s="20">
        <v>45628</v>
      </c>
      <c r="I535" s="20">
        <v>45616</v>
      </c>
      <c r="J535" s="20">
        <v>45617</v>
      </c>
      <c r="K535" t="s">
        <v>114</v>
      </c>
      <c r="N535" t="s">
        <v>721</v>
      </c>
      <c r="O535" t="s">
        <v>116</v>
      </c>
      <c r="P535" t="s">
        <v>117</v>
      </c>
      <c r="Q535" t="s">
        <v>118</v>
      </c>
      <c r="R535" t="s">
        <v>112</v>
      </c>
      <c r="S535" t="s">
        <v>119</v>
      </c>
    </row>
    <row r="536" spans="1:19" x14ac:dyDescent="0.3">
      <c r="A536">
        <v>87726</v>
      </c>
      <c r="B536">
        <v>104</v>
      </c>
      <c r="C536" t="s">
        <v>20</v>
      </c>
      <c r="D536" t="s">
        <v>217</v>
      </c>
      <c r="E536">
        <v>180.34</v>
      </c>
      <c r="F536" s="20">
        <v>45628</v>
      </c>
      <c r="G536" s="20">
        <v>45628</v>
      </c>
      <c r="H536" s="20">
        <v>45628</v>
      </c>
      <c r="I536" s="20">
        <v>45616</v>
      </c>
      <c r="J536" s="20">
        <v>45617</v>
      </c>
      <c r="K536" t="s">
        <v>114</v>
      </c>
      <c r="N536" t="s">
        <v>722</v>
      </c>
      <c r="O536" t="s">
        <v>116</v>
      </c>
      <c r="P536" t="s">
        <v>117</v>
      </c>
      <c r="Q536" t="s">
        <v>118</v>
      </c>
      <c r="R536" t="s">
        <v>112</v>
      </c>
      <c r="S536" t="s">
        <v>119</v>
      </c>
    </row>
    <row r="537" spans="1:19" x14ac:dyDescent="0.3">
      <c r="A537">
        <v>88055</v>
      </c>
      <c r="B537">
        <v>104</v>
      </c>
      <c r="C537" t="s">
        <v>20</v>
      </c>
      <c r="D537" t="s">
        <v>151</v>
      </c>
      <c r="E537">
        <v>348.58</v>
      </c>
      <c r="F537" s="20">
        <v>45628</v>
      </c>
      <c r="G537" s="20">
        <v>45628</v>
      </c>
      <c r="H537" s="20">
        <v>45628</v>
      </c>
      <c r="I537" s="20">
        <v>45618</v>
      </c>
      <c r="J537" s="20">
        <v>45618</v>
      </c>
      <c r="K537" t="s">
        <v>114</v>
      </c>
      <c r="N537" t="s">
        <v>723</v>
      </c>
      <c r="O537" t="s">
        <v>116</v>
      </c>
      <c r="P537" t="s">
        <v>117</v>
      </c>
      <c r="Q537" t="s">
        <v>118</v>
      </c>
      <c r="R537" t="s">
        <v>112</v>
      </c>
      <c r="S537" t="s">
        <v>119</v>
      </c>
    </row>
    <row r="538" spans="1:19" x14ac:dyDescent="0.3">
      <c r="A538">
        <v>88065</v>
      </c>
      <c r="B538">
        <v>104</v>
      </c>
      <c r="C538" t="s">
        <v>20</v>
      </c>
      <c r="D538" t="s">
        <v>403</v>
      </c>
      <c r="E538">
        <v>412.56</v>
      </c>
      <c r="F538" s="20">
        <v>45628</v>
      </c>
      <c r="G538" s="20">
        <v>45628</v>
      </c>
      <c r="H538" s="20">
        <v>45628</v>
      </c>
      <c r="I538" s="20">
        <v>45618</v>
      </c>
      <c r="J538" s="20">
        <v>45618</v>
      </c>
      <c r="K538" t="s">
        <v>114</v>
      </c>
      <c r="L538" t="s">
        <v>154</v>
      </c>
      <c r="M538" t="s">
        <v>155</v>
      </c>
      <c r="N538" t="s">
        <v>724</v>
      </c>
      <c r="O538" t="s">
        <v>116</v>
      </c>
      <c r="P538" t="s">
        <v>117</v>
      </c>
      <c r="Q538" t="s">
        <v>118</v>
      </c>
      <c r="R538" t="s">
        <v>112</v>
      </c>
      <c r="S538" t="s">
        <v>119</v>
      </c>
    </row>
    <row r="539" spans="1:19" x14ac:dyDescent="0.3">
      <c r="A539">
        <v>72511</v>
      </c>
      <c r="B539">
        <v>104</v>
      </c>
      <c r="C539" t="s">
        <v>20</v>
      </c>
      <c r="D539" t="s">
        <v>288</v>
      </c>
      <c r="E539">
        <v>2510</v>
      </c>
      <c r="F539" s="20">
        <v>45627</v>
      </c>
      <c r="G539" s="20">
        <v>45628</v>
      </c>
      <c r="H539" s="20">
        <v>45628</v>
      </c>
      <c r="I539" s="20">
        <v>45616</v>
      </c>
      <c r="J539" s="20"/>
      <c r="K539" t="s">
        <v>114</v>
      </c>
      <c r="L539" t="s">
        <v>210</v>
      </c>
      <c r="M539" t="s">
        <v>211</v>
      </c>
      <c r="N539" t="s">
        <v>725</v>
      </c>
      <c r="O539" t="s">
        <v>116</v>
      </c>
      <c r="P539" t="s">
        <v>117</v>
      </c>
      <c r="Q539" t="s">
        <v>118</v>
      </c>
      <c r="R539" t="s">
        <v>112</v>
      </c>
      <c r="S539" t="s">
        <v>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5"/>
  <sheetViews>
    <sheetView workbookViewId="0">
      <selection activeCell="M34" sqref="M34"/>
    </sheetView>
  </sheetViews>
  <sheetFormatPr defaultRowHeight="14.4" x14ac:dyDescent="0.3"/>
  <cols>
    <col min="11" max="11" width="19" bestFit="1" customWidth="1"/>
    <col min="13" max="13" width="17" bestFit="1" customWidth="1"/>
  </cols>
  <sheetData>
    <row r="1" spans="1:25" x14ac:dyDescent="0.3">
      <c r="A1" t="s">
        <v>726</v>
      </c>
      <c r="B1" t="s">
        <v>90</v>
      </c>
      <c r="C1" t="s">
        <v>15</v>
      </c>
      <c r="D1" t="s">
        <v>14</v>
      </c>
      <c r="E1" t="s">
        <v>106</v>
      </c>
      <c r="F1" t="s">
        <v>91</v>
      </c>
      <c r="G1" t="s">
        <v>727</v>
      </c>
      <c r="H1" t="s">
        <v>728</v>
      </c>
      <c r="I1" t="s">
        <v>729</v>
      </c>
      <c r="J1" t="s">
        <v>73</v>
      </c>
      <c r="K1" t="s">
        <v>71</v>
      </c>
      <c r="L1" t="s">
        <v>730</v>
      </c>
      <c r="M1" t="s">
        <v>731</v>
      </c>
      <c r="N1" t="s">
        <v>732</v>
      </c>
      <c r="O1" t="s">
        <v>733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3">
      <c r="A2">
        <v>6109</v>
      </c>
      <c r="B2">
        <v>87173</v>
      </c>
      <c r="C2" t="s">
        <v>20</v>
      </c>
      <c r="D2">
        <v>104</v>
      </c>
      <c r="F2" t="s">
        <v>549</v>
      </c>
      <c r="G2" t="s">
        <v>734</v>
      </c>
      <c r="H2">
        <v>5</v>
      </c>
      <c r="I2">
        <v>1</v>
      </c>
      <c r="J2">
        <v>1851.75</v>
      </c>
      <c r="K2" s="20">
        <v>45638</v>
      </c>
      <c r="L2" s="20">
        <v>45638</v>
      </c>
      <c r="M2" s="20">
        <v>45638</v>
      </c>
      <c r="N2">
        <v>9258.74</v>
      </c>
      <c r="O2">
        <v>9258.74</v>
      </c>
      <c r="P2" s="20">
        <v>45614.000347222223</v>
      </c>
      <c r="Q2" t="s">
        <v>114</v>
      </c>
      <c r="T2" t="s">
        <v>735</v>
      </c>
      <c r="U2" t="s">
        <v>116</v>
      </c>
      <c r="V2" t="s">
        <v>117</v>
      </c>
      <c r="W2" t="s">
        <v>118</v>
      </c>
      <c r="X2" t="s">
        <v>736</v>
      </c>
      <c r="Y2" t="s">
        <v>119</v>
      </c>
    </row>
    <row r="3" spans="1:25" x14ac:dyDescent="0.3">
      <c r="A3">
        <v>6402</v>
      </c>
      <c r="B3">
        <v>90634</v>
      </c>
      <c r="C3" t="s">
        <v>20</v>
      </c>
      <c r="D3">
        <v>104</v>
      </c>
      <c r="F3" t="s">
        <v>219</v>
      </c>
      <c r="G3" t="s">
        <v>734</v>
      </c>
      <c r="H3">
        <v>3</v>
      </c>
      <c r="I3">
        <v>1</v>
      </c>
      <c r="J3">
        <v>1982</v>
      </c>
      <c r="K3" s="20"/>
      <c r="L3" s="20">
        <v>45638</v>
      </c>
      <c r="M3" s="20">
        <v>45638</v>
      </c>
      <c r="N3">
        <v>5946</v>
      </c>
      <c r="O3">
        <v>5946</v>
      </c>
      <c r="P3" s="20">
        <v>45629.000347222223</v>
      </c>
      <c r="Q3" t="s">
        <v>114</v>
      </c>
      <c r="T3" t="s">
        <v>737</v>
      </c>
      <c r="U3" t="s">
        <v>116</v>
      </c>
      <c r="V3" t="s">
        <v>117</v>
      </c>
      <c r="W3" t="s">
        <v>118</v>
      </c>
      <c r="X3" t="s">
        <v>736</v>
      </c>
      <c r="Y3" t="s">
        <v>119</v>
      </c>
    </row>
    <row r="4" spans="1:25" x14ac:dyDescent="0.3">
      <c r="A4">
        <v>5762</v>
      </c>
      <c r="B4">
        <v>84884</v>
      </c>
      <c r="C4" t="s">
        <v>20</v>
      </c>
      <c r="D4">
        <v>104</v>
      </c>
      <c r="F4" t="s">
        <v>738</v>
      </c>
      <c r="G4" t="s">
        <v>734</v>
      </c>
      <c r="H4">
        <v>2</v>
      </c>
      <c r="I4">
        <v>1</v>
      </c>
      <c r="J4">
        <v>1097.6099999999999</v>
      </c>
      <c r="K4" s="20">
        <v>45637</v>
      </c>
      <c r="L4" s="20"/>
      <c r="M4" s="20">
        <v>45637</v>
      </c>
      <c r="N4">
        <v>2131.08</v>
      </c>
      <c r="O4">
        <v>2131.08</v>
      </c>
      <c r="P4" s="20">
        <v>45601.000347222223</v>
      </c>
      <c r="Q4" t="s">
        <v>114</v>
      </c>
      <c r="T4" t="s">
        <v>739</v>
      </c>
      <c r="U4" t="s">
        <v>116</v>
      </c>
      <c r="V4" t="s">
        <v>117</v>
      </c>
      <c r="W4" t="s">
        <v>118</v>
      </c>
      <c r="X4" t="s">
        <v>736</v>
      </c>
      <c r="Y4" t="s">
        <v>740</v>
      </c>
    </row>
    <row r="5" spans="1:25" x14ac:dyDescent="0.3">
      <c r="A5">
        <v>5763</v>
      </c>
      <c r="B5">
        <v>84884</v>
      </c>
      <c r="C5" t="s">
        <v>20</v>
      </c>
      <c r="D5">
        <v>104</v>
      </c>
      <c r="F5" t="s">
        <v>738</v>
      </c>
      <c r="G5" t="s">
        <v>734</v>
      </c>
      <c r="H5">
        <v>2</v>
      </c>
      <c r="I5">
        <v>2</v>
      </c>
      <c r="J5">
        <v>1098.3800000000001</v>
      </c>
      <c r="K5" s="20">
        <v>45637</v>
      </c>
      <c r="L5" s="20">
        <v>45607</v>
      </c>
      <c r="M5" s="20">
        <v>45637</v>
      </c>
      <c r="N5">
        <v>2131.08</v>
      </c>
      <c r="O5">
        <v>2131.08</v>
      </c>
      <c r="P5" s="20">
        <v>45601.000347222223</v>
      </c>
      <c r="Q5" t="s">
        <v>114</v>
      </c>
      <c r="T5" t="s">
        <v>739</v>
      </c>
      <c r="U5" t="s">
        <v>116</v>
      </c>
      <c r="V5" t="s">
        <v>117</v>
      </c>
      <c r="W5" t="s">
        <v>118</v>
      </c>
      <c r="X5" t="s">
        <v>736</v>
      </c>
      <c r="Y5" t="s">
        <v>740</v>
      </c>
    </row>
    <row r="6" spans="1:25" x14ac:dyDescent="0.3">
      <c r="A6">
        <v>5184</v>
      </c>
      <c r="B6">
        <v>79947</v>
      </c>
      <c r="C6" t="s">
        <v>20</v>
      </c>
      <c r="D6">
        <v>104</v>
      </c>
      <c r="F6" t="s">
        <v>120</v>
      </c>
      <c r="G6" t="s">
        <v>734</v>
      </c>
      <c r="H6">
        <v>3</v>
      </c>
      <c r="I6">
        <v>3</v>
      </c>
      <c r="J6">
        <v>3471.12</v>
      </c>
      <c r="K6" s="20">
        <v>45637</v>
      </c>
      <c r="L6" s="20">
        <v>45637</v>
      </c>
      <c r="M6" s="20">
        <v>45637</v>
      </c>
      <c r="N6">
        <v>10413.370000000001</v>
      </c>
      <c r="O6">
        <v>10413.370000000001</v>
      </c>
      <c r="P6" s="20">
        <v>45574.000347222223</v>
      </c>
      <c r="Q6" t="s">
        <v>114</v>
      </c>
      <c r="T6" t="s">
        <v>741</v>
      </c>
      <c r="U6" t="s">
        <v>116</v>
      </c>
      <c r="V6" t="s">
        <v>117</v>
      </c>
      <c r="W6" t="s">
        <v>118</v>
      </c>
      <c r="X6" t="s">
        <v>736</v>
      </c>
      <c r="Y6" t="s">
        <v>740</v>
      </c>
    </row>
    <row r="7" spans="1:25" x14ac:dyDescent="0.3">
      <c r="A7">
        <v>5456</v>
      </c>
      <c r="B7">
        <v>81443</v>
      </c>
      <c r="C7" t="s">
        <v>20</v>
      </c>
      <c r="D7">
        <v>104</v>
      </c>
      <c r="F7" t="s">
        <v>120</v>
      </c>
      <c r="G7" t="s">
        <v>734</v>
      </c>
      <c r="H7">
        <v>4</v>
      </c>
      <c r="I7">
        <v>2</v>
      </c>
      <c r="J7">
        <v>3188.5</v>
      </c>
      <c r="K7" s="20">
        <v>45637</v>
      </c>
      <c r="L7" s="20">
        <v>45637</v>
      </c>
      <c r="M7" s="20">
        <v>45637</v>
      </c>
      <c r="N7">
        <v>12753.98</v>
      </c>
      <c r="O7">
        <v>12753.98</v>
      </c>
      <c r="P7" s="20">
        <v>45581.000347222223</v>
      </c>
      <c r="Q7" t="s">
        <v>114</v>
      </c>
      <c r="T7" t="s">
        <v>742</v>
      </c>
      <c r="U7" t="s">
        <v>116</v>
      </c>
      <c r="V7" t="s">
        <v>117</v>
      </c>
      <c r="W7" t="s">
        <v>118</v>
      </c>
      <c r="X7" t="s">
        <v>736</v>
      </c>
      <c r="Y7" t="s">
        <v>740</v>
      </c>
    </row>
    <row r="8" spans="1:25" x14ac:dyDescent="0.3">
      <c r="A8">
        <v>5603</v>
      </c>
      <c r="B8">
        <v>82591</v>
      </c>
      <c r="C8" t="s">
        <v>20</v>
      </c>
      <c r="D8">
        <v>104</v>
      </c>
      <c r="F8" t="s">
        <v>120</v>
      </c>
      <c r="G8" t="s">
        <v>734</v>
      </c>
      <c r="H8">
        <v>3</v>
      </c>
      <c r="I8">
        <v>1</v>
      </c>
      <c r="J8">
        <v>3864.91</v>
      </c>
      <c r="K8" s="20">
        <v>45637</v>
      </c>
      <c r="L8" s="20">
        <v>45637</v>
      </c>
      <c r="M8" s="20">
        <v>45637</v>
      </c>
      <c r="N8">
        <v>11594.75</v>
      </c>
      <c r="O8">
        <v>11594.75</v>
      </c>
      <c r="P8" s="20">
        <v>45589.000347222223</v>
      </c>
      <c r="Q8" t="s">
        <v>114</v>
      </c>
      <c r="T8" t="s">
        <v>743</v>
      </c>
      <c r="U8" t="s">
        <v>116</v>
      </c>
      <c r="V8" t="s">
        <v>117</v>
      </c>
      <c r="W8" t="s">
        <v>118</v>
      </c>
      <c r="X8" t="s">
        <v>736</v>
      </c>
      <c r="Y8" t="s">
        <v>740</v>
      </c>
    </row>
    <row r="9" spans="1:25" x14ac:dyDescent="0.3">
      <c r="A9">
        <v>3523</v>
      </c>
      <c r="B9">
        <v>65641</v>
      </c>
      <c r="C9" t="s">
        <v>20</v>
      </c>
      <c r="D9">
        <v>104</v>
      </c>
      <c r="F9" t="s">
        <v>549</v>
      </c>
      <c r="G9" t="s">
        <v>734</v>
      </c>
      <c r="H9">
        <v>4</v>
      </c>
      <c r="I9">
        <v>2</v>
      </c>
      <c r="J9">
        <v>2126.46</v>
      </c>
      <c r="K9" s="20"/>
      <c r="L9" s="20">
        <v>45635</v>
      </c>
      <c r="M9" s="20">
        <v>45635</v>
      </c>
      <c r="N9">
        <v>8505.84</v>
      </c>
      <c r="O9">
        <v>8505.84</v>
      </c>
      <c r="P9" s="20">
        <v>45490.000347222223</v>
      </c>
      <c r="Q9" t="s">
        <v>114</v>
      </c>
      <c r="T9" t="s">
        <v>744</v>
      </c>
      <c r="U9" t="s">
        <v>116</v>
      </c>
      <c r="V9" t="s">
        <v>117</v>
      </c>
      <c r="W9" t="s">
        <v>118</v>
      </c>
      <c r="X9" t="s">
        <v>736</v>
      </c>
      <c r="Y9" t="s">
        <v>740</v>
      </c>
    </row>
    <row r="10" spans="1:25" x14ac:dyDescent="0.3">
      <c r="A10">
        <v>3846</v>
      </c>
      <c r="B10">
        <v>68501</v>
      </c>
      <c r="C10" t="s">
        <v>20</v>
      </c>
      <c r="D10">
        <v>104</v>
      </c>
      <c r="F10" t="s">
        <v>549</v>
      </c>
      <c r="G10" t="s">
        <v>734</v>
      </c>
      <c r="H10">
        <v>2</v>
      </c>
      <c r="I10">
        <v>2</v>
      </c>
      <c r="J10">
        <v>1472.22</v>
      </c>
      <c r="K10" s="20">
        <v>45635</v>
      </c>
      <c r="L10" s="20">
        <v>45635</v>
      </c>
      <c r="M10" s="20">
        <v>45635</v>
      </c>
      <c r="N10">
        <v>2944.44</v>
      </c>
      <c r="O10">
        <v>2944.44</v>
      </c>
      <c r="P10" s="20">
        <v>45506.000347222223</v>
      </c>
      <c r="Q10" t="s">
        <v>114</v>
      </c>
      <c r="T10" t="s">
        <v>745</v>
      </c>
      <c r="U10" t="s">
        <v>116</v>
      </c>
      <c r="V10" t="s">
        <v>117</v>
      </c>
      <c r="W10" t="s">
        <v>118</v>
      </c>
      <c r="X10" t="s">
        <v>736</v>
      </c>
      <c r="Y10" t="s">
        <v>740</v>
      </c>
    </row>
    <row r="11" spans="1:25" x14ac:dyDescent="0.3">
      <c r="A11">
        <v>3941</v>
      </c>
      <c r="B11">
        <v>69652</v>
      </c>
      <c r="C11" t="s">
        <v>20</v>
      </c>
      <c r="D11">
        <v>104</v>
      </c>
      <c r="F11" t="s">
        <v>329</v>
      </c>
      <c r="G11" t="s">
        <v>734</v>
      </c>
      <c r="H11">
        <v>2</v>
      </c>
      <c r="I11">
        <v>2</v>
      </c>
      <c r="J11">
        <v>855.96</v>
      </c>
      <c r="K11" s="20"/>
      <c r="L11" s="20">
        <v>45635</v>
      </c>
      <c r="M11" s="20">
        <v>45635</v>
      </c>
      <c r="N11">
        <v>1711.92</v>
      </c>
      <c r="O11">
        <v>1711.92</v>
      </c>
      <c r="P11" s="20">
        <v>45513.000347222223</v>
      </c>
      <c r="Q11" t="s">
        <v>114</v>
      </c>
      <c r="R11" t="s">
        <v>206</v>
      </c>
      <c r="S11" t="s">
        <v>227</v>
      </c>
      <c r="T11" t="s">
        <v>746</v>
      </c>
      <c r="U11" t="s">
        <v>116</v>
      </c>
      <c r="V11" t="s">
        <v>117</v>
      </c>
      <c r="W11" t="s">
        <v>118</v>
      </c>
      <c r="X11" t="s">
        <v>736</v>
      </c>
      <c r="Y11" t="s">
        <v>740</v>
      </c>
    </row>
    <row r="12" spans="1:25" x14ac:dyDescent="0.3">
      <c r="A12">
        <v>4297</v>
      </c>
      <c r="B12">
        <v>72149</v>
      </c>
      <c r="C12" t="s">
        <v>20</v>
      </c>
      <c r="D12">
        <v>104</v>
      </c>
      <c r="F12" t="s">
        <v>219</v>
      </c>
      <c r="G12" t="s">
        <v>734</v>
      </c>
      <c r="H12">
        <v>3</v>
      </c>
      <c r="I12">
        <v>2</v>
      </c>
      <c r="J12">
        <v>1308.5</v>
      </c>
      <c r="K12" s="20">
        <v>45635</v>
      </c>
      <c r="L12" s="20">
        <v>45635</v>
      </c>
      <c r="M12" s="20">
        <v>45635</v>
      </c>
      <c r="N12">
        <v>3925.5</v>
      </c>
      <c r="O12">
        <v>3925.5</v>
      </c>
      <c r="P12" s="20">
        <v>45531.000347222223</v>
      </c>
      <c r="Q12" t="s">
        <v>114</v>
      </c>
      <c r="T12" t="s">
        <v>747</v>
      </c>
      <c r="U12" t="s">
        <v>116</v>
      </c>
      <c r="V12" t="s">
        <v>117</v>
      </c>
      <c r="W12" t="s">
        <v>118</v>
      </c>
      <c r="X12" t="s">
        <v>736</v>
      </c>
      <c r="Y12" t="s">
        <v>740</v>
      </c>
    </row>
    <row r="13" spans="1:25" x14ac:dyDescent="0.3">
      <c r="A13">
        <v>3220</v>
      </c>
      <c r="B13">
        <v>63072</v>
      </c>
      <c r="C13" t="s">
        <v>20</v>
      </c>
      <c r="D13">
        <v>104</v>
      </c>
      <c r="F13" t="s">
        <v>549</v>
      </c>
      <c r="G13" t="s">
        <v>734</v>
      </c>
      <c r="H13">
        <v>3</v>
      </c>
      <c r="I13">
        <v>2</v>
      </c>
      <c r="J13">
        <v>866.14</v>
      </c>
      <c r="K13" s="20">
        <v>45634</v>
      </c>
      <c r="L13" s="20">
        <v>45634</v>
      </c>
      <c r="M13" s="20">
        <v>45634</v>
      </c>
      <c r="N13">
        <v>2598.4299999999998</v>
      </c>
      <c r="O13">
        <v>2598.4299999999998</v>
      </c>
      <c r="P13" s="20">
        <v>45477.000347222223</v>
      </c>
      <c r="Q13" t="s">
        <v>114</v>
      </c>
      <c r="T13" t="s">
        <v>748</v>
      </c>
      <c r="U13" t="s">
        <v>116</v>
      </c>
      <c r="V13" t="s">
        <v>117</v>
      </c>
      <c r="W13" t="s">
        <v>118</v>
      </c>
      <c r="X13" t="s">
        <v>736</v>
      </c>
    </row>
    <row r="14" spans="1:25" x14ac:dyDescent="0.3">
      <c r="A14">
        <v>3410</v>
      </c>
      <c r="B14">
        <v>64823</v>
      </c>
      <c r="C14" t="s">
        <v>20</v>
      </c>
      <c r="D14">
        <v>104</v>
      </c>
      <c r="F14" t="s">
        <v>549</v>
      </c>
      <c r="G14" t="s">
        <v>734</v>
      </c>
      <c r="H14">
        <v>3</v>
      </c>
      <c r="I14">
        <v>1</v>
      </c>
      <c r="J14">
        <v>797.47</v>
      </c>
      <c r="K14" s="20">
        <v>45634</v>
      </c>
      <c r="L14" s="20">
        <v>45634</v>
      </c>
      <c r="M14" s="20">
        <v>45634</v>
      </c>
      <c r="N14">
        <v>2392.42</v>
      </c>
      <c r="O14">
        <v>2392.42</v>
      </c>
      <c r="P14" s="20">
        <v>45485.000347222223</v>
      </c>
      <c r="Q14" t="s">
        <v>114</v>
      </c>
      <c r="T14" t="s">
        <v>749</v>
      </c>
      <c r="U14" t="s">
        <v>116</v>
      </c>
      <c r="V14" t="s">
        <v>117</v>
      </c>
      <c r="W14" t="s">
        <v>118</v>
      </c>
      <c r="X14" t="s">
        <v>736</v>
      </c>
    </row>
    <row r="15" spans="1:25" x14ac:dyDescent="0.3">
      <c r="A15">
        <v>3606</v>
      </c>
      <c r="B15">
        <v>66353</v>
      </c>
      <c r="C15" t="s">
        <v>20</v>
      </c>
      <c r="D15">
        <v>104</v>
      </c>
      <c r="F15" t="s">
        <v>750</v>
      </c>
      <c r="G15" t="s">
        <v>734</v>
      </c>
      <c r="H15">
        <v>2</v>
      </c>
      <c r="I15">
        <v>2</v>
      </c>
      <c r="J15">
        <v>768.67</v>
      </c>
      <c r="K15" s="20">
        <v>45634</v>
      </c>
      <c r="L15" s="20">
        <v>45634</v>
      </c>
      <c r="M15" s="20">
        <v>45634</v>
      </c>
      <c r="N15">
        <v>1537.35</v>
      </c>
      <c r="O15">
        <v>1537.35</v>
      </c>
      <c r="P15" s="20">
        <v>45496.000347222223</v>
      </c>
      <c r="Q15" t="s">
        <v>114</v>
      </c>
      <c r="T15" t="s">
        <v>751</v>
      </c>
      <c r="U15" t="s">
        <v>116</v>
      </c>
      <c r="V15" t="s">
        <v>117</v>
      </c>
      <c r="W15" t="s">
        <v>118</v>
      </c>
      <c r="X15" t="s">
        <v>736</v>
      </c>
    </row>
    <row r="16" spans="1:25" x14ac:dyDescent="0.3">
      <c r="A16">
        <v>3623</v>
      </c>
      <c r="B16">
        <v>66623</v>
      </c>
      <c r="C16" t="s">
        <v>20</v>
      </c>
      <c r="D16">
        <v>104</v>
      </c>
      <c r="F16" t="s">
        <v>196</v>
      </c>
      <c r="G16" t="s">
        <v>734</v>
      </c>
      <c r="H16">
        <v>2</v>
      </c>
      <c r="I16">
        <v>1</v>
      </c>
      <c r="J16">
        <v>3099.43</v>
      </c>
      <c r="K16" s="20">
        <v>45634</v>
      </c>
      <c r="L16" s="20">
        <v>45634</v>
      </c>
      <c r="M16" s="20">
        <v>45634</v>
      </c>
      <c r="N16">
        <v>6198.87</v>
      </c>
      <c r="O16">
        <v>6198.87</v>
      </c>
      <c r="P16" s="20">
        <v>45497.000347222223</v>
      </c>
      <c r="Q16" t="s">
        <v>114</v>
      </c>
      <c r="T16" t="s">
        <v>752</v>
      </c>
      <c r="U16" t="s">
        <v>116</v>
      </c>
      <c r="V16" t="s">
        <v>117</v>
      </c>
      <c r="W16" t="s">
        <v>118</v>
      </c>
      <c r="X16" t="s">
        <v>736</v>
      </c>
    </row>
    <row r="17" spans="1:24" x14ac:dyDescent="0.3">
      <c r="A17">
        <v>3695</v>
      </c>
      <c r="B17">
        <v>67416</v>
      </c>
      <c r="C17" t="s">
        <v>20</v>
      </c>
      <c r="D17">
        <v>104</v>
      </c>
      <c r="F17" t="s">
        <v>750</v>
      </c>
      <c r="G17" t="s">
        <v>734</v>
      </c>
      <c r="H17">
        <v>2</v>
      </c>
      <c r="I17">
        <v>1</v>
      </c>
      <c r="J17">
        <v>1232.9000000000001</v>
      </c>
      <c r="K17" s="20">
        <v>45634</v>
      </c>
      <c r="L17" s="20">
        <v>45634</v>
      </c>
      <c r="M17" s="20">
        <v>45634</v>
      </c>
      <c r="N17">
        <v>2465.8000000000002</v>
      </c>
      <c r="O17">
        <v>2465.8000000000002</v>
      </c>
      <c r="P17" s="20">
        <v>45502.000347222223</v>
      </c>
      <c r="Q17" t="s">
        <v>114</v>
      </c>
      <c r="T17" t="s">
        <v>753</v>
      </c>
      <c r="U17" t="s">
        <v>116</v>
      </c>
      <c r="V17" t="s">
        <v>117</v>
      </c>
      <c r="W17" t="s">
        <v>118</v>
      </c>
      <c r="X17" t="s">
        <v>736</v>
      </c>
    </row>
    <row r="18" spans="1:24" x14ac:dyDescent="0.3">
      <c r="A18">
        <v>3698</v>
      </c>
      <c r="B18">
        <v>67418</v>
      </c>
      <c r="C18" t="s">
        <v>20</v>
      </c>
      <c r="D18">
        <v>104</v>
      </c>
      <c r="F18" t="s">
        <v>738</v>
      </c>
      <c r="G18" t="s">
        <v>734</v>
      </c>
      <c r="H18">
        <v>2</v>
      </c>
      <c r="I18">
        <v>2</v>
      </c>
      <c r="J18">
        <v>1587.3</v>
      </c>
      <c r="K18" s="20">
        <v>45573</v>
      </c>
      <c r="L18" s="20">
        <v>45634</v>
      </c>
      <c r="M18" s="20">
        <v>45634</v>
      </c>
      <c r="N18">
        <v>3174.6</v>
      </c>
      <c r="O18">
        <v>3174.6</v>
      </c>
      <c r="P18" s="20">
        <v>45502.000347222223</v>
      </c>
      <c r="Q18" t="s">
        <v>114</v>
      </c>
      <c r="T18" t="s">
        <v>754</v>
      </c>
      <c r="U18" t="s">
        <v>116</v>
      </c>
      <c r="V18" t="s">
        <v>117</v>
      </c>
      <c r="W18" t="s">
        <v>118</v>
      </c>
      <c r="X18" t="s">
        <v>736</v>
      </c>
    </row>
    <row r="19" spans="1:24" x14ac:dyDescent="0.3">
      <c r="A19">
        <v>3700</v>
      </c>
      <c r="B19">
        <v>67419</v>
      </c>
      <c r="C19" t="s">
        <v>20</v>
      </c>
      <c r="D19">
        <v>104</v>
      </c>
      <c r="F19" t="s">
        <v>175</v>
      </c>
      <c r="G19" t="s">
        <v>734</v>
      </c>
      <c r="H19">
        <v>2</v>
      </c>
      <c r="I19">
        <v>2</v>
      </c>
      <c r="J19">
        <v>2992.18</v>
      </c>
      <c r="K19" s="20">
        <v>45634</v>
      </c>
      <c r="L19" s="20">
        <v>45634</v>
      </c>
      <c r="M19" s="20">
        <v>45634</v>
      </c>
      <c r="N19">
        <v>6566.6</v>
      </c>
      <c r="O19">
        <v>6566.6</v>
      </c>
      <c r="P19" s="20">
        <v>45502.000347222223</v>
      </c>
      <c r="Q19" t="s">
        <v>114</v>
      </c>
      <c r="T19" t="s">
        <v>755</v>
      </c>
      <c r="U19" t="s">
        <v>116</v>
      </c>
      <c r="V19" t="s">
        <v>117</v>
      </c>
      <c r="W19" t="s">
        <v>118</v>
      </c>
      <c r="X19" t="s">
        <v>736</v>
      </c>
    </row>
    <row r="20" spans="1:24" x14ac:dyDescent="0.3">
      <c r="A20">
        <v>3704</v>
      </c>
      <c r="B20">
        <v>67650</v>
      </c>
      <c r="C20" t="s">
        <v>20</v>
      </c>
      <c r="D20">
        <v>104</v>
      </c>
      <c r="F20" t="s">
        <v>187</v>
      </c>
      <c r="G20" t="s">
        <v>734</v>
      </c>
      <c r="H20">
        <v>2</v>
      </c>
      <c r="I20">
        <v>2</v>
      </c>
      <c r="J20">
        <v>3145.6</v>
      </c>
      <c r="K20" s="20">
        <v>45573</v>
      </c>
      <c r="L20" s="20">
        <v>45634</v>
      </c>
      <c r="M20" s="20">
        <v>45634</v>
      </c>
      <c r="N20">
        <v>6291.2</v>
      </c>
      <c r="O20">
        <v>6291.2</v>
      </c>
      <c r="P20" s="20">
        <v>45503.000347222223</v>
      </c>
      <c r="Q20" t="s">
        <v>114</v>
      </c>
      <c r="T20" t="s">
        <v>756</v>
      </c>
      <c r="U20" t="s">
        <v>116</v>
      </c>
      <c r="V20" t="s">
        <v>117</v>
      </c>
      <c r="W20" t="s">
        <v>118</v>
      </c>
      <c r="X20" t="s">
        <v>736</v>
      </c>
    </row>
    <row r="21" spans="1:24" x14ac:dyDescent="0.3">
      <c r="A21">
        <v>3843</v>
      </c>
      <c r="B21">
        <v>68493</v>
      </c>
      <c r="C21" t="s">
        <v>20</v>
      </c>
      <c r="D21">
        <v>104</v>
      </c>
      <c r="F21" t="s">
        <v>196</v>
      </c>
      <c r="G21" t="s">
        <v>734</v>
      </c>
      <c r="H21">
        <v>2</v>
      </c>
      <c r="I21">
        <v>1</v>
      </c>
      <c r="J21">
        <v>3287.91</v>
      </c>
      <c r="K21" s="20">
        <v>45634</v>
      </c>
      <c r="L21" s="20">
        <v>45634</v>
      </c>
      <c r="M21" s="20">
        <v>45634</v>
      </c>
      <c r="N21">
        <v>6695.39</v>
      </c>
      <c r="O21">
        <v>6695.39</v>
      </c>
      <c r="P21" s="20">
        <v>45506.000347222223</v>
      </c>
      <c r="Q21" t="s">
        <v>114</v>
      </c>
      <c r="T21" t="s">
        <v>757</v>
      </c>
      <c r="U21" t="s">
        <v>116</v>
      </c>
      <c r="V21" t="s">
        <v>117</v>
      </c>
      <c r="W21" t="s">
        <v>118</v>
      </c>
      <c r="X21" t="s">
        <v>736</v>
      </c>
    </row>
    <row r="22" spans="1:24" x14ac:dyDescent="0.3">
      <c r="A22">
        <v>3855</v>
      </c>
      <c r="B22">
        <v>69105</v>
      </c>
      <c r="C22" t="s">
        <v>20</v>
      </c>
      <c r="D22">
        <v>104</v>
      </c>
      <c r="F22" t="s">
        <v>175</v>
      </c>
      <c r="G22" t="s">
        <v>734</v>
      </c>
      <c r="H22">
        <v>2</v>
      </c>
      <c r="I22">
        <v>1</v>
      </c>
      <c r="J22">
        <v>3636.52</v>
      </c>
      <c r="K22" s="20">
        <v>45634</v>
      </c>
      <c r="L22" s="20">
        <v>45634</v>
      </c>
      <c r="M22" s="20">
        <v>45634</v>
      </c>
      <c r="N22">
        <v>7621.37</v>
      </c>
      <c r="O22">
        <v>7621.37</v>
      </c>
      <c r="P22" s="20">
        <v>45510.000347222223</v>
      </c>
      <c r="Q22" t="s">
        <v>114</v>
      </c>
      <c r="T22" t="s">
        <v>758</v>
      </c>
      <c r="U22" t="s">
        <v>116</v>
      </c>
      <c r="V22" t="s">
        <v>117</v>
      </c>
      <c r="W22" t="s">
        <v>118</v>
      </c>
      <c r="X22" t="s">
        <v>736</v>
      </c>
    </row>
    <row r="23" spans="1:24" x14ac:dyDescent="0.3">
      <c r="A23">
        <v>3871</v>
      </c>
      <c r="B23">
        <v>69228</v>
      </c>
      <c r="C23" t="s">
        <v>20</v>
      </c>
      <c r="D23">
        <v>104</v>
      </c>
      <c r="F23" t="s">
        <v>738</v>
      </c>
      <c r="G23" t="s">
        <v>734</v>
      </c>
      <c r="H23">
        <v>2</v>
      </c>
      <c r="I23">
        <v>1</v>
      </c>
      <c r="J23">
        <v>1568</v>
      </c>
      <c r="K23" s="20">
        <v>45573</v>
      </c>
      <c r="L23" s="20">
        <v>45634</v>
      </c>
      <c r="M23" s="20">
        <v>45634</v>
      </c>
      <c r="N23">
        <v>3135.99</v>
      </c>
      <c r="O23">
        <v>3135.99</v>
      </c>
      <c r="P23" s="20">
        <v>45510.000347222223</v>
      </c>
      <c r="Q23" t="s">
        <v>114</v>
      </c>
      <c r="T23" t="s">
        <v>759</v>
      </c>
      <c r="U23" t="s">
        <v>116</v>
      </c>
      <c r="V23" t="s">
        <v>117</v>
      </c>
      <c r="W23" t="s">
        <v>118</v>
      </c>
      <c r="X23" t="s">
        <v>736</v>
      </c>
    </row>
    <row r="24" spans="1:24" x14ac:dyDescent="0.3">
      <c r="A24">
        <v>2496</v>
      </c>
      <c r="B24">
        <v>56107</v>
      </c>
      <c r="C24" t="s">
        <v>20</v>
      </c>
      <c r="D24">
        <v>104</v>
      </c>
      <c r="F24" t="s">
        <v>549</v>
      </c>
      <c r="G24" t="s">
        <v>734</v>
      </c>
      <c r="H24">
        <v>5</v>
      </c>
      <c r="I24">
        <v>4</v>
      </c>
      <c r="J24">
        <v>1777.84</v>
      </c>
      <c r="K24" s="20">
        <v>45634</v>
      </c>
      <c r="L24" s="20">
        <v>45634</v>
      </c>
      <c r="M24" s="20">
        <v>45634</v>
      </c>
      <c r="N24">
        <v>8889.19</v>
      </c>
      <c r="O24">
        <v>8889.19</v>
      </c>
      <c r="P24" s="20">
        <v>45441.000347222223</v>
      </c>
      <c r="Q24" t="s">
        <v>114</v>
      </c>
      <c r="T24" t="s">
        <v>760</v>
      </c>
      <c r="U24" t="s">
        <v>116</v>
      </c>
      <c r="V24" t="s">
        <v>117</v>
      </c>
      <c r="W24" t="s">
        <v>118</v>
      </c>
      <c r="X24" t="s">
        <v>736</v>
      </c>
    </row>
    <row r="25" spans="1:24" x14ac:dyDescent="0.3">
      <c r="A25">
        <v>3165</v>
      </c>
      <c r="B25">
        <v>61914</v>
      </c>
      <c r="C25" t="s">
        <v>20</v>
      </c>
      <c r="D25">
        <v>104</v>
      </c>
      <c r="F25" t="s">
        <v>761</v>
      </c>
      <c r="G25" t="s">
        <v>734</v>
      </c>
      <c r="H25">
        <v>2</v>
      </c>
      <c r="I25">
        <v>1</v>
      </c>
      <c r="J25">
        <v>1585.29</v>
      </c>
      <c r="K25" s="20">
        <v>45633</v>
      </c>
      <c r="L25" s="20">
        <v>45633</v>
      </c>
      <c r="M25" s="20">
        <v>45633</v>
      </c>
      <c r="N25">
        <v>3170.58</v>
      </c>
      <c r="O25">
        <v>3170.58</v>
      </c>
      <c r="P25" s="20">
        <v>45471.000347222223</v>
      </c>
      <c r="Q25" t="s">
        <v>114</v>
      </c>
      <c r="T25" t="s">
        <v>762</v>
      </c>
      <c r="U25" t="s">
        <v>116</v>
      </c>
      <c r="V25" t="s">
        <v>117</v>
      </c>
      <c r="W25" t="s">
        <v>118</v>
      </c>
      <c r="X25" t="s">
        <v>736</v>
      </c>
    </row>
    <row r="26" spans="1:24" x14ac:dyDescent="0.3">
      <c r="A26">
        <v>3193</v>
      </c>
      <c r="B26">
        <v>62702</v>
      </c>
      <c r="C26" t="s">
        <v>20</v>
      </c>
      <c r="D26">
        <v>104</v>
      </c>
      <c r="F26" t="s">
        <v>588</v>
      </c>
      <c r="G26" t="s">
        <v>734</v>
      </c>
      <c r="H26">
        <v>2</v>
      </c>
      <c r="I26">
        <v>1</v>
      </c>
      <c r="J26">
        <v>680.91</v>
      </c>
      <c r="K26" s="20">
        <v>45633</v>
      </c>
      <c r="L26" s="20">
        <v>45633</v>
      </c>
      <c r="M26" s="20">
        <v>45633</v>
      </c>
      <c r="N26">
        <v>1361.83</v>
      </c>
      <c r="O26">
        <v>1361.83</v>
      </c>
      <c r="P26" s="20">
        <v>45475.000347222223</v>
      </c>
      <c r="Q26" t="s">
        <v>114</v>
      </c>
      <c r="T26" t="s">
        <v>763</v>
      </c>
      <c r="U26" t="s">
        <v>116</v>
      </c>
      <c r="V26" t="s">
        <v>117</v>
      </c>
      <c r="W26" t="s">
        <v>118</v>
      </c>
      <c r="X26" t="s">
        <v>736</v>
      </c>
    </row>
    <row r="27" spans="1:24" x14ac:dyDescent="0.3">
      <c r="A27">
        <v>2537</v>
      </c>
      <c r="B27">
        <v>56410</v>
      </c>
      <c r="C27" t="s">
        <v>20</v>
      </c>
      <c r="D27">
        <v>104</v>
      </c>
      <c r="F27" t="s">
        <v>233</v>
      </c>
      <c r="G27" t="s">
        <v>734</v>
      </c>
      <c r="H27">
        <v>2</v>
      </c>
      <c r="I27">
        <v>1</v>
      </c>
      <c r="J27">
        <v>1620.82</v>
      </c>
      <c r="K27" s="20">
        <v>45632</v>
      </c>
      <c r="L27" s="20">
        <v>45632</v>
      </c>
      <c r="M27" s="20">
        <v>45632</v>
      </c>
      <c r="N27">
        <v>3241.64</v>
      </c>
      <c r="O27">
        <v>3241.64</v>
      </c>
      <c r="P27" s="20">
        <v>45443.000347222223</v>
      </c>
      <c r="Q27" t="s">
        <v>114</v>
      </c>
      <c r="R27" t="s">
        <v>154</v>
      </c>
      <c r="S27" t="s">
        <v>158</v>
      </c>
      <c r="T27" t="s">
        <v>764</v>
      </c>
      <c r="U27" t="s">
        <v>116</v>
      </c>
      <c r="V27" t="s">
        <v>117</v>
      </c>
      <c r="W27" t="s">
        <v>118</v>
      </c>
      <c r="X27" t="s">
        <v>736</v>
      </c>
    </row>
    <row r="28" spans="1:24" x14ac:dyDescent="0.3">
      <c r="A28">
        <v>2542</v>
      </c>
      <c r="B28">
        <v>56417</v>
      </c>
      <c r="C28" t="s">
        <v>20</v>
      </c>
      <c r="D28">
        <v>104</v>
      </c>
      <c r="F28" t="s">
        <v>738</v>
      </c>
      <c r="G28" t="s">
        <v>734</v>
      </c>
      <c r="H28">
        <v>2</v>
      </c>
      <c r="I28">
        <v>2</v>
      </c>
      <c r="J28">
        <v>756.01</v>
      </c>
      <c r="K28" s="20">
        <v>45632</v>
      </c>
      <c r="L28" s="20">
        <v>45632</v>
      </c>
      <c r="M28" s="20">
        <v>45632</v>
      </c>
      <c r="N28">
        <v>1512.02</v>
      </c>
      <c r="O28">
        <v>1512.02</v>
      </c>
      <c r="P28" s="20">
        <v>45443.000347222223</v>
      </c>
      <c r="Q28" t="s">
        <v>114</v>
      </c>
      <c r="R28" t="s">
        <v>154</v>
      </c>
      <c r="S28" t="s">
        <v>155</v>
      </c>
      <c r="T28" t="s">
        <v>765</v>
      </c>
      <c r="U28" t="s">
        <v>116</v>
      </c>
      <c r="V28" t="s">
        <v>117</v>
      </c>
      <c r="W28" t="s">
        <v>118</v>
      </c>
      <c r="X28" t="s">
        <v>736</v>
      </c>
    </row>
    <row r="29" spans="1:24" x14ac:dyDescent="0.3">
      <c r="A29">
        <v>2544</v>
      </c>
      <c r="B29">
        <v>56418</v>
      </c>
      <c r="C29" t="s">
        <v>20</v>
      </c>
      <c r="D29">
        <v>104</v>
      </c>
      <c r="F29" t="s">
        <v>175</v>
      </c>
      <c r="G29" t="s">
        <v>734</v>
      </c>
      <c r="H29">
        <v>2</v>
      </c>
      <c r="I29">
        <v>2</v>
      </c>
      <c r="J29">
        <v>2504.9</v>
      </c>
      <c r="K29" s="20">
        <v>45632</v>
      </c>
      <c r="L29" s="20">
        <v>45632</v>
      </c>
      <c r="M29" s="20">
        <v>45632</v>
      </c>
      <c r="N29">
        <v>5009.8</v>
      </c>
      <c r="O29">
        <v>5009.8</v>
      </c>
      <c r="P29" s="20">
        <v>45443.000347222223</v>
      </c>
      <c r="Q29" t="s">
        <v>114</v>
      </c>
      <c r="R29" t="s">
        <v>154</v>
      </c>
      <c r="S29" t="s">
        <v>155</v>
      </c>
      <c r="T29" t="s">
        <v>766</v>
      </c>
      <c r="U29" t="s">
        <v>116</v>
      </c>
      <c r="V29" t="s">
        <v>117</v>
      </c>
      <c r="W29" t="s">
        <v>118</v>
      </c>
      <c r="X29" t="s">
        <v>736</v>
      </c>
    </row>
    <row r="30" spans="1:24" x14ac:dyDescent="0.3">
      <c r="A30">
        <v>2661</v>
      </c>
      <c r="B30">
        <v>57448</v>
      </c>
      <c r="C30" t="s">
        <v>20</v>
      </c>
      <c r="D30">
        <v>104</v>
      </c>
      <c r="F30" t="s">
        <v>738</v>
      </c>
      <c r="G30" t="s">
        <v>734</v>
      </c>
      <c r="H30">
        <v>2</v>
      </c>
      <c r="I30">
        <v>1</v>
      </c>
      <c r="J30">
        <v>1226.5</v>
      </c>
      <c r="K30" s="20">
        <v>45632</v>
      </c>
      <c r="L30" s="20">
        <v>45632</v>
      </c>
      <c r="M30" s="20">
        <v>45632</v>
      </c>
      <c r="N30">
        <v>2453</v>
      </c>
      <c r="O30">
        <v>2453</v>
      </c>
      <c r="P30" s="20">
        <v>45449.000347222223</v>
      </c>
      <c r="Q30" t="s">
        <v>114</v>
      </c>
      <c r="T30" t="s">
        <v>767</v>
      </c>
      <c r="U30" t="s">
        <v>116</v>
      </c>
      <c r="V30" t="s">
        <v>117</v>
      </c>
      <c r="W30" t="s">
        <v>118</v>
      </c>
      <c r="X30" t="s">
        <v>736</v>
      </c>
    </row>
    <row r="31" spans="1:24" x14ac:dyDescent="0.3">
      <c r="A31">
        <v>458</v>
      </c>
      <c r="B31">
        <v>33941</v>
      </c>
      <c r="C31" t="s">
        <v>20</v>
      </c>
      <c r="D31">
        <v>104</v>
      </c>
      <c r="F31" t="s">
        <v>549</v>
      </c>
      <c r="G31" t="s">
        <v>734</v>
      </c>
      <c r="H31">
        <v>2</v>
      </c>
      <c r="I31">
        <v>2</v>
      </c>
      <c r="J31">
        <v>1765.48</v>
      </c>
      <c r="K31" s="20">
        <v>45630</v>
      </c>
      <c r="L31" s="20">
        <v>45630</v>
      </c>
      <c r="M31" s="20">
        <v>45630</v>
      </c>
      <c r="N31">
        <v>3530.48</v>
      </c>
      <c r="O31">
        <v>3530.48</v>
      </c>
      <c r="P31" s="20">
        <v>45351.000347222223</v>
      </c>
      <c r="Q31" t="s">
        <v>114</v>
      </c>
      <c r="R31" t="s">
        <v>154</v>
      </c>
      <c r="S31" t="s">
        <v>158</v>
      </c>
      <c r="T31" t="s">
        <v>768</v>
      </c>
      <c r="U31" t="s">
        <v>116</v>
      </c>
      <c r="V31" t="s">
        <v>117</v>
      </c>
      <c r="W31" t="s">
        <v>118</v>
      </c>
      <c r="X31" t="s">
        <v>736</v>
      </c>
    </row>
    <row r="32" spans="1:24" x14ac:dyDescent="0.3">
      <c r="A32">
        <v>1039</v>
      </c>
      <c r="B32">
        <v>46130</v>
      </c>
      <c r="C32" t="s">
        <v>20</v>
      </c>
      <c r="D32">
        <v>104</v>
      </c>
      <c r="F32" t="s">
        <v>173</v>
      </c>
      <c r="G32" t="s">
        <v>734</v>
      </c>
      <c r="H32">
        <v>2</v>
      </c>
      <c r="I32">
        <v>2</v>
      </c>
      <c r="J32">
        <v>1029.43</v>
      </c>
      <c r="K32" s="20">
        <v>45630</v>
      </c>
      <c r="L32" s="20">
        <v>45630</v>
      </c>
      <c r="M32" s="20">
        <v>45630</v>
      </c>
      <c r="N32">
        <v>2058.87</v>
      </c>
      <c r="O32">
        <v>2058.87</v>
      </c>
      <c r="P32" s="20">
        <v>45376.000347222223</v>
      </c>
      <c r="Q32" t="s">
        <v>114</v>
      </c>
      <c r="R32" t="s">
        <v>154</v>
      </c>
      <c r="S32" t="s">
        <v>155</v>
      </c>
      <c r="T32" t="s">
        <v>769</v>
      </c>
      <c r="U32" t="s">
        <v>116</v>
      </c>
      <c r="V32" t="s">
        <v>117</v>
      </c>
      <c r="W32" t="s">
        <v>118</v>
      </c>
      <c r="X32" t="s">
        <v>736</v>
      </c>
    </row>
    <row r="33" spans="1:24" x14ac:dyDescent="0.3">
      <c r="A33">
        <v>1056</v>
      </c>
      <c r="B33">
        <v>46569</v>
      </c>
      <c r="C33" t="s">
        <v>20</v>
      </c>
      <c r="D33">
        <v>104</v>
      </c>
      <c r="F33" t="s">
        <v>282</v>
      </c>
      <c r="G33" t="s">
        <v>734</v>
      </c>
      <c r="H33">
        <v>2</v>
      </c>
      <c r="I33">
        <v>2</v>
      </c>
      <c r="J33">
        <v>1421.36</v>
      </c>
      <c r="K33" s="20">
        <v>45630</v>
      </c>
      <c r="L33" s="20">
        <v>45630</v>
      </c>
      <c r="M33" s="20">
        <v>45630</v>
      </c>
      <c r="N33">
        <v>2842.73</v>
      </c>
      <c r="O33">
        <v>2842.73</v>
      </c>
      <c r="P33" s="20">
        <v>45377.000347222223</v>
      </c>
      <c r="Q33" t="s">
        <v>114</v>
      </c>
      <c r="T33" t="s">
        <v>770</v>
      </c>
      <c r="U33" t="s">
        <v>116</v>
      </c>
      <c r="V33" t="s">
        <v>117</v>
      </c>
      <c r="W33" t="s">
        <v>118</v>
      </c>
      <c r="X33" t="s">
        <v>736</v>
      </c>
    </row>
    <row r="34" spans="1:24" x14ac:dyDescent="0.3">
      <c r="A34">
        <v>1067</v>
      </c>
      <c r="B34">
        <v>46675</v>
      </c>
      <c r="C34" t="s">
        <v>20</v>
      </c>
      <c r="D34">
        <v>104</v>
      </c>
      <c r="F34" t="s">
        <v>761</v>
      </c>
      <c r="G34" t="s">
        <v>734</v>
      </c>
      <c r="H34">
        <v>2</v>
      </c>
      <c r="I34">
        <v>2</v>
      </c>
      <c r="J34">
        <v>1319.24</v>
      </c>
      <c r="K34" s="20">
        <v>45630</v>
      </c>
      <c r="L34" s="20">
        <v>45630</v>
      </c>
      <c r="M34" s="20">
        <v>45630</v>
      </c>
      <c r="N34">
        <v>2638.48</v>
      </c>
      <c r="O34">
        <v>2638.48</v>
      </c>
      <c r="P34" s="20">
        <v>45378.000347222223</v>
      </c>
      <c r="Q34" t="s">
        <v>114</v>
      </c>
      <c r="R34" t="s">
        <v>154</v>
      </c>
      <c r="S34" t="s">
        <v>155</v>
      </c>
      <c r="T34" t="s">
        <v>771</v>
      </c>
      <c r="U34" t="s">
        <v>116</v>
      </c>
      <c r="V34" t="s">
        <v>117</v>
      </c>
      <c r="W34" t="s">
        <v>118</v>
      </c>
      <c r="X34" t="s">
        <v>736</v>
      </c>
    </row>
    <row r="35" spans="1:24" x14ac:dyDescent="0.3">
      <c r="A35">
        <v>463</v>
      </c>
      <c r="B35">
        <v>33945</v>
      </c>
      <c r="C35" t="s">
        <v>20</v>
      </c>
      <c r="D35">
        <v>104</v>
      </c>
      <c r="F35" t="s">
        <v>738</v>
      </c>
      <c r="G35" t="s">
        <v>734</v>
      </c>
      <c r="H35">
        <v>2</v>
      </c>
      <c r="I35">
        <v>2</v>
      </c>
      <c r="J35">
        <v>692.85</v>
      </c>
      <c r="K35" s="20">
        <v>45629</v>
      </c>
      <c r="L35" s="20">
        <v>45629</v>
      </c>
      <c r="M35" s="20">
        <v>45629</v>
      </c>
      <c r="N35">
        <v>1385.7</v>
      </c>
      <c r="O35">
        <v>1385.7</v>
      </c>
      <c r="P35" s="20">
        <v>45351.000347222223</v>
      </c>
      <c r="Q35" t="s">
        <v>114</v>
      </c>
      <c r="R35" t="s">
        <v>154</v>
      </c>
      <c r="S35" t="s">
        <v>155</v>
      </c>
      <c r="T35" t="s">
        <v>772</v>
      </c>
      <c r="U35" t="s">
        <v>116</v>
      </c>
      <c r="V35" t="s">
        <v>117</v>
      </c>
      <c r="W35" t="s">
        <v>118</v>
      </c>
      <c r="X35" t="s">
        <v>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3"/>
  <sheetViews>
    <sheetView topLeftCell="A49" workbookViewId="0">
      <selection activeCell="L21" sqref="L20:L21"/>
    </sheetView>
  </sheetViews>
  <sheetFormatPr defaultRowHeight="14.4" x14ac:dyDescent="0.3"/>
  <cols>
    <col min="6" max="6" width="18.109375" bestFit="1" customWidth="1"/>
  </cols>
  <sheetData>
    <row r="1" spans="1:9" x14ac:dyDescent="0.3">
      <c r="A1" t="s">
        <v>773</v>
      </c>
      <c r="B1" t="s">
        <v>774</v>
      </c>
      <c r="C1" t="s">
        <v>775</v>
      </c>
      <c r="D1" t="s">
        <v>14</v>
      </c>
      <c r="E1" t="s">
        <v>15</v>
      </c>
      <c r="F1" t="s">
        <v>18</v>
      </c>
      <c r="G1" t="s">
        <v>776</v>
      </c>
      <c r="H1" t="s">
        <v>777</v>
      </c>
      <c r="I1" t="s">
        <v>19</v>
      </c>
    </row>
    <row r="2" spans="1:9" x14ac:dyDescent="0.3">
      <c r="A2">
        <v>51263</v>
      </c>
      <c r="B2">
        <v>127</v>
      </c>
      <c r="C2" t="s">
        <v>119</v>
      </c>
      <c r="D2">
        <v>104</v>
      </c>
      <c r="E2" t="s">
        <v>20</v>
      </c>
      <c r="F2" s="20">
        <v>45663</v>
      </c>
      <c r="G2" t="s">
        <v>778</v>
      </c>
      <c r="H2" t="s">
        <v>779</v>
      </c>
      <c r="I2">
        <v>15000</v>
      </c>
    </row>
    <row r="3" spans="1:9" x14ac:dyDescent="0.3">
      <c r="A3">
        <v>51264</v>
      </c>
      <c r="B3">
        <v>127</v>
      </c>
      <c r="C3" t="s">
        <v>119</v>
      </c>
      <c r="D3">
        <v>104</v>
      </c>
      <c r="E3" t="s">
        <v>20</v>
      </c>
      <c r="F3" s="20">
        <v>45663</v>
      </c>
      <c r="G3" t="s">
        <v>778</v>
      </c>
      <c r="H3" t="s">
        <v>779</v>
      </c>
      <c r="I3">
        <v>200</v>
      </c>
    </row>
    <row r="4" spans="1:9" x14ac:dyDescent="0.3">
      <c r="A4">
        <v>51265</v>
      </c>
      <c r="B4">
        <v>127</v>
      </c>
      <c r="C4" t="s">
        <v>119</v>
      </c>
      <c r="D4">
        <v>104</v>
      </c>
      <c r="E4" t="s">
        <v>20</v>
      </c>
      <c r="F4" s="20">
        <v>45663</v>
      </c>
      <c r="G4" t="s">
        <v>778</v>
      </c>
      <c r="H4" t="s">
        <v>779</v>
      </c>
      <c r="I4">
        <v>30000</v>
      </c>
    </row>
    <row r="5" spans="1:9" x14ac:dyDescent="0.3">
      <c r="A5">
        <v>51266</v>
      </c>
      <c r="B5">
        <v>127</v>
      </c>
      <c r="C5" t="s">
        <v>119</v>
      </c>
      <c r="D5">
        <v>104</v>
      </c>
      <c r="E5" t="s">
        <v>20</v>
      </c>
      <c r="F5" s="20">
        <v>45663</v>
      </c>
      <c r="G5" t="s">
        <v>778</v>
      </c>
      <c r="H5" t="s">
        <v>780</v>
      </c>
      <c r="I5">
        <v>1744.43</v>
      </c>
    </row>
    <row r="6" spans="1:9" x14ac:dyDescent="0.3">
      <c r="A6">
        <v>51267</v>
      </c>
      <c r="B6">
        <v>127</v>
      </c>
      <c r="C6" t="s">
        <v>119</v>
      </c>
      <c r="D6">
        <v>104</v>
      </c>
      <c r="E6" t="s">
        <v>20</v>
      </c>
      <c r="F6" s="20">
        <v>45663</v>
      </c>
      <c r="G6" t="s">
        <v>778</v>
      </c>
      <c r="H6" t="s">
        <v>781</v>
      </c>
      <c r="I6">
        <v>601.72</v>
      </c>
    </row>
    <row r="7" spans="1:9" x14ac:dyDescent="0.3">
      <c r="A7">
        <v>51268</v>
      </c>
      <c r="B7">
        <v>127</v>
      </c>
      <c r="C7" t="s">
        <v>119</v>
      </c>
      <c r="D7">
        <v>104</v>
      </c>
      <c r="E7" t="s">
        <v>20</v>
      </c>
      <c r="F7" s="20">
        <v>45663</v>
      </c>
      <c r="G7" t="s">
        <v>782</v>
      </c>
      <c r="H7" t="s">
        <v>783</v>
      </c>
      <c r="I7">
        <v>-123.15</v>
      </c>
    </row>
    <row r="8" spans="1:9" x14ac:dyDescent="0.3">
      <c r="A8">
        <v>51269</v>
      </c>
      <c r="B8">
        <v>127</v>
      </c>
      <c r="C8" t="s">
        <v>119</v>
      </c>
      <c r="D8">
        <v>104</v>
      </c>
      <c r="E8" t="s">
        <v>20</v>
      </c>
      <c r="F8" s="20">
        <v>45663</v>
      </c>
      <c r="G8" t="s">
        <v>782</v>
      </c>
      <c r="H8" t="s">
        <v>784</v>
      </c>
      <c r="I8">
        <v>-231.52</v>
      </c>
    </row>
    <row r="9" spans="1:9" x14ac:dyDescent="0.3">
      <c r="A9">
        <v>51270</v>
      </c>
      <c r="B9">
        <v>127</v>
      </c>
      <c r="C9" t="s">
        <v>119</v>
      </c>
      <c r="D9">
        <v>104</v>
      </c>
      <c r="E9" t="s">
        <v>20</v>
      </c>
      <c r="F9" s="20">
        <v>45663</v>
      </c>
      <c r="G9" t="s">
        <v>782</v>
      </c>
      <c r="H9" t="s">
        <v>785</v>
      </c>
      <c r="I9">
        <v>-243.57</v>
      </c>
    </row>
    <row r="10" spans="1:9" x14ac:dyDescent="0.3">
      <c r="A10">
        <v>51271</v>
      </c>
      <c r="B10">
        <v>127</v>
      </c>
      <c r="C10" t="s">
        <v>119</v>
      </c>
      <c r="D10">
        <v>104</v>
      </c>
      <c r="E10" t="s">
        <v>20</v>
      </c>
      <c r="F10" s="20">
        <v>45663</v>
      </c>
      <c r="G10" t="s">
        <v>782</v>
      </c>
      <c r="H10" t="s">
        <v>786</v>
      </c>
      <c r="I10">
        <v>-299.39999999999998</v>
      </c>
    </row>
    <row r="11" spans="1:9" x14ac:dyDescent="0.3">
      <c r="A11">
        <v>51272</v>
      </c>
      <c r="B11">
        <v>127</v>
      </c>
      <c r="C11" t="s">
        <v>119</v>
      </c>
      <c r="D11">
        <v>104</v>
      </c>
      <c r="E11" t="s">
        <v>20</v>
      </c>
      <c r="F11" s="20">
        <v>45663</v>
      </c>
      <c r="G11" t="s">
        <v>782</v>
      </c>
      <c r="H11" t="s">
        <v>787</v>
      </c>
      <c r="I11">
        <v>-305</v>
      </c>
    </row>
    <row r="12" spans="1:9" x14ac:dyDescent="0.3">
      <c r="A12">
        <v>51273</v>
      </c>
      <c r="B12">
        <v>127</v>
      </c>
      <c r="C12" t="s">
        <v>119</v>
      </c>
      <c r="D12">
        <v>104</v>
      </c>
      <c r="E12" t="s">
        <v>20</v>
      </c>
      <c r="F12" s="20">
        <v>45663</v>
      </c>
      <c r="G12" t="s">
        <v>782</v>
      </c>
      <c r="H12" t="s">
        <v>788</v>
      </c>
      <c r="I12">
        <v>-380</v>
      </c>
    </row>
    <row r="13" spans="1:9" x14ac:dyDescent="0.3">
      <c r="A13">
        <v>51274</v>
      </c>
      <c r="B13">
        <v>127</v>
      </c>
      <c r="C13" t="s">
        <v>119</v>
      </c>
      <c r="D13">
        <v>104</v>
      </c>
      <c r="E13" t="s">
        <v>20</v>
      </c>
      <c r="F13" s="20">
        <v>45663</v>
      </c>
      <c r="G13" t="s">
        <v>782</v>
      </c>
      <c r="H13" t="s">
        <v>789</v>
      </c>
      <c r="I13">
        <v>-479</v>
      </c>
    </row>
    <row r="14" spans="1:9" x14ac:dyDescent="0.3">
      <c r="A14">
        <v>51275</v>
      </c>
      <c r="B14">
        <v>127</v>
      </c>
      <c r="C14" t="s">
        <v>119</v>
      </c>
      <c r="D14">
        <v>104</v>
      </c>
      <c r="E14" t="s">
        <v>20</v>
      </c>
      <c r="F14" s="20">
        <v>45663</v>
      </c>
      <c r="G14" t="s">
        <v>782</v>
      </c>
      <c r="H14" t="s">
        <v>790</v>
      </c>
      <c r="I14">
        <v>-479</v>
      </c>
    </row>
    <row r="15" spans="1:9" x14ac:dyDescent="0.3">
      <c r="A15">
        <v>51276</v>
      </c>
      <c r="B15">
        <v>127</v>
      </c>
      <c r="C15" t="s">
        <v>119</v>
      </c>
      <c r="D15">
        <v>104</v>
      </c>
      <c r="E15" t="s">
        <v>20</v>
      </c>
      <c r="F15" s="20">
        <v>45663</v>
      </c>
      <c r="G15" t="s">
        <v>782</v>
      </c>
      <c r="H15" t="s">
        <v>791</v>
      </c>
      <c r="I15">
        <v>-486.72</v>
      </c>
    </row>
    <row r="16" spans="1:9" x14ac:dyDescent="0.3">
      <c r="A16">
        <v>51277</v>
      </c>
      <c r="B16">
        <v>127</v>
      </c>
      <c r="C16" t="s">
        <v>119</v>
      </c>
      <c r="D16">
        <v>104</v>
      </c>
      <c r="E16" t="s">
        <v>20</v>
      </c>
      <c r="F16" s="20">
        <v>45663</v>
      </c>
      <c r="G16" t="s">
        <v>782</v>
      </c>
      <c r="H16" t="s">
        <v>789</v>
      </c>
      <c r="I16">
        <v>-712.15</v>
      </c>
    </row>
    <row r="17" spans="1:9" x14ac:dyDescent="0.3">
      <c r="A17">
        <v>51278</v>
      </c>
      <c r="B17">
        <v>127</v>
      </c>
      <c r="C17" t="s">
        <v>119</v>
      </c>
      <c r="D17">
        <v>104</v>
      </c>
      <c r="E17" t="s">
        <v>20</v>
      </c>
      <c r="F17" s="20">
        <v>45663</v>
      </c>
      <c r="G17" t="s">
        <v>782</v>
      </c>
      <c r="H17" t="s">
        <v>792</v>
      </c>
      <c r="I17">
        <v>-999.1</v>
      </c>
    </row>
    <row r="18" spans="1:9" x14ac:dyDescent="0.3">
      <c r="A18">
        <v>51279</v>
      </c>
      <c r="B18">
        <v>127</v>
      </c>
      <c r="C18" t="s">
        <v>119</v>
      </c>
      <c r="D18">
        <v>104</v>
      </c>
      <c r="E18" t="s">
        <v>20</v>
      </c>
      <c r="F18" s="20">
        <v>45663</v>
      </c>
      <c r="G18" t="s">
        <v>782</v>
      </c>
      <c r="H18" t="s">
        <v>793</v>
      </c>
      <c r="I18">
        <v>-1200</v>
      </c>
    </row>
    <row r="19" spans="1:9" x14ac:dyDescent="0.3">
      <c r="A19">
        <v>51280</v>
      </c>
      <c r="B19">
        <v>127</v>
      </c>
      <c r="C19" t="s">
        <v>119</v>
      </c>
      <c r="D19">
        <v>104</v>
      </c>
      <c r="E19" t="s">
        <v>20</v>
      </c>
      <c r="F19" s="20">
        <v>45663</v>
      </c>
      <c r="G19" t="s">
        <v>782</v>
      </c>
      <c r="H19" t="s">
        <v>794</v>
      </c>
      <c r="I19">
        <v>-1340.7</v>
      </c>
    </row>
    <row r="20" spans="1:9" x14ac:dyDescent="0.3">
      <c r="A20">
        <v>51281</v>
      </c>
      <c r="B20">
        <v>127</v>
      </c>
      <c r="C20" t="s">
        <v>119</v>
      </c>
      <c r="D20">
        <v>104</v>
      </c>
      <c r="E20" t="s">
        <v>20</v>
      </c>
      <c r="F20" s="20">
        <v>45663</v>
      </c>
      <c r="G20" t="s">
        <v>782</v>
      </c>
      <c r="H20" t="s">
        <v>795</v>
      </c>
      <c r="I20">
        <v>-1500</v>
      </c>
    </row>
    <row r="21" spans="1:9" x14ac:dyDescent="0.3">
      <c r="A21">
        <v>51282</v>
      </c>
      <c r="B21">
        <v>127</v>
      </c>
      <c r="C21" t="s">
        <v>119</v>
      </c>
      <c r="D21">
        <v>104</v>
      </c>
      <c r="E21" t="s">
        <v>20</v>
      </c>
      <c r="F21" s="20">
        <v>45663</v>
      </c>
      <c r="G21" t="s">
        <v>782</v>
      </c>
      <c r="H21" t="s">
        <v>789</v>
      </c>
      <c r="I21">
        <v>-1590.2</v>
      </c>
    </row>
    <row r="22" spans="1:9" x14ac:dyDescent="0.3">
      <c r="A22">
        <v>51283</v>
      </c>
      <c r="B22">
        <v>127</v>
      </c>
      <c r="C22" t="s">
        <v>119</v>
      </c>
      <c r="D22">
        <v>104</v>
      </c>
      <c r="E22" t="s">
        <v>20</v>
      </c>
      <c r="F22" s="20">
        <v>45663</v>
      </c>
      <c r="G22" t="s">
        <v>782</v>
      </c>
      <c r="H22" t="s">
        <v>796</v>
      </c>
      <c r="I22">
        <v>-1679.4</v>
      </c>
    </row>
    <row r="23" spans="1:9" x14ac:dyDescent="0.3">
      <c r="A23">
        <v>51284</v>
      </c>
      <c r="B23">
        <v>127</v>
      </c>
      <c r="C23" t="s">
        <v>119</v>
      </c>
      <c r="D23">
        <v>104</v>
      </c>
      <c r="E23" t="s">
        <v>20</v>
      </c>
      <c r="F23" s="20">
        <v>45663</v>
      </c>
      <c r="G23" t="s">
        <v>782</v>
      </c>
      <c r="H23" t="s">
        <v>787</v>
      </c>
      <c r="I23">
        <v>-2070.5</v>
      </c>
    </row>
    <row r="24" spans="1:9" x14ac:dyDescent="0.3">
      <c r="A24">
        <v>51285</v>
      </c>
      <c r="B24">
        <v>127</v>
      </c>
      <c r="C24" t="s">
        <v>119</v>
      </c>
      <c r="D24">
        <v>104</v>
      </c>
      <c r="E24" t="s">
        <v>20</v>
      </c>
      <c r="F24" s="20">
        <v>45663</v>
      </c>
      <c r="G24" t="s">
        <v>782</v>
      </c>
      <c r="H24" t="s">
        <v>797</v>
      </c>
      <c r="I24">
        <v>-2554.64</v>
      </c>
    </row>
    <row r="25" spans="1:9" x14ac:dyDescent="0.3">
      <c r="A25">
        <v>51286</v>
      </c>
      <c r="B25">
        <v>127</v>
      </c>
      <c r="C25" t="s">
        <v>119</v>
      </c>
      <c r="D25">
        <v>104</v>
      </c>
      <c r="E25" t="s">
        <v>20</v>
      </c>
      <c r="F25" s="20">
        <v>45663</v>
      </c>
      <c r="G25" t="s">
        <v>782</v>
      </c>
      <c r="H25" t="s">
        <v>798</v>
      </c>
      <c r="I25">
        <v>-2950.56</v>
      </c>
    </row>
    <row r="26" spans="1:9" x14ac:dyDescent="0.3">
      <c r="A26">
        <v>51287</v>
      </c>
      <c r="B26">
        <v>127</v>
      </c>
      <c r="C26" t="s">
        <v>119</v>
      </c>
      <c r="D26">
        <v>104</v>
      </c>
      <c r="E26" t="s">
        <v>20</v>
      </c>
      <c r="F26" s="20">
        <v>45663</v>
      </c>
      <c r="G26" t="s">
        <v>782</v>
      </c>
      <c r="H26" t="s">
        <v>799</v>
      </c>
      <c r="I26">
        <v>-3242</v>
      </c>
    </row>
    <row r="27" spans="1:9" x14ac:dyDescent="0.3">
      <c r="A27">
        <v>51288</v>
      </c>
      <c r="B27">
        <v>127</v>
      </c>
      <c r="C27" t="s">
        <v>119</v>
      </c>
      <c r="D27">
        <v>104</v>
      </c>
      <c r="E27" t="s">
        <v>20</v>
      </c>
      <c r="F27" s="20">
        <v>45663</v>
      </c>
      <c r="G27" t="s">
        <v>782</v>
      </c>
      <c r="H27" t="s">
        <v>799</v>
      </c>
      <c r="I27">
        <v>-4322</v>
      </c>
    </row>
    <row r="28" spans="1:9" x14ac:dyDescent="0.3">
      <c r="A28">
        <v>51289</v>
      </c>
      <c r="B28">
        <v>127</v>
      </c>
      <c r="C28" t="s">
        <v>119</v>
      </c>
      <c r="D28">
        <v>104</v>
      </c>
      <c r="E28" t="s">
        <v>20</v>
      </c>
      <c r="F28" s="20">
        <v>45663</v>
      </c>
      <c r="G28" t="s">
        <v>782</v>
      </c>
      <c r="H28" t="s">
        <v>800</v>
      </c>
      <c r="I28">
        <v>-1450.47</v>
      </c>
    </row>
    <row r="29" spans="1:9" x14ac:dyDescent="0.3">
      <c r="A29">
        <v>51290</v>
      </c>
      <c r="B29">
        <v>127</v>
      </c>
      <c r="C29" t="s">
        <v>119</v>
      </c>
      <c r="D29">
        <v>104</v>
      </c>
      <c r="E29" t="s">
        <v>20</v>
      </c>
      <c r="F29" s="20">
        <v>45663</v>
      </c>
      <c r="G29" t="s">
        <v>782</v>
      </c>
      <c r="H29" t="s">
        <v>801</v>
      </c>
      <c r="I29">
        <v>-1293.6199999999999</v>
      </c>
    </row>
    <row r="30" spans="1:9" x14ac:dyDescent="0.3">
      <c r="A30">
        <v>51291</v>
      </c>
      <c r="B30">
        <v>127</v>
      </c>
      <c r="C30" t="s">
        <v>119</v>
      </c>
      <c r="D30">
        <v>104</v>
      </c>
      <c r="E30" t="s">
        <v>20</v>
      </c>
      <c r="F30" s="20">
        <v>45663</v>
      </c>
      <c r="G30" t="s">
        <v>782</v>
      </c>
      <c r="H30" t="s">
        <v>801</v>
      </c>
      <c r="I30">
        <v>-1324.45</v>
      </c>
    </row>
    <row r="31" spans="1:9" x14ac:dyDescent="0.3">
      <c r="A31">
        <v>51292</v>
      </c>
      <c r="B31">
        <v>127</v>
      </c>
      <c r="C31" t="s">
        <v>119</v>
      </c>
      <c r="D31">
        <v>104</v>
      </c>
      <c r="E31" t="s">
        <v>20</v>
      </c>
      <c r="F31" s="20">
        <v>45663</v>
      </c>
      <c r="G31" t="s">
        <v>782</v>
      </c>
      <c r="H31" t="s">
        <v>801</v>
      </c>
      <c r="I31">
        <v>-1717.07</v>
      </c>
    </row>
    <row r="32" spans="1:9" x14ac:dyDescent="0.3">
      <c r="A32">
        <v>51293</v>
      </c>
      <c r="B32">
        <v>127</v>
      </c>
      <c r="C32" t="s">
        <v>119</v>
      </c>
      <c r="D32">
        <v>104</v>
      </c>
      <c r="E32" t="s">
        <v>20</v>
      </c>
      <c r="F32" s="20">
        <v>45663</v>
      </c>
      <c r="G32" t="s">
        <v>782</v>
      </c>
      <c r="H32" t="s">
        <v>785</v>
      </c>
      <c r="I32">
        <v>-3515.07</v>
      </c>
    </row>
    <row r="33" spans="1:9" x14ac:dyDescent="0.3">
      <c r="A33">
        <v>51294</v>
      </c>
      <c r="B33">
        <v>127</v>
      </c>
      <c r="C33" t="s">
        <v>119</v>
      </c>
      <c r="D33">
        <v>104</v>
      </c>
      <c r="E33" t="s">
        <v>20</v>
      </c>
      <c r="F33" s="20">
        <v>45663</v>
      </c>
      <c r="G33" t="s">
        <v>782</v>
      </c>
      <c r="H33" t="s">
        <v>785</v>
      </c>
      <c r="I33">
        <v>-4533.3900000000003</v>
      </c>
    </row>
    <row r="34" spans="1:9" x14ac:dyDescent="0.3">
      <c r="A34">
        <v>51295</v>
      </c>
      <c r="B34">
        <v>127</v>
      </c>
      <c r="C34" t="s">
        <v>119</v>
      </c>
      <c r="D34">
        <v>104</v>
      </c>
      <c r="E34" t="s">
        <v>20</v>
      </c>
      <c r="F34" s="20">
        <v>45663</v>
      </c>
      <c r="G34" t="s">
        <v>782</v>
      </c>
      <c r="H34" t="s">
        <v>799</v>
      </c>
      <c r="I34">
        <v>-6098.61</v>
      </c>
    </row>
    <row r="35" spans="1:9" x14ac:dyDescent="0.3">
      <c r="A35">
        <v>51296</v>
      </c>
      <c r="B35">
        <v>127</v>
      </c>
      <c r="C35" t="s">
        <v>119</v>
      </c>
      <c r="D35">
        <v>104</v>
      </c>
      <c r="E35" t="s">
        <v>20</v>
      </c>
      <c r="F35" s="20">
        <v>45663</v>
      </c>
      <c r="G35" t="s">
        <v>782</v>
      </c>
      <c r="H35" t="s">
        <v>802</v>
      </c>
      <c r="I35">
        <v>-9</v>
      </c>
    </row>
    <row r="36" spans="1:9" x14ac:dyDescent="0.3">
      <c r="A36">
        <v>51297</v>
      </c>
      <c r="B36">
        <v>127</v>
      </c>
      <c r="C36" t="s">
        <v>119</v>
      </c>
      <c r="D36">
        <v>104</v>
      </c>
      <c r="E36" t="s">
        <v>20</v>
      </c>
      <c r="F36" s="20">
        <v>45663</v>
      </c>
      <c r="G36" t="s">
        <v>782</v>
      </c>
      <c r="H36" t="s">
        <v>802</v>
      </c>
      <c r="I36">
        <v>-9</v>
      </c>
    </row>
    <row r="37" spans="1:9" x14ac:dyDescent="0.3">
      <c r="A37">
        <v>51241</v>
      </c>
      <c r="B37">
        <v>127</v>
      </c>
      <c r="C37" t="s">
        <v>119</v>
      </c>
      <c r="D37">
        <v>104</v>
      </c>
      <c r="E37" t="s">
        <v>20</v>
      </c>
      <c r="F37" s="20">
        <v>45660</v>
      </c>
      <c r="G37" t="s">
        <v>778</v>
      </c>
      <c r="H37" t="s">
        <v>803</v>
      </c>
      <c r="I37">
        <v>22200</v>
      </c>
    </row>
    <row r="38" spans="1:9" x14ac:dyDescent="0.3">
      <c r="A38">
        <v>51242</v>
      </c>
      <c r="B38">
        <v>127</v>
      </c>
      <c r="C38" t="s">
        <v>119</v>
      </c>
      <c r="D38">
        <v>104</v>
      </c>
      <c r="E38" t="s">
        <v>20</v>
      </c>
      <c r="F38" s="20">
        <v>45660</v>
      </c>
      <c r="G38" t="s">
        <v>782</v>
      </c>
      <c r="H38" t="s">
        <v>804</v>
      </c>
      <c r="I38">
        <v>-1435.4</v>
      </c>
    </row>
    <row r="39" spans="1:9" x14ac:dyDescent="0.3">
      <c r="A39">
        <v>51243</v>
      </c>
      <c r="B39">
        <v>127</v>
      </c>
      <c r="C39" t="s">
        <v>119</v>
      </c>
      <c r="D39">
        <v>104</v>
      </c>
      <c r="E39" t="s">
        <v>20</v>
      </c>
      <c r="F39" s="20">
        <v>45660</v>
      </c>
      <c r="G39" t="s">
        <v>782</v>
      </c>
      <c r="H39" t="s">
        <v>804</v>
      </c>
      <c r="I39">
        <v>-1039.2</v>
      </c>
    </row>
    <row r="40" spans="1:9" x14ac:dyDescent="0.3">
      <c r="A40">
        <v>51244</v>
      </c>
      <c r="B40">
        <v>127</v>
      </c>
      <c r="C40" t="s">
        <v>119</v>
      </c>
      <c r="D40">
        <v>104</v>
      </c>
      <c r="E40" t="s">
        <v>20</v>
      </c>
      <c r="F40" s="20">
        <v>45660</v>
      </c>
      <c r="G40" t="s">
        <v>782</v>
      </c>
      <c r="H40" t="s">
        <v>804</v>
      </c>
      <c r="I40">
        <v>-687.64</v>
      </c>
    </row>
    <row r="41" spans="1:9" x14ac:dyDescent="0.3">
      <c r="A41">
        <v>51245</v>
      </c>
      <c r="B41">
        <v>127</v>
      </c>
      <c r="C41" t="s">
        <v>119</v>
      </c>
      <c r="D41">
        <v>104</v>
      </c>
      <c r="E41" t="s">
        <v>20</v>
      </c>
      <c r="F41" s="20">
        <v>45660</v>
      </c>
      <c r="G41" t="s">
        <v>782</v>
      </c>
      <c r="H41" t="s">
        <v>804</v>
      </c>
      <c r="I41">
        <v>-204.74</v>
      </c>
    </row>
    <row r="42" spans="1:9" x14ac:dyDescent="0.3">
      <c r="A42">
        <v>51246</v>
      </c>
      <c r="B42">
        <v>127</v>
      </c>
      <c r="C42" t="s">
        <v>119</v>
      </c>
      <c r="D42">
        <v>104</v>
      </c>
      <c r="E42" t="s">
        <v>20</v>
      </c>
      <c r="F42" s="20">
        <v>45660</v>
      </c>
      <c r="G42" t="s">
        <v>782</v>
      </c>
      <c r="H42" t="s">
        <v>805</v>
      </c>
      <c r="I42">
        <v>-124.75</v>
      </c>
    </row>
    <row r="43" spans="1:9" x14ac:dyDescent="0.3">
      <c r="A43">
        <v>51247</v>
      </c>
      <c r="B43">
        <v>127</v>
      </c>
      <c r="C43" t="s">
        <v>119</v>
      </c>
      <c r="D43">
        <v>104</v>
      </c>
      <c r="E43" t="s">
        <v>20</v>
      </c>
      <c r="F43" s="20">
        <v>45660</v>
      </c>
      <c r="G43" t="s">
        <v>782</v>
      </c>
      <c r="H43" t="s">
        <v>806</v>
      </c>
      <c r="I43">
        <v>-1256.4000000000001</v>
      </c>
    </row>
    <row r="44" spans="1:9" x14ac:dyDescent="0.3">
      <c r="A44">
        <v>51248</v>
      </c>
      <c r="B44">
        <v>127</v>
      </c>
      <c r="C44" t="s">
        <v>119</v>
      </c>
      <c r="D44">
        <v>104</v>
      </c>
      <c r="E44" t="s">
        <v>20</v>
      </c>
      <c r="F44" s="20">
        <v>45660</v>
      </c>
      <c r="G44" t="s">
        <v>782</v>
      </c>
      <c r="H44" t="s">
        <v>807</v>
      </c>
      <c r="I44">
        <v>-180.34</v>
      </c>
    </row>
    <row r="45" spans="1:9" x14ac:dyDescent="0.3">
      <c r="A45">
        <v>51249</v>
      </c>
      <c r="B45">
        <v>127</v>
      </c>
      <c r="C45" t="s">
        <v>119</v>
      </c>
      <c r="D45">
        <v>104</v>
      </c>
      <c r="E45" t="s">
        <v>20</v>
      </c>
      <c r="F45" s="20">
        <v>45660</v>
      </c>
      <c r="G45" t="s">
        <v>782</v>
      </c>
      <c r="H45" t="s">
        <v>808</v>
      </c>
      <c r="I45">
        <v>-360.31</v>
      </c>
    </row>
    <row r="46" spans="1:9" x14ac:dyDescent="0.3">
      <c r="A46">
        <v>51250</v>
      </c>
      <c r="B46">
        <v>127</v>
      </c>
      <c r="C46" t="s">
        <v>119</v>
      </c>
      <c r="D46">
        <v>104</v>
      </c>
      <c r="E46" t="s">
        <v>20</v>
      </c>
      <c r="F46" s="20">
        <v>45660</v>
      </c>
      <c r="G46" t="s">
        <v>782</v>
      </c>
      <c r="H46" t="s">
        <v>809</v>
      </c>
      <c r="I46">
        <v>-378</v>
      </c>
    </row>
    <row r="47" spans="1:9" x14ac:dyDescent="0.3">
      <c r="A47">
        <v>51251</v>
      </c>
      <c r="B47">
        <v>127</v>
      </c>
      <c r="C47" t="s">
        <v>119</v>
      </c>
      <c r="D47">
        <v>104</v>
      </c>
      <c r="E47" t="s">
        <v>20</v>
      </c>
      <c r="F47" s="20">
        <v>45660</v>
      </c>
      <c r="G47" t="s">
        <v>782</v>
      </c>
      <c r="H47" t="s">
        <v>789</v>
      </c>
      <c r="I47">
        <v>-516.29</v>
      </c>
    </row>
    <row r="48" spans="1:9" x14ac:dyDescent="0.3">
      <c r="A48">
        <v>51252</v>
      </c>
      <c r="B48">
        <v>127</v>
      </c>
      <c r="C48" t="s">
        <v>119</v>
      </c>
      <c r="D48">
        <v>104</v>
      </c>
      <c r="E48" t="s">
        <v>20</v>
      </c>
      <c r="F48" s="20">
        <v>45660</v>
      </c>
      <c r="G48" t="s">
        <v>782</v>
      </c>
      <c r="H48" t="s">
        <v>810</v>
      </c>
      <c r="I48">
        <v>-568.5</v>
      </c>
    </row>
    <row r="49" spans="1:9" x14ac:dyDescent="0.3">
      <c r="A49">
        <v>51253</v>
      </c>
      <c r="B49">
        <v>127</v>
      </c>
      <c r="C49" t="s">
        <v>119</v>
      </c>
      <c r="D49">
        <v>104</v>
      </c>
      <c r="E49" t="s">
        <v>20</v>
      </c>
      <c r="F49" s="20">
        <v>45660</v>
      </c>
      <c r="G49" t="s">
        <v>782</v>
      </c>
      <c r="H49" t="s">
        <v>811</v>
      </c>
      <c r="I49">
        <v>-760</v>
      </c>
    </row>
    <row r="50" spans="1:9" x14ac:dyDescent="0.3">
      <c r="A50">
        <v>51254</v>
      </c>
      <c r="B50">
        <v>127</v>
      </c>
      <c r="C50" t="s">
        <v>119</v>
      </c>
      <c r="D50">
        <v>104</v>
      </c>
      <c r="E50" t="s">
        <v>20</v>
      </c>
      <c r="F50" s="20">
        <v>45660</v>
      </c>
      <c r="G50" t="s">
        <v>782</v>
      </c>
      <c r="H50" t="s">
        <v>795</v>
      </c>
      <c r="I50">
        <v>-868.5</v>
      </c>
    </row>
    <row r="51" spans="1:9" x14ac:dyDescent="0.3">
      <c r="A51">
        <v>51255</v>
      </c>
      <c r="B51">
        <v>127</v>
      </c>
      <c r="C51" t="s">
        <v>119</v>
      </c>
      <c r="D51">
        <v>104</v>
      </c>
      <c r="E51" t="s">
        <v>20</v>
      </c>
      <c r="F51" s="20">
        <v>45660</v>
      </c>
      <c r="G51" t="s">
        <v>782</v>
      </c>
      <c r="H51" t="s">
        <v>812</v>
      </c>
      <c r="I51">
        <v>-1299.08</v>
      </c>
    </row>
    <row r="52" spans="1:9" x14ac:dyDescent="0.3">
      <c r="A52">
        <v>51256</v>
      </c>
      <c r="B52">
        <v>127</v>
      </c>
      <c r="C52" t="s">
        <v>119</v>
      </c>
      <c r="D52">
        <v>104</v>
      </c>
      <c r="E52" t="s">
        <v>20</v>
      </c>
      <c r="F52" s="20">
        <v>45660</v>
      </c>
      <c r="G52" t="s">
        <v>782</v>
      </c>
      <c r="H52" t="s">
        <v>787</v>
      </c>
      <c r="I52">
        <v>-1974.2</v>
      </c>
    </row>
    <row r="53" spans="1:9" x14ac:dyDescent="0.3">
      <c r="A53">
        <v>51257</v>
      </c>
      <c r="B53">
        <v>127</v>
      </c>
      <c r="C53" t="s">
        <v>119</v>
      </c>
      <c r="D53">
        <v>104</v>
      </c>
      <c r="E53" t="s">
        <v>20</v>
      </c>
      <c r="F53" s="20">
        <v>45660</v>
      </c>
      <c r="G53" t="s">
        <v>782</v>
      </c>
      <c r="H53" t="s">
        <v>785</v>
      </c>
      <c r="I53">
        <v>-3513.96</v>
      </c>
    </row>
    <row r="54" spans="1:9" x14ac:dyDescent="0.3">
      <c r="A54">
        <v>51258</v>
      </c>
      <c r="B54">
        <v>127</v>
      </c>
      <c r="C54" t="s">
        <v>119</v>
      </c>
      <c r="D54">
        <v>104</v>
      </c>
      <c r="E54" t="s">
        <v>20</v>
      </c>
      <c r="F54" s="20">
        <v>45660</v>
      </c>
      <c r="G54" t="s">
        <v>782</v>
      </c>
      <c r="H54" t="s">
        <v>785</v>
      </c>
      <c r="I54">
        <v>-3741.76</v>
      </c>
    </row>
    <row r="55" spans="1:9" x14ac:dyDescent="0.3">
      <c r="A55">
        <v>51260</v>
      </c>
      <c r="B55">
        <v>127</v>
      </c>
      <c r="C55" t="s">
        <v>119</v>
      </c>
      <c r="D55">
        <v>104</v>
      </c>
      <c r="E55" t="s">
        <v>20</v>
      </c>
      <c r="F55" s="20">
        <v>45660</v>
      </c>
      <c r="G55" t="s">
        <v>782</v>
      </c>
      <c r="H55" t="s">
        <v>813</v>
      </c>
      <c r="I55">
        <v>-2745.1</v>
      </c>
    </row>
    <row r="56" spans="1:9" x14ac:dyDescent="0.3">
      <c r="A56">
        <v>51261</v>
      </c>
      <c r="B56">
        <v>127</v>
      </c>
      <c r="C56" t="s">
        <v>119</v>
      </c>
      <c r="D56">
        <v>104</v>
      </c>
      <c r="E56" t="s">
        <v>20</v>
      </c>
      <c r="F56" s="20">
        <v>45660</v>
      </c>
      <c r="G56" t="s">
        <v>782</v>
      </c>
      <c r="H56" t="s">
        <v>814</v>
      </c>
      <c r="I56">
        <v>-110</v>
      </c>
    </row>
    <row r="57" spans="1:9" x14ac:dyDescent="0.3">
      <c r="A57">
        <v>51262</v>
      </c>
      <c r="B57">
        <v>127</v>
      </c>
      <c r="C57" t="s">
        <v>119</v>
      </c>
      <c r="D57">
        <v>104</v>
      </c>
      <c r="E57" t="s">
        <v>20</v>
      </c>
      <c r="F57" s="20">
        <v>45660</v>
      </c>
      <c r="G57" t="s">
        <v>782</v>
      </c>
      <c r="H57" t="s">
        <v>815</v>
      </c>
      <c r="I57">
        <v>-219.36</v>
      </c>
    </row>
    <row r="58" spans="1:9" x14ac:dyDescent="0.3">
      <c r="A58">
        <v>51195</v>
      </c>
      <c r="B58">
        <v>127</v>
      </c>
      <c r="C58" t="s">
        <v>119</v>
      </c>
      <c r="D58">
        <v>104</v>
      </c>
      <c r="E58" t="s">
        <v>20</v>
      </c>
      <c r="F58" s="20">
        <v>45659</v>
      </c>
      <c r="G58" t="s">
        <v>778</v>
      </c>
      <c r="H58" t="s">
        <v>816</v>
      </c>
      <c r="I58">
        <v>1427.04</v>
      </c>
    </row>
    <row r="59" spans="1:9" x14ac:dyDescent="0.3">
      <c r="A59">
        <v>51196</v>
      </c>
      <c r="B59">
        <v>127</v>
      </c>
      <c r="C59" t="s">
        <v>119</v>
      </c>
      <c r="D59">
        <v>104</v>
      </c>
      <c r="E59" t="s">
        <v>20</v>
      </c>
      <c r="F59" s="20">
        <v>45659</v>
      </c>
      <c r="G59" t="s">
        <v>778</v>
      </c>
      <c r="H59" t="s">
        <v>779</v>
      </c>
      <c r="I59">
        <v>82700</v>
      </c>
    </row>
    <row r="60" spans="1:9" x14ac:dyDescent="0.3">
      <c r="A60">
        <v>51197</v>
      </c>
      <c r="B60">
        <v>127</v>
      </c>
      <c r="C60" t="s">
        <v>119</v>
      </c>
      <c r="D60">
        <v>104</v>
      </c>
      <c r="E60" t="s">
        <v>20</v>
      </c>
      <c r="F60" s="20">
        <v>45659</v>
      </c>
      <c r="G60" t="s">
        <v>778</v>
      </c>
      <c r="H60" t="s">
        <v>817</v>
      </c>
      <c r="I60">
        <v>2335.08</v>
      </c>
    </row>
    <row r="61" spans="1:9" x14ac:dyDescent="0.3">
      <c r="A61">
        <v>51198</v>
      </c>
      <c r="B61">
        <v>127</v>
      </c>
      <c r="C61" t="s">
        <v>119</v>
      </c>
      <c r="D61">
        <v>104</v>
      </c>
      <c r="E61" t="s">
        <v>20</v>
      </c>
      <c r="F61" s="20">
        <v>45659</v>
      </c>
      <c r="G61" t="s">
        <v>778</v>
      </c>
      <c r="H61" t="s">
        <v>818</v>
      </c>
      <c r="I61">
        <v>870.06</v>
      </c>
    </row>
    <row r="62" spans="1:9" x14ac:dyDescent="0.3">
      <c r="A62">
        <v>51199</v>
      </c>
      <c r="B62">
        <v>127</v>
      </c>
      <c r="C62" t="s">
        <v>119</v>
      </c>
      <c r="D62">
        <v>104</v>
      </c>
      <c r="E62" t="s">
        <v>20</v>
      </c>
      <c r="F62" s="20">
        <v>45659</v>
      </c>
      <c r="G62" t="s">
        <v>782</v>
      </c>
      <c r="H62" t="s">
        <v>804</v>
      </c>
      <c r="I62">
        <v>-3390.5</v>
      </c>
    </row>
    <row r="63" spans="1:9" x14ac:dyDescent="0.3">
      <c r="A63">
        <v>51200</v>
      </c>
      <c r="B63">
        <v>127</v>
      </c>
      <c r="C63" t="s">
        <v>119</v>
      </c>
      <c r="D63">
        <v>104</v>
      </c>
      <c r="E63" t="s">
        <v>20</v>
      </c>
      <c r="F63" s="20">
        <v>45659</v>
      </c>
      <c r="G63" t="s">
        <v>782</v>
      </c>
      <c r="H63" t="s">
        <v>804</v>
      </c>
      <c r="I63">
        <v>-3285.86</v>
      </c>
    </row>
    <row r="64" spans="1:9" x14ac:dyDescent="0.3">
      <c r="A64">
        <v>51201</v>
      </c>
      <c r="B64">
        <v>127</v>
      </c>
      <c r="C64" t="s">
        <v>119</v>
      </c>
      <c r="D64">
        <v>104</v>
      </c>
      <c r="E64" t="s">
        <v>20</v>
      </c>
      <c r="F64" s="20">
        <v>45659</v>
      </c>
      <c r="G64" t="s">
        <v>782</v>
      </c>
      <c r="H64" t="s">
        <v>819</v>
      </c>
      <c r="I64">
        <v>-2582.6999999999998</v>
      </c>
    </row>
    <row r="65" spans="1:9" x14ac:dyDescent="0.3">
      <c r="A65">
        <v>51202</v>
      </c>
      <c r="B65">
        <v>127</v>
      </c>
      <c r="C65" t="s">
        <v>119</v>
      </c>
      <c r="D65">
        <v>104</v>
      </c>
      <c r="E65" t="s">
        <v>20</v>
      </c>
      <c r="F65" s="20">
        <v>45659</v>
      </c>
      <c r="G65" t="s">
        <v>782</v>
      </c>
      <c r="H65" t="s">
        <v>804</v>
      </c>
      <c r="I65">
        <v>-194.51</v>
      </c>
    </row>
    <row r="66" spans="1:9" x14ac:dyDescent="0.3">
      <c r="A66">
        <v>51203</v>
      </c>
      <c r="B66">
        <v>127</v>
      </c>
      <c r="C66" t="s">
        <v>119</v>
      </c>
      <c r="D66">
        <v>104</v>
      </c>
      <c r="E66" t="s">
        <v>20</v>
      </c>
      <c r="F66" s="20">
        <v>45659</v>
      </c>
      <c r="G66" t="s">
        <v>782</v>
      </c>
      <c r="H66" t="s">
        <v>820</v>
      </c>
      <c r="I66">
        <v>-333.6</v>
      </c>
    </row>
    <row r="67" spans="1:9" x14ac:dyDescent="0.3">
      <c r="A67">
        <v>51204</v>
      </c>
      <c r="B67">
        <v>127</v>
      </c>
      <c r="C67" t="s">
        <v>119</v>
      </c>
      <c r="D67">
        <v>104</v>
      </c>
      <c r="E67" t="s">
        <v>20</v>
      </c>
      <c r="F67" s="20">
        <v>45659</v>
      </c>
      <c r="G67" t="s">
        <v>782</v>
      </c>
      <c r="H67" t="s">
        <v>783</v>
      </c>
      <c r="I67">
        <v>-207.93</v>
      </c>
    </row>
    <row r="68" spans="1:9" x14ac:dyDescent="0.3">
      <c r="A68">
        <v>51205</v>
      </c>
      <c r="B68">
        <v>127</v>
      </c>
      <c r="C68" t="s">
        <v>119</v>
      </c>
      <c r="D68">
        <v>104</v>
      </c>
      <c r="E68" t="s">
        <v>20</v>
      </c>
      <c r="F68" s="20">
        <v>45659</v>
      </c>
      <c r="G68" t="s">
        <v>782</v>
      </c>
      <c r="H68" t="s">
        <v>787</v>
      </c>
      <c r="I68">
        <v>-214.8</v>
      </c>
    </row>
    <row r="69" spans="1:9" x14ac:dyDescent="0.3">
      <c r="A69">
        <v>51206</v>
      </c>
      <c r="B69">
        <v>127</v>
      </c>
      <c r="C69" t="s">
        <v>119</v>
      </c>
      <c r="D69">
        <v>104</v>
      </c>
      <c r="E69" t="s">
        <v>20</v>
      </c>
      <c r="F69" s="20">
        <v>45659</v>
      </c>
      <c r="G69" t="s">
        <v>782</v>
      </c>
      <c r="H69" t="s">
        <v>821</v>
      </c>
      <c r="I69">
        <v>-261.77999999999997</v>
      </c>
    </row>
    <row r="70" spans="1:9" x14ac:dyDescent="0.3">
      <c r="A70">
        <v>51207</v>
      </c>
      <c r="B70">
        <v>127</v>
      </c>
      <c r="C70" t="s">
        <v>119</v>
      </c>
      <c r="D70">
        <v>104</v>
      </c>
      <c r="E70" t="s">
        <v>20</v>
      </c>
      <c r="F70" s="20">
        <v>45659</v>
      </c>
      <c r="G70" t="s">
        <v>782</v>
      </c>
      <c r="H70" t="s">
        <v>822</v>
      </c>
      <c r="I70">
        <v>-394.5</v>
      </c>
    </row>
    <row r="71" spans="1:9" x14ac:dyDescent="0.3">
      <c r="A71">
        <v>51208</v>
      </c>
      <c r="B71">
        <v>127</v>
      </c>
      <c r="C71" t="s">
        <v>119</v>
      </c>
      <c r="D71">
        <v>104</v>
      </c>
      <c r="E71" t="s">
        <v>20</v>
      </c>
      <c r="F71" s="20">
        <v>45659</v>
      </c>
      <c r="G71" t="s">
        <v>782</v>
      </c>
      <c r="H71" t="s">
        <v>823</v>
      </c>
      <c r="I71">
        <v>-399.5</v>
      </c>
    </row>
    <row r="72" spans="1:9" x14ac:dyDescent="0.3">
      <c r="A72">
        <v>51209</v>
      </c>
      <c r="B72">
        <v>127</v>
      </c>
      <c r="C72" t="s">
        <v>119</v>
      </c>
      <c r="D72">
        <v>104</v>
      </c>
      <c r="E72" t="s">
        <v>20</v>
      </c>
      <c r="F72" s="20">
        <v>45659</v>
      </c>
      <c r="G72" t="s">
        <v>782</v>
      </c>
      <c r="H72" t="s">
        <v>808</v>
      </c>
      <c r="I72">
        <v>-505.5</v>
      </c>
    </row>
    <row r="73" spans="1:9" x14ac:dyDescent="0.3">
      <c r="A73">
        <v>51210</v>
      </c>
      <c r="B73">
        <v>127</v>
      </c>
      <c r="C73" t="s">
        <v>119</v>
      </c>
      <c r="D73">
        <v>104</v>
      </c>
      <c r="E73" t="s">
        <v>20</v>
      </c>
      <c r="F73" s="20">
        <v>45659</v>
      </c>
      <c r="G73" t="s">
        <v>782</v>
      </c>
      <c r="H73" t="s">
        <v>824</v>
      </c>
      <c r="I73">
        <v>-815</v>
      </c>
    </row>
    <row r="74" spans="1:9" x14ac:dyDescent="0.3">
      <c r="A74">
        <v>51211</v>
      </c>
      <c r="B74">
        <v>127</v>
      </c>
      <c r="C74" t="s">
        <v>119</v>
      </c>
      <c r="D74">
        <v>104</v>
      </c>
      <c r="E74" t="s">
        <v>20</v>
      </c>
      <c r="F74" s="20">
        <v>45659</v>
      </c>
      <c r="G74" t="s">
        <v>782</v>
      </c>
      <c r="H74" t="s">
        <v>808</v>
      </c>
      <c r="I74">
        <v>-815</v>
      </c>
    </row>
    <row r="75" spans="1:9" x14ac:dyDescent="0.3">
      <c r="A75">
        <v>51212</v>
      </c>
      <c r="B75">
        <v>127</v>
      </c>
      <c r="C75" t="s">
        <v>119</v>
      </c>
      <c r="D75">
        <v>104</v>
      </c>
      <c r="E75" t="s">
        <v>20</v>
      </c>
      <c r="F75" s="20">
        <v>45659</v>
      </c>
      <c r="G75" t="s">
        <v>782</v>
      </c>
      <c r="H75" t="s">
        <v>789</v>
      </c>
      <c r="I75">
        <v>-934.21</v>
      </c>
    </row>
    <row r="76" spans="1:9" x14ac:dyDescent="0.3">
      <c r="A76">
        <v>51213</v>
      </c>
      <c r="B76">
        <v>127</v>
      </c>
      <c r="C76" t="s">
        <v>119</v>
      </c>
      <c r="D76">
        <v>104</v>
      </c>
      <c r="E76" t="s">
        <v>20</v>
      </c>
      <c r="F76" s="20">
        <v>45659</v>
      </c>
      <c r="G76" t="s">
        <v>782</v>
      </c>
      <c r="H76" t="s">
        <v>789</v>
      </c>
      <c r="I76">
        <v>-951.77</v>
      </c>
    </row>
    <row r="77" spans="1:9" x14ac:dyDescent="0.3">
      <c r="A77">
        <v>51214</v>
      </c>
      <c r="B77">
        <v>127</v>
      </c>
      <c r="C77" t="s">
        <v>119</v>
      </c>
      <c r="D77">
        <v>104</v>
      </c>
      <c r="E77" t="s">
        <v>20</v>
      </c>
      <c r="F77" s="20">
        <v>45659</v>
      </c>
      <c r="G77" t="s">
        <v>782</v>
      </c>
      <c r="H77" t="s">
        <v>825</v>
      </c>
      <c r="I77">
        <v>-980</v>
      </c>
    </row>
    <row r="78" spans="1:9" x14ac:dyDescent="0.3">
      <c r="A78">
        <v>51215</v>
      </c>
      <c r="B78">
        <v>127</v>
      </c>
      <c r="C78" t="s">
        <v>119</v>
      </c>
      <c r="D78">
        <v>104</v>
      </c>
      <c r="E78" t="s">
        <v>20</v>
      </c>
      <c r="F78" s="20">
        <v>45659</v>
      </c>
      <c r="G78" t="s">
        <v>782</v>
      </c>
      <c r="H78" t="s">
        <v>826</v>
      </c>
      <c r="I78">
        <v>-1044</v>
      </c>
    </row>
    <row r="79" spans="1:9" x14ac:dyDescent="0.3">
      <c r="A79">
        <v>51216</v>
      </c>
      <c r="B79">
        <v>127</v>
      </c>
      <c r="C79" t="s">
        <v>119</v>
      </c>
      <c r="D79">
        <v>104</v>
      </c>
      <c r="E79" t="s">
        <v>20</v>
      </c>
      <c r="F79" s="20">
        <v>45659</v>
      </c>
      <c r="G79" t="s">
        <v>782</v>
      </c>
      <c r="H79" t="s">
        <v>792</v>
      </c>
      <c r="I79">
        <v>-1417.75</v>
      </c>
    </row>
    <row r="80" spans="1:9" x14ac:dyDescent="0.3">
      <c r="A80">
        <v>51217</v>
      </c>
      <c r="B80">
        <v>127</v>
      </c>
      <c r="C80" t="s">
        <v>119</v>
      </c>
      <c r="D80">
        <v>104</v>
      </c>
      <c r="E80" t="s">
        <v>20</v>
      </c>
      <c r="F80" s="20">
        <v>45659</v>
      </c>
      <c r="G80" t="s">
        <v>782</v>
      </c>
      <c r="H80" t="s">
        <v>810</v>
      </c>
      <c r="I80">
        <v>-1555</v>
      </c>
    </row>
    <row r="81" spans="1:9" x14ac:dyDescent="0.3">
      <c r="A81">
        <v>51218</v>
      </c>
      <c r="B81">
        <v>127</v>
      </c>
      <c r="C81" t="s">
        <v>119</v>
      </c>
      <c r="D81">
        <v>104</v>
      </c>
      <c r="E81" t="s">
        <v>20</v>
      </c>
      <c r="F81" s="20">
        <v>45659</v>
      </c>
      <c r="G81" t="s">
        <v>782</v>
      </c>
      <c r="H81" t="s">
        <v>789</v>
      </c>
      <c r="I81">
        <v>-1694.39</v>
      </c>
    </row>
    <row r="82" spans="1:9" x14ac:dyDescent="0.3">
      <c r="A82">
        <v>51219</v>
      </c>
      <c r="B82">
        <v>127</v>
      </c>
      <c r="C82" t="s">
        <v>119</v>
      </c>
      <c r="D82">
        <v>104</v>
      </c>
      <c r="E82" t="s">
        <v>20</v>
      </c>
      <c r="F82" s="20">
        <v>45659</v>
      </c>
      <c r="G82" t="s">
        <v>782</v>
      </c>
      <c r="H82" t="s">
        <v>827</v>
      </c>
      <c r="I82">
        <v>-1711.52</v>
      </c>
    </row>
    <row r="83" spans="1:9" x14ac:dyDescent="0.3">
      <c r="A83">
        <v>51220</v>
      </c>
      <c r="B83">
        <v>127</v>
      </c>
      <c r="C83" t="s">
        <v>119</v>
      </c>
      <c r="D83">
        <v>104</v>
      </c>
      <c r="E83" t="s">
        <v>20</v>
      </c>
      <c r="F83" s="20">
        <v>45659</v>
      </c>
      <c r="G83" t="s">
        <v>782</v>
      </c>
      <c r="H83" t="s">
        <v>812</v>
      </c>
      <c r="I83">
        <v>-1785</v>
      </c>
    </row>
    <row r="84" spans="1:9" x14ac:dyDescent="0.3">
      <c r="A84">
        <v>51221</v>
      </c>
      <c r="B84">
        <v>127</v>
      </c>
      <c r="C84" t="s">
        <v>119</v>
      </c>
      <c r="D84">
        <v>104</v>
      </c>
      <c r="E84" t="s">
        <v>20</v>
      </c>
      <c r="F84" s="20">
        <v>45659</v>
      </c>
      <c r="G84" t="s">
        <v>782</v>
      </c>
      <c r="H84" t="s">
        <v>828</v>
      </c>
      <c r="I84">
        <v>-2165.4</v>
      </c>
    </row>
    <row r="85" spans="1:9" x14ac:dyDescent="0.3">
      <c r="A85">
        <v>51222</v>
      </c>
      <c r="B85">
        <v>127</v>
      </c>
      <c r="C85" t="s">
        <v>119</v>
      </c>
      <c r="D85">
        <v>104</v>
      </c>
      <c r="E85" t="s">
        <v>20</v>
      </c>
      <c r="F85" s="20">
        <v>45659</v>
      </c>
      <c r="G85" t="s">
        <v>782</v>
      </c>
      <c r="H85" t="s">
        <v>829</v>
      </c>
      <c r="I85">
        <v>-2430</v>
      </c>
    </row>
    <row r="86" spans="1:9" x14ac:dyDescent="0.3">
      <c r="A86">
        <v>51223</v>
      </c>
      <c r="B86">
        <v>127</v>
      </c>
      <c r="C86" t="s">
        <v>119</v>
      </c>
      <c r="D86">
        <v>104</v>
      </c>
      <c r="E86" t="s">
        <v>20</v>
      </c>
      <c r="F86" s="20">
        <v>45659</v>
      </c>
      <c r="G86" t="s">
        <v>782</v>
      </c>
      <c r="H86" t="s">
        <v>830</v>
      </c>
      <c r="I86">
        <v>-2510</v>
      </c>
    </row>
    <row r="87" spans="1:9" x14ac:dyDescent="0.3">
      <c r="A87">
        <v>51224</v>
      </c>
      <c r="B87">
        <v>127</v>
      </c>
      <c r="C87" t="s">
        <v>119</v>
      </c>
      <c r="D87">
        <v>104</v>
      </c>
      <c r="E87" t="s">
        <v>20</v>
      </c>
      <c r="F87" s="20">
        <v>45659</v>
      </c>
      <c r="G87" t="s">
        <v>782</v>
      </c>
      <c r="H87" t="s">
        <v>785</v>
      </c>
      <c r="I87">
        <v>-2758.8</v>
      </c>
    </row>
    <row r="88" spans="1:9" x14ac:dyDescent="0.3">
      <c r="A88">
        <v>51225</v>
      </c>
      <c r="B88">
        <v>127</v>
      </c>
      <c r="C88" t="s">
        <v>119</v>
      </c>
      <c r="D88">
        <v>104</v>
      </c>
      <c r="E88" t="s">
        <v>20</v>
      </c>
      <c r="F88" s="20">
        <v>45659</v>
      </c>
      <c r="G88" t="s">
        <v>782</v>
      </c>
      <c r="H88" t="s">
        <v>831</v>
      </c>
      <c r="I88">
        <v>-2799</v>
      </c>
    </row>
    <row r="89" spans="1:9" x14ac:dyDescent="0.3">
      <c r="A89">
        <v>51226</v>
      </c>
      <c r="B89">
        <v>127</v>
      </c>
      <c r="C89" t="s">
        <v>119</v>
      </c>
      <c r="D89">
        <v>104</v>
      </c>
      <c r="E89" t="s">
        <v>20</v>
      </c>
      <c r="F89" s="20">
        <v>45659</v>
      </c>
      <c r="G89" t="s">
        <v>782</v>
      </c>
      <c r="H89" t="s">
        <v>832</v>
      </c>
      <c r="I89">
        <v>-9523.92</v>
      </c>
    </row>
    <row r="90" spans="1:9" x14ac:dyDescent="0.3">
      <c r="A90">
        <v>51227</v>
      </c>
      <c r="B90">
        <v>127</v>
      </c>
      <c r="C90" t="s">
        <v>119</v>
      </c>
      <c r="D90">
        <v>104</v>
      </c>
      <c r="E90" t="s">
        <v>20</v>
      </c>
      <c r="F90" s="20">
        <v>45659</v>
      </c>
      <c r="G90" t="s">
        <v>782</v>
      </c>
      <c r="H90" t="s">
        <v>833</v>
      </c>
      <c r="I90">
        <v>-14360.5</v>
      </c>
    </row>
    <row r="91" spans="1:9" x14ac:dyDescent="0.3">
      <c r="A91">
        <v>51228</v>
      </c>
      <c r="B91">
        <v>127</v>
      </c>
      <c r="C91" t="s">
        <v>119</v>
      </c>
      <c r="D91">
        <v>104</v>
      </c>
      <c r="E91" t="s">
        <v>20</v>
      </c>
      <c r="F91" s="20">
        <v>45659</v>
      </c>
      <c r="G91" t="s">
        <v>782</v>
      </c>
      <c r="H91" t="s">
        <v>834</v>
      </c>
      <c r="I91">
        <v>-365.5</v>
      </c>
    </row>
    <row r="92" spans="1:9" x14ac:dyDescent="0.3">
      <c r="A92">
        <v>51229</v>
      </c>
      <c r="B92">
        <v>127</v>
      </c>
      <c r="C92" t="s">
        <v>119</v>
      </c>
      <c r="D92">
        <v>104</v>
      </c>
      <c r="E92" t="s">
        <v>20</v>
      </c>
      <c r="F92" s="20">
        <v>45659</v>
      </c>
      <c r="G92" t="s">
        <v>782</v>
      </c>
      <c r="H92" t="s">
        <v>835</v>
      </c>
      <c r="I92">
        <v>-1589.67</v>
      </c>
    </row>
    <row r="93" spans="1:9" x14ac:dyDescent="0.3">
      <c r="A93">
        <v>51230</v>
      </c>
      <c r="B93">
        <v>127</v>
      </c>
      <c r="C93" t="s">
        <v>119</v>
      </c>
      <c r="D93">
        <v>104</v>
      </c>
      <c r="E93" t="s">
        <v>20</v>
      </c>
      <c r="F93" s="20">
        <v>45659</v>
      </c>
      <c r="G93" t="s">
        <v>782</v>
      </c>
      <c r="H93" t="s">
        <v>787</v>
      </c>
      <c r="I93">
        <v>-1209.25</v>
      </c>
    </row>
    <row r="94" spans="1:9" x14ac:dyDescent="0.3">
      <c r="A94">
        <v>51231</v>
      </c>
      <c r="B94">
        <v>127</v>
      </c>
      <c r="C94" t="s">
        <v>119</v>
      </c>
      <c r="D94">
        <v>104</v>
      </c>
      <c r="E94" t="s">
        <v>20</v>
      </c>
      <c r="F94" s="20">
        <v>45659</v>
      </c>
      <c r="G94" t="s">
        <v>782</v>
      </c>
      <c r="H94" t="s">
        <v>787</v>
      </c>
      <c r="I94">
        <v>-766</v>
      </c>
    </row>
    <row r="95" spans="1:9" x14ac:dyDescent="0.3">
      <c r="A95">
        <v>51232</v>
      </c>
      <c r="B95">
        <v>127</v>
      </c>
      <c r="C95" t="s">
        <v>119</v>
      </c>
      <c r="D95">
        <v>104</v>
      </c>
      <c r="E95" t="s">
        <v>20</v>
      </c>
      <c r="F95" s="20">
        <v>45659</v>
      </c>
      <c r="G95" t="s">
        <v>782</v>
      </c>
      <c r="H95" t="s">
        <v>806</v>
      </c>
      <c r="I95">
        <v>-1294.8699999999999</v>
      </c>
    </row>
    <row r="96" spans="1:9" x14ac:dyDescent="0.3">
      <c r="A96">
        <v>51233</v>
      </c>
      <c r="B96">
        <v>127</v>
      </c>
      <c r="C96" t="s">
        <v>119</v>
      </c>
      <c r="D96">
        <v>104</v>
      </c>
      <c r="E96" t="s">
        <v>20</v>
      </c>
      <c r="F96" s="20">
        <v>45659</v>
      </c>
      <c r="G96" t="s">
        <v>782</v>
      </c>
      <c r="H96" t="s">
        <v>801</v>
      </c>
      <c r="I96">
        <v>-896.13</v>
      </c>
    </row>
    <row r="97" spans="1:9" x14ac:dyDescent="0.3">
      <c r="A97">
        <v>51234</v>
      </c>
      <c r="B97">
        <v>127</v>
      </c>
      <c r="C97" t="s">
        <v>119</v>
      </c>
      <c r="D97">
        <v>104</v>
      </c>
      <c r="E97" t="s">
        <v>20</v>
      </c>
      <c r="F97" s="20">
        <v>45659</v>
      </c>
      <c r="G97" t="s">
        <v>782</v>
      </c>
      <c r="H97" t="s">
        <v>836</v>
      </c>
      <c r="I97">
        <v>-2390.0500000000002</v>
      </c>
    </row>
    <row r="98" spans="1:9" x14ac:dyDescent="0.3">
      <c r="A98">
        <v>51235</v>
      </c>
      <c r="B98">
        <v>127</v>
      </c>
      <c r="C98" t="s">
        <v>119</v>
      </c>
      <c r="D98">
        <v>104</v>
      </c>
      <c r="E98" t="s">
        <v>20</v>
      </c>
      <c r="F98" s="20">
        <v>45659</v>
      </c>
      <c r="G98" t="s">
        <v>782</v>
      </c>
      <c r="H98" t="s">
        <v>837</v>
      </c>
      <c r="I98">
        <v>-2886.84</v>
      </c>
    </row>
    <row r="99" spans="1:9" x14ac:dyDescent="0.3">
      <c r="A99">
        <v>51236</v>
      </c>
      <c r="B99">
        <v>127</v>
      </c>
      <c r="C99" t="s">
        <v>119</v>
      </c>
      <c r="D99">
        <v>104</v>
      </c>
      <c r="E99" t="s">
        <v>20</v>
      </c>
      <c r="F99" s="20">
        <v>45659</v>
      </c>
      <c r="G99" t="s">
        <v>782</v>
      </c>
      <c r="H99" t="s">
        <v>837</v>
      </c>
      <c r="I99">
        <v>-4085.2</v>
      </c>
    </row>
    <row r="100" spans="1:9" x14ac:dyDescent="0.3">
      <c r="A100">
        <v>51237</v>
      </c>
      <c r="B100">
        <v>127</v>
      </c>
      <c r="C100" t="s">
        <v>119</v>
      </c>
      <c r="D100">
        <v>104</v>
      </c>
      <c r="E100" t="s">
        <v>20</v>
      </c>
      <c r="F100" s="20">
        <v>45659</v>
      </c>
      <c r="G100" t="s">
        <v>782</v>
      </c>
      <c r="H100" t="s">
        <v>837</v>
      </c>
      <c r="I100">
        <v>-4389.28</v>
      </c>
    </row>
    <row r="101" spans="1:9" x14ac:dyDescent="0.3">
      <c r="A101">
        <v>51238</v>
      </c>
      <c r="B101">
        <v>127</v>
      </c>
      <c r="C101" t="s">
        <v>119</v>
      </c>
      <c r="D101">
        <v>104</v>
      </c>
      <c r="E101" t="s">
        <v>20</v>
      </c>
      <c r="F101" s="20">
        <v>45659</v>
      </c>
      <c r="G101" t="s">
        <v>782</v>
      </c>
      <c r="H101" t="s">
        <v>802</v>
      </c>
      <c r="I101">
        <v>-5.6</v>
      </c>
    </row>
    <row r="102" spans="1:9" x14ac:dyDescent="0.3">
      <c r="A102">
        <v>51239</v>
      </c>
      <c r="B102">
        <v>127</v>
      </c>
      <c r="C102" t="s">
        <v>119</v>
      </c>
      <c r="D102">
        <v>104</v>
      </c>
      <c r="E102" t="s">
        <v>20</v>
      </c>
      <c r="F102" s="20">
        <v>45659</v>
      </c>
      <c r="G102" t="s">
        <v>782</v>
      </c>
      <c r="H102" t="s">
        <v>838</v>
      </c>
      <c r="I102">
        <v>-900</v>
      </c>
    </row>
    <row r="103" spans="1:9" x14ac:dyDescent="0.3">
      <c r="A103">
        <v>51240</v>
      </c>
      <c r="B103">
        <v>127</v>
      </c>
      <c r="C103" t="s">
        <v>119</v>
      </c>
      <c r="D103">
        <v>104</v>
      </c>
      <c r="E103" t="s">
        <v>20</v>
      </c>
      <c r="F103" s="20">
        <v>45659</v>
      </c>
      <c r="G103" t="s">
        <v>782</v>
      </c>
      <c r="H103" t="s">
        <v>839</v>
      </c>
      <c r="I103">
        <v>-4500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6"/>
  <sheetViews>
    <sheetView workbookViewId="0"/>
  </sheetViews>
  <sheetFormatPr defaultRowHeight="14.4" x14ac:dyDescent="0.3"/>
  <sheetData>
    <row r="1" spans="1:9" x14ac:dyDescent="0.3">
      <c r="A1" t="s">
        <v>840</v>
      </c>
      <c r="B1" t="s">
        <v>841</v>
      </c>
      <c r="C1" t="s">
        <v>842</v>
      </c>
      <c r="D1" t="s">
        <v>843</v>
      </c>
      <c r="E1" t="s">
        <v>844</v>
      </c>
      <c r="F1" t="s">
        <v>845</v>
      </c>
      <c r="G1" t="s">
        <v>846</v>
      </c>
      <c r="H1" t="s">
        <v>847</v>
      </c>
      <c r="I1" t="s">
        <v>848</v>
      </c>
    </row>
    <row r="2" spans="1:9" x14ac:dyDescent="0.3">
      <c r="A2">
        <v>2942</v>
      </c>
      <c r="B2" s="20">
        <v>45664</v>
      </c>
      <c r="C2">
        <v>143</v>
      </c>
      <c r="D2" t="s">
        <v>849</v>
      </c>
      <c r="E2">
        <v>104</v>
      </c>
      <c r="F2" t="s">
        <v>20</v>
      </c>
      <c r="G2">
        <v>0</v>
      </c>
      <c r="H2">
        <v>27200</v>
      </c>
      <c r="I2">
        <v>0</v>
      </c>
    </row>
    <row r="3" spans="1:9" x14ac:dyDescent="0.3">
      <c r="A3">
        <v>2946</v>
      </c>
      <c r="B3" s="20">
        <v>45664</v>
      </c>
      <c r="C3">
        <v>143</v>
      </c>
      <c r="D3" t="s">
        <v>849</v>
      </c>
      <c r="E3">
        <v>104</v>
      </c>
      <c r="F3" t="s">
        <v>20</v>
      </c>
      <c r="G3">
        <v>0</v>
      </c>
      <c r="H3">
        <v>101313</v>
      </c>
      <c r="I3">
        <v>0</v>
      </c>
    </row>
    <row r="4" spans="1:9" x14ac:dyDescent="0.3">
      <c r="A4">
        <v>2954</v>
      </c>
      <c r="B4" s="20">
        <v>45664</v>
      </c>
      <c r="C4">
        <v>104</v>
      </c>
      <c r="D4" t="s">
        <v>20</v>
      </c>
      <c r="E4">
        <v>143</v>
      </c>
      <c r="F4" t="s">
        <v>849</v>
      </c>
      <c r="G4">
        <v>0</v>
      </c>
      <c r="H4">
        <v>0</v>
      </c>
      <c r="I4">
        <v>1500</v>
      </c>
    </row>
    <row r="5" spans="1:9" x14ac:dyDescent="0.3">
      <c r="A5">
        <v>2990</v>
      </c>
      <c r="B5" s="20">
        <v>45664</v>
      </c>
      <c r="C5">
        <v>104</v>
      </c>
      <c r="D5" t="s">
        <v>20</v>
      </c>
      <c r="E5">
        <v>143</v>
      </c>
      <c r="F5" t="s">
        <v>849</v>
      </c>
      <c r="G5">
        <v>1</v>
      </c>
      <c r="H5">
        <v>0</v>
      </c>
      <c r="I5">
        <v>66152.09</v>
      </c>
    </row>
    <row r="6" spans="1:9" x14ac:dyDescent="0.3">
      <c r="A6">
        <v>2994</v>
      </c>
      <c r="B6" s="20">
        <v>45664</v>
      </c>
      <c r="C6">
        <v>104</v>
      </c>
      <c r="D6" t="s">
        <v>20</v>
      </c>
      <c r="E6">
        <v>143</v>
      </c>
      <c r="F6" t="s">
        <v>849</v>
      </c>
      <c r="G6">
        <v>0</v>
      </c>
      <c r="H6">
        <v>0</v>
      </c>
      <c r="I6">
        <v>2352</v>
      </c>
    </row>
    <row r="7" spans="1:9" x14ac:dyDescent="0.3">
      <c r="A7">
        <v>2920</v>
      </c>
      <c r="B7" s="20">
        <v>45663</v>
      </c>
      <c r="C7">
        <v>143</v>
      </c>
      <c r="D7" t="s">
        <v>849</v>
      </c>
      <c r="E7">
        <v>104</v>
      </c>
      <c r="F7" t="s">
        <v>20</v>
      </c>
      <c r="G7">
        <v>0</v>
      </c>
      <c r="H7">
        <v>45200</v>
      </c>
      <c r="I7">
        <v>0</v>
      </c>
    </row>
    <row r="8" spans="1:9" x14ac:dyDescent="0.3">
      <c r="A8">
        <v>2928</v>
      </c>
      <c r="B8" s="20">
        <v>45663</v>
      </c>
      <c r="C8">
        <v>143</v>
      </c>
      <c r="D8" t="s">
        <v>849</v>
      </c>
      <c r="E8">
        <v>104</v>
      </c>
      <c r="F8" t="s">
        <v>20</v>
      </c>
      <c r="G8">
        <v>0</v>
      </c>
      <c r="H8">
        <v>2186</v>
      </c>
      <c r="I8">
        <v>0</v>
      </c>
    </row>
    <row r="9" spans="1:9" x14ac:dyDescent="0.3">
      <c r="A9">
        <v>2933</v>
      </c>
      <c r="B9" s="20">
        <v>45663</v>
      </c>
      <c r="C9">
        <v>104</v>
      </c>
      <c r="D9" t="s">
        <v>20</v>
      </c>
      <c r="E9">
        <v>143</v>
      </c>
      <c r="F9" t="s">
        <v>849</v>
      </c>
      <c r="G9">
        <v>0</v>
      </c>
      <c r="H9">
        <v>0</v>
      </c>
      <c r="I9">
        <v>5000</v>
      </c>
    </row>
    <row r="10" spans="1:9" x14ac:dyDescent="0.3">
      <c r="A10">
        <v>2982</v>
      </c>
      <c r="B10" s="20">
        <v>45663</v>
      </c>
      <c r="C10">
        <v>104</v>
      </c>
      <c r="D10" t="s">
        <v>20</v>
      </c>
      <c r="E10">
        <v>143</v>
      </c>
      <c r="F10" t="s">
        <v>849</v>
      </c>
      <c r="G10">
        <v>1</v>
      </c>
      <c r="H10">
        <v>0</v>
      </c>
      <c r="I10">
        <v>119560.69</v>
      </c>
    </row>
    <row r="11" spans="1:9" x14ac:dyDescent="0.3">
      <c r="A11">
        <v>2900</v>
      </c>
      <c r="B11" s="20">
        <v>45660</v>
      </c>
      <c r="C11">
        <v>104</v>
      </c>
      <c r="D11" t="s">
        <v>20</v>
      </c>
      <c r="E11">
        <v>143</v>
      </c>
      <c r="F11" t="s">
        <v>849</v>
      </c>
      <c r="G11">
        <v>0</v>
      </c>
      <c r="H11">
        <v>0</v>
      </c>
      <c r="I11">
        <v>12400</v>
      </c>
    </row>
    <row r="12" spans="1:9" x14ac:dyDescent="0.3">
      <c r="A12">
        <v>2912</v>
      </c>
      <c r="B12" s="20">
        <v>45660</v>
      </c>
      <c r="C12">
        <v>143</v>
      </c>
      <c r="D12" t="s">
        <v>849</v>
      </c>
      <c r="E12">
        <v>104</v>
      </c>
      <c r="F12" t="s">
        <v>20</v>
      </c>
      <c r="G12">
        <v>0</v>
      </c>
      <c r="H12">
        <v>22200</v>
      </c>
      <c r="I12">
        <v>0</v>
      </c>
    </row>
    <row r="13" spans="1:9" x14ac:dyDescent="0.3">
      <c r="A13">
        <v>2974</v>
      </c>
      <c r="B13" s="20">
        <v>45660</v>
      </c>
      <c r="C13">
        <v>104</v>
      </c>
      <c r="D13" t="s">
        <v>20</v>
      </c>
      <c r="E13">
        <v>143</v>
      </c>
      <c r="F13" t="s">
        <v>849</v>
      </c>
      <c r="G13">
        <v>1</v>
      </c>
      <c r="H13">
        <v>0</v>
      </c>
      <c r="I13">
        <v>17704.86</v>
      </c>
    </row>
    <row r="14" spans="1:9" x14ac:dyDescent="0.3">
      <c r="A14">
        <v>2890</v>
      </c>
      <c r="B14" s="20">
        <v>45659</v>
      </c>
      <c r="C14">
        <v>143</v>
      </c>
      <c r="D14" t="s">
        <v>849</v>
      </c>
      <c r="E14">
        <v>104</v>
      </c>
      <c r="F14" t="s">
        <v>20</v>
      </c>
      <c r="G14">
        <v>0</v>
      </c>
      <c r="H14">
        <v>82700</v>
      </c>
      <c r="I14">
        <v>0</v>
      </c>
    </row>
    <row r="15" spans="1:9" x14ac:dyDescent="0.3">
      <c r="A15">
        <v>2894</v>
      </c>
      <c r="B15" s="20">
        <v>45659</v>
      </c>
      <c r="C15">
        <v>143</v>
      </c>
      <c r="D15" t="s">
        <v>849</v>
      </c>
      <c r="E15">
        <v>104</v>
      </c>
      <c r="F15" t="s">
        <v>20</v>
      </c>
      <c r="G15">
        <v>0</v>
      </c>
      <c r="H15">
        <v>16200</v>
      </c>
      <c r="I15">
        <v>0</v>
      </c>
    </row>
    <row r="16" spans="1:9" x14ac:dyDescent="0.3">
      <c r="A16">
        <v>2967</v>
      </c>
      <c r="B16" s="20">
        <v>45659</v>
      </c>
      <c r="C16">
        <v>104</v>
      </c>
      <c r="D16" t="s">
        <v>20</v>
      </c>
      <c r="E16">
        <v>143</v>
      </c>
      <c r="F16" t="s">
        <v>849</v>
      </c>
      <c r="G16">
        <v>1</v>
      </c>
      <c r="H16">
        <v>0</v>
      </c>
      <c r="I16">
        <v>112556.76</v>
      </c>
    </row>
    <row r="17" spans="1:9" x14ac:dyDescent="0.3">
      <c r="A17">
        <v>2857</v>
      </c>
      <c r="B17" s="20">
        <v>45656</v>
      </c>
      <c r="C17">
        <v>143</v>
      </c>
      <c r="D17" t="s">
        <v>849</v>
      </c>
      <c r="E17">
        <v>104</v>
      </c>
      <c r="F17" t="s">
        <v>20</v>
      </c>
      <c r="G17">
        <v>0</v>
      </c>
      <c r="H17">
        <v>67000</v>
      </c>
      <c r="I17">
        <v>0</v>
      </c>
    </row>
    <row r="18" spans="1:9" x14ac:dyDescent="0.3">
      <c r="A18">
        <v>2864</v>
      </c>
      <c r="B18" s="20">
        <v>45656</v>
      </c>
      <c r="C18">
        <v>143</v>
      </c>
      <c r="D18" t="s">
        <v>849</v>
      </c>
      <c r="E18">
        <v>104</v>
      </c>
      <c r="F18" t="s">
        <v>20</v>
      </c>
      <c r="G18">
        <v>0</v>
      </c>
      <c r="H18">
        <v>21000</v>
      </c>
      <c r="I18">
        <v>0</v>
      </c>
    </row>
    <row r="19" spans="1:9" x14ac:dyDescent="0.3">
      <c r="A19">
        <v>2869</v>
      </c>
      <c r="B19" s="20">
        <v>45656</v>
      </c>
      <c r="C19">
        <v>143</v>
      </c>
      <c r="D19" t="s">
        <v>849</v>
      </c>
      <c r="E19">
        <v>104</v>
      </c>
      <c r="F19" t="s">
        <v>20</v>
      </c>
      <c r="G19">
        <v>0</v>
      </c>
      <c r="H19">
        <v>17200</v>
      </c>
      <c r="I19">
        <v>0</v>
      </c>
    </row>
    <row r="20" spans="1:9" x14ac:dyDescent="0.3">
      <c r="A20">
        <v>2836</v>
      </c>
      <c r="B20" s="20">
        <v>45653</v>
      </c>
      <c r="C20">
        <v>143</v>
      </c>
      <c r="D20" t="s">
        <v>849</v>
      </c>
      <c r="E20">
        <v>104</v>
      </c>
      <c r="F20" t="s">
        <v>20</v>
      </c>
      <c r="G20">
        <v>0</v>
      </c>
      <c r="H20">
        <v>13400</v>
      </c>
      <c r="I20">
        <v>0</v>
      </c>
    </row>
    <row r="21" spans="1:9" x14ac:dyDescent="0.3">
      <c r="A21">
        <v>2820</v>
      </c>
      <c r="B21" s="20">
        <v>45652</v>
      </c>
      <c r="C21">
        <v>143</v>
      </c>
      <c r="D21" t="s">
        <v>849</v>
      </c>
      <c r="E21">
        <v>104</v>
      </c>
      <c r="F21" t="s">
        <v>20</v>
      </c>
      <c r="G21">
        <v>0</v>
      </c>
      <c r="H21">
        <v>62000</v>
      </c>
      <c r="I21">
        <v>0</v>
      </c>
    </row>
    <row r="22" spans="1:9" x14ac:dyDescent="0.3">
      <c r="A22">
        <v>2821</v>
      </c>
      <c r="B22" s="20">
        <v>45652</v>
      </c>
      <c r="C22">
        <v>143</v>
      </c>
      <c r="D22" t="s">
        <v>849</v>
      </c>
      <c r="E22">
        <v>104</v>
      </c>
      <c r="F22" t="s">
        <v>20</v>
      </c>
      <c r="G22">
        <v>0</v>
      </c>
      <c r="H22">
        <v>26300</v>
      </c>
      <c r="I22">
        <v>0</v>
      </c>
    </row>
    <row r="23" spans="1:9" x14ac:dyDescent="0.3">
      <c r="A23">
        <v>2832</v>
      </c>
      <c r="B23" s="20">
        <v>45652</v>
      </c>
      <c r="C23">
        <v>104</v>
      </c>
      <c r="D23" t="s">
        <v>20</v>
      </c>
      <c r="E23">
        <v>143</v>
      </c>
      <c r="F23" t="s">
        <v>849</v>
      </c>
      <c r="G23">
        <v>0</v>
      </c>
      <c r="H23">
        <v>0</v>
      </c>
      <c r="I23">
        <v>3200</v>
      </c>
    </row>
    <row r="24" spans="1:9" x14ac:dyDescent="0.3">
      <c r="A24">
        <v>2789</v>
      </c>
      <c r="B24" s="20">
        <v>45649</v>
      </c>
      <c r="C24">
        <v>143</v>
      </c>
      <c r="D24" t="s">
        <v>849</v>
      </c>
      <c r="E24">
        <v>104</v>
      </c>
      <c r="F24" t="s">
        <v>20</v>
      </c>
      <c r="G24">
        <v>0</v>
      </c>
      <c r="H24">
        <v>3372.89</v>
      </c>
      <c r="I24">
        <v>0</v>
      </c>
    </row>
    <row r="25" spans="1:9" x14ac:dyDescent="0.3">
      <c r="A25">
        <v>2790</v>
      </c>
      <c r="B25" s="20">
        <v>45649</v>
      </c>
      <c r="C25">
        <v>143</v>
      </c>
      <c r="D25" t="s">
        <v>849</v>
      </c>
      <c r="E25">
        <v>104</v>
      </c>
      <c r="F25" t="s">
        <v>20</v>
      </c>
      <c r="G25">
        <v>0</v>
      </c>
      <c r="H25">
        <v>82000</v>
      </c>
      <c r="I25">
        <v>0</v>
      </c>
    </row>
    <row r="26" spans="1:9" x14ac:dyDescent="0.3">
      <c r="A26">
        <v>2791</v>
      </c>
      <c r="B26" s="20">
        <v>45649</v>
      </c>
      <c r="C26">
        <v>143</v>
      </c>
      <c r="D26" t="s">
        <v>849</v>
      </c>
      <c r="E26">
        <v>104</v>
      </c>
      <c r="F26" t="s">
        <v>20</v>
      </c>
      <c r="G26">
        <v>0</v>
      </c>
      <c r="H26">
        <v>400</v>
      </c>
      <c r="I26">
        <v>0</v>
      </c>
    </row>
    <row r="27" spans="1:9" x14ac:dyDescent="0.3">
      <c r="A27">
        <v>2804</v>
      </c>
      <c r="B27" s="20">
        <v>45649</v>
      </c>
      <c r="C27">
        <v>104</v>
      </c>
      <c r="D27" t="s">
        <v>20</v>
      </c>
      <c r="E27">
        <v>143</v>
      </c>
      <c r="F27" t="s">
        <v>849</v>
      </c>
      <c r="G27">
        <v>0</v>
      </c>
      <c r="H27">
        <v>0</v>
      </c>
      <c r="I27">
        <v>1723.03</v>
      </c>
    </row>
    <row r="28" spans="1:9" x14ac:dyDescent="0.3">
      <c r="A28">
        <v>2782</v>
      </c>
      <c r="B28" s="20">
        <v>45646</v>
      </c>
      <c r="C28">
        <v>104</v>
      </c>
      <c r="D28" t="s">
        <v>20</v>
      </c>
      <c r="E28">
        <v>143</v>
      </c>
      <c r="F28" t="s">
        <v>849</v>
      </c>
      <c r="G28">
        <v>0</v>
      </c>
      <c r="H28">
        <v>0</v>
      </c>
      <c r="I28">
        <v>3130</v>
      </c>
    </row>
    <row r="29" spans="1:9" x14ac:dyDescent="0.3">
      <c r="A29">
        <v>2786</v>
      </c>
      <c r="B29" s="20">
        <v>45646</v>
      </c>
      <c r="C29">
        <v>104</v>
      </c>
      <c r="D29" t="s">
        <v>20</v>
      </c>
      <c r="E29">
        <v>143</v>
      </c>
      <c r="F29" t="s">
        <v>849</v>
      </c>
      <c r="G29">
        <v>0</v>
      </c>
      <c r="H29">
        <v>0</v>
      </c>
      <c r="I29">
        <v>5000</v>
      </c>
    </row>
    <row r="30" spans="1:9" x14ac:dyDescent="0.3">
      <c r="A30">
        <v>2765</v>
      </c>
      <c r="B30" s="20">
        <v>45645</v>
      </c>
      <c r="C30">
        <v>143</v>
      </c>
      <c r="D30" t="s">
        <v>849</v>
      </c>
      <c r="E30">
        <v>104</v>
      </c>
      <c r="F30" t="s">
        <v>20</v>
      </c>
      <c r="G30">
        <v>0</v>
      </c>
      <c r="H30">
        <v>54500</v>
      </c>
      <c r="I30">
        <v>0</v>
      </c>
    </row>
    <row r="31" spans="1:9" x14ac:dyDescent="0.3">
      <c r="A31">
        <v>2769</v>
      </c>
      <c r="B31" s="20">
        <v>45645</v>
      </c>
      <c r="C31">
        <v>149</v>
      </c>
      <c r="D31" t="s">
        <v>850</v>
      </c>
      <c r="E31">
        <v>104</v>
      </c>
      <c r="F31" t="s">
        <v>20</v>
      </c>
      <c r="G31">
        <v>0</v>
      </c>
      <c r="H31">
        <v>67900</v>
      </c>
      <c r="I31">
        <v>0</v>
      </c>
    </row>
    <row r="32" spans="1:9" x14ac:dyDescent="0.3">
      <c r="A32">
        <v>2779</v>
      </c>
      <c r="B32" s="20">
        <v>45645</v>
      </c>
      <c r="C32">
        <v>104</v>
      </c>
      <c r="D32" t="s">
        <v>20</v>
      </c>
      <c r="E32">
        <v>143</v>
      </c>
      <c r="F32" t="s">
        <v>849</v>
      </c>
      <c r="G32">
        <v>0</v>
      </c>
      <c r="H32">
        <v>0</v>
      </c>
      <c r="I32">
        <v>1700</v>
      </c>
    </row>
    <row r="33" spans="1:9" x14ac:dyDescent="0.3">
      <c r="A33">
        <v>2747</v>
      </c>
      <c r="B33" s="20">
        <v>45644</v>
      </c>
      <c r="C33">
        <v>143</v>
      </c>
      <c r="D33" t="s">
        <v>849</v>
      </c>
      <c r="E33">
        <v>104</v>
      </c>
      <c r="F33" t="s">
        <v>20</v>
      </c>
      <c r="G33">
        <v>0</v>
      </c>
      <c r="H33">
        <v>50200</v>
      </c>
      <c r="I33">
        <v>0</v>
      </c>
    </row>
    <row r="34" spans="1:9" x14ac:dyDescent="0.3">
      <c r="A34">
        <v>2751</v>
      </c>
      <c r="B34" s="20">
        <v>45644</v>
      </c>
      <c r="C34">
        <v>143</v>
      </c>
      <c r="D34" t="s">
        <v>849</v>
      </c>
      <c r="E34">
        <v>104</v>
      </c>
      <c r="F34" t="s">
        <v>20</v>
      </c>
      <c r="G34">
        <v>0</v>
      </c>
      <c r="H34">
        <v>24566</v>
      </c>
      <c r="I34">
        <v>0</v>
      </c>
    </row>
    <row r="35" spans="1:9" x14ac:dyDescent="0.3">
      <c r="A35">
        <v>2730</v>
      </c>
      <c r="B35" s="20">
        <v>45643</v>
      </c>
      <c r="C35">
        <v>143</v>
      </c>
      <c r="D35" t="s">
        <v>849</v>
      </c>
      <c r="E35">
        <v>104</v>
      </c>
      <c r="F35" t="s">
        <v>20</v>
      </c>
      <c r="G35">
        <v>0</v>
      </c>
      <c r="H35">
        <v>53200</v>
      </c>
      <c r="I35">
        <v>0</v>
      </c>
    </row>
    <row r="36" spans="1:9" x14ac:dyDescent="0.3">
      <c r="A36">
        <v>2737</v>
      </c>
      <c r="B36" s="20">
        <v>45643</v>
      </c>
      <c r="C36">
        <v>143</v>
      </c>
      <c r="D36" t="s">
        <v>849</v>
      </c>
      <c r="E36">
        <v>104</v>
      </c>
      <c r="F36" t="s">
        <v>20</v>
      </c>
      <c r="G36">
        <v>0</v>
      </c>
      <c r="H36">
        <v>17000</v>
      </c>
      <c r="I36">
        <v>0</v>
      </c>
    </row>
    <row r="37" spans="1:9" x14ac:dyDescent="0.3">
      <c r="A37">
        <v>2745</v>
      </c>
      <c r="B37" s="20">
        <v>45643</v>
      </c>
      <c r="C37">
        <v>104</v>
      </c>
      <c r="D37" t="s">
        <v>20</v>
      </c>
      <c r="E37">
        <v>143</v>
      </c>
      <c r="F37" t="s">
        <v>849</v>
      </c>
      <c r="G37">
        <v>0</v>
      </c>
      <c r="H37">
        <v>0</v>
      </c>
      <c r="I37">
        <v>3967</v>
      </c>
    </row>
    <row r="38" spans="1:9" x14ac:dyDescent="0.3">
      <c r="A38">
        <v>2707</v>
      </c>
      <c r="B38" s="20">
        <v>45642</v>
      </c>
      <c r="C38">
        <v>104</v>
      </c>
      <c r="D38" t="s">
        <v>20</v>
      </c>
      <c r="E38">
        <v>143</v>
      </c>
      <c r="F38" t="s">
        <v>849</v>
      </c>
      <c r="G38">
        <v>1</v>
      </c>
      <c r="H38">
        <v>0</v>
      </c>
      <c r="I38">
        <v>148095.03</v>
      </c>
    </row>
    <row r="39" spans="1:9" x14ac:dyDescent="0.3">
      <c r="A39">
        <v>2714</v>
      </c>
      <c r="B39" s="20">
        <v>45642</v>
      </c>
      <c r="C39">
        <v>143</v>
      </c>
      <c r="D39" t="s">
        <v>849</v>
      </c>
      <c r="E39">
        <v>104</v>
      </c>
      <c r="F39" t="s">
        <v>20</v>
      </c>
      <c r="G39">
        <v>0</v>
      </c>
      <c r="H39">
        <v>44100</v>
      </c>
      <c r="I39">
        <v>0</v>
      </c>
    </row>
    <row r="40" spans="1:9" x14ac:dyDescent="0.3">
      <c r="A40">
        <v>2720</v>
      </c>
      <c r="B40" s="20">
        <v>45642</v>
      </c>
      <c r="C40">
        <v>143</v>
      </c>
      <c r="D40" t="s">
        <v>849</v>
      </c>
      <c r="E40">
        <v>104</v>
      </c>
      <c r="F40" t="s">
        <v>20</v>
      </c>
      <c r="G40">
        <v>0</v>
      </c>
      <c r="H40">
        <v>31028</v>
      </c>
      <c r="I40">
        <v>0</v>
      </c>
    </row>
    <row r="41" spans="1:9" x14ac:dyDescent="0.3">
      <c r="A41">
        <v>2695</v>
      </c>
      <c r="B41" s="20">
        <v>45639</v>
      </c>
      <c r="C41">
        <v>143</v>
      </c>
      <c r="D41" t="s">
        <v>849</v>
      </c>
      <c r="E41">
        <v>104</v>
      </c>
      <c r="F41" t="s">
        <v>20</v>
      </c>
      <c r="G41">
        <v>0</v>
      </c>
      <c r="H41">
        <v>300</v>
      </c>
      <c r="I41">
        <v>0</v>
      </c>
    </row>
    <row r="42" spans="1:9" x14ac:dyDescent="0.3">
      <c r="A42">
        <v>2700</v>
      </c>
      <c r="B42" s="20">
        <v>45639</v>
      </c>
      <c r="C42">
        <v>104</v>
      </c>
      <c r="D42" t="s">
        <v>20</v>
      </c>
      <c r="E42">
        <v>143</v>
      </c>
      <c r="F42" t="s">
        <v>849</v>
      </c>
      <c r="G42">
        <v>0</v>
      </c>
      <c r="H42">
        <v>0</v>
      </c>
      <c r="I42">
        <v>5000</v>
      </c>
    </row>
    <row r="43" spans="1:9" x14ac:dyDescent="0.3">
      <c r="A43">
        <v>2678</v>
      </c>
      <c r="B43" s="20">
        <v>45638</v>
      </c>
      <c r="C43">
        <v>143</v>
      </c>
      <c r="D43" t="s">
        <v>849</v>
      </c>
      <c r="E43">
        <v>104</v>
      </c>
      <c r="F43" t="s">
        <v>20</v>
      </c>
      <c r="G43">
        <v>0</v>
      </c>
      <c r="H43">
        <v>70200</v>
      </c>
      <c r="I43">
        <v>0</v>
      </c>
    </row>
    <row r="44" spans="1:9" x14ac:dyDescent="0.3">
      <c r="A44">
        <v>2687</v>
      </c>
      <c r="B44" s="20">
        <v>45638</v>
      </c>
      <c r="C44">
        <v>104</v>
      </c>
      <c r="D44" t="s">
        <v>20</v>
      </c>
      <c r="E44">
        <v>143</v>
      </c>
      <c r="F44" t="s">
        <v>849</v>
      </c>
      <c r="G44">
        <v>0</v>
      </c>
      <c r="H44">
        <v>0</v>
      </c>
      <c r="I44">
        <v>54700</v>
      </c>
    </row>
    <row r="45" spans="1:9" x14ac:dyDescent="0.3">
      <c r="A45">
        <v>2672</v>
      </c>
      <c r="B45" s="20">
        <v>45637</v>
      </c>
      <c r="C45">
        <v>143</v>
      </c>
      <c r="D45" t="s">
        <v>849</v>
      </c>
      <c r="E45">
        <v>104</v>
      </c>
      <c r="F45" t="s">
        <v>20</v>
      </c>
      <c r="G45">
        <v>0</v>
      </c>
      <c r="H45">
        <v>250</v>
      </c>
      <c r="I45">
        <v>0</v>
      </c>
    </row>
    <row r="46" spans="1:9" x14ac:dyDescent="0.3">
      <c r="A46">
        <v>2673</v>
      </c>
      <c r="B46" s="20">
        <v>45637</v>
      </c>
      <c r="C46">
        <v>104</v>
      </c>
      <c r="D46" t="s">
        <v>20</v>
      </c>
      <c r="E46">
        <v>143</v>
      </c>
      <c r="F46" t="s">
        <v>849</v>
      </c>
      <c r="G46">
        <v>0</v>
      </c>
      <c r="H46">
        <v>0</v>
      </c>
      <c r="I46">
        <v>1015</v>
      </c>
    </row>
    <row r="47" spans="1:9" x14ac:dyDescent="0.3">
      <c r="A47">
        <v>2676</v>
      </c>
      <c r="B47" s="20">
        <v>45637</v>
      </c>
      <c r="C47">
        <v>104</v>
      </c>
      <c r="D47" t="s">
        <v>20</v>
      </c>
      <c r="E47">
        <v>104</v>
      </c>
      <c r="F47" t="s">
        <v>20</v>
      </c>
      <c r="G47">
        <v>0</v>
      </c>
      <c r="H47">
        <v>20000</v>
      </c>
      <c r="I47">
        <v>20000</v>
      </c>
    </row>
    <row r="48" spans="1:9" x14ac:dyDescent="0.3">
      <c r="A48">
        <v>2656</v>
      </c>
      <c r="B48" s="20">
        <v>45636</v>
      </c>
      <c r="C48">
        <v>143</v>
      </c>
      <c r="D48" t="s">
        <v>849</v>
      </c>
      <c r="E48">
        <v>104</v>
      </c>
      <c r="F48" t="s">
        <v>20</v>
      </c>
      <c r="G48">
        <v>0</v>
      </c>
      <c r="H48">
        <v>45200</v>
      </c>
      <c r="I48">
        <v>0</v>
      </c>
    </row>
    <row r="49" spans="1:9" x14ac:dyDescent="0.3">
      <c r="A49">
        <v>2666</v>
      </c>
      <c r="B49" s="20">
        <v>45636</v>
      </c>
      <c r="C49">
        <v>143</v>
      </c>
      <c r="D49" t="s">
        <v>849</v>
      </c>
      <c r="E49">
        <v>104</v>
      </c>
      <c r="F49" t="s">
        <v>20</v>
      </c>
      <c r="G49">
        <v>0</v>
      </c>
      <c r="H49">
        <v>870</v>
      </c>
      <c r="I49">
        <v>0</v>
      </c>
    </row>
    <row r="50" spans="1:9" x14ac:dyDescent="0.3">
      <c r="A50">
        <v>2667</v>
      </c>
      <c r="B50" s="20">
        <v>45636</v>
      </c>
      <c r="C50">
        <v>104</v>
      </c>
      <c r="D50" t="s">
        <v>20</v>
      </c>
      <c r="E50">
        <v>143</v>
      </c>
      <c r="F50" t="s">
        <v>849</v>
      </c>
      <c r="G50">
        <v>0</v>
      </c>
      <c r="H50">
        <v>0</v>
      </c>
      <c r="I50">
        <v>1600</v>
      </c>
    </row>
    <row r="51" spans="1:9" x14ac:dyDescent="0.3">
      <c r="A51">
        <v>2640</v>
      </c>
      <c r="B51" s="20">
        <v>45635</v>
      </c>
      <c r="C51">
        <v>143</v>
      </c>
      <c r="D51" t="s">
        <v>849</v>
      </c>
      <c r="E51">
        <v>104</v>
      </c>
      <c r="F51" t="s">
        <v>20</v>
      </c>
      <c r="G51">
        <v>0</v>
      </c>
      <c r="H51">
        <v>102200</v>
      </c>
      <c r="I51">
        <v>0</v>
      </c>
    </row>
    <row r="52" spans="1:9" x14ac:dyDescent="0.3">
      <c r="A52">
        <v>2650</v>
      </c>
      <c r="B52" s="20">
        <v>45635</v>
      </c>
      <c r="C52">
        <v>104</v>
      </c>
      <c r="D52" t="s">
        <v>20</v>
      </c>
      <c r="E52">
        <v>143</v>
      </c>
      <c r="F52" t="s">
        <v>849</v>
      </c>
      <c r="G52">
        <v>0</v>
      </c>
      <c r="H52">
        <v>0</v>
      </c>
      <c r="I52">
        <v>7700</v>
      </c>
    </row>
    <row r="53" spans="1:9" x14ac:dyDescent="0.3">
      <c r="A53">
        <v>2636</v>
      </c>
      <c r="B53" s="20">
        <v>45632</v>
      </c>
      <c r="C53">
        <v>104</v>
      </c>
      <c r="D53" t="s">
        <v>20</v>
      </c>
      <c r="E53">
        <v>143</v>
      </c>
      <c r="F53" t="s">
        <v>849</v>
      </c>
      <c r="G53">
        <v>0</v>
      </c>
      <c r="H53">
        <v>0</v>
      </c>
      <c r="I53">
        <v>1800</v>
      </c>
    </row>
    <row r="54" spans="1:9" x14ac:dyDescent="0.3">
      <c r="A54">
        <v>2638</v>
      </c>
      <c r="B54" s="20">
        <v>45632</v>
      </c>
      <c r="C54">
        <v>104</v>
      </c>
      <c r="D54" t="s">
        <v>20</v>
      </c>
      <c r="E54">
        <v>143</v>
      </c>
      <c r="F54" t="s">
        <v>849</v>
      </c>
      <c r="G54">
        <v>0</v>
      </c>
      <c r="H54">
        <v>0</v>
      </c>
      <c r="I54">
        <v>5000</v>
      </c>
    </row>
    <row r="55" spans="1:9" x14ac:dyDescent="0.3">
      <c r="A55">
        <v>2618</v>
      </c>
      <c r="B55" s="20">
        <v>45631</v>
      </c>
      <c r="C55">
        <v>143</v>
      </c>
      <c r="D55" t="s">
        <v>849</v>
      </c>
      <c r="E55">
        <v>104</v>
      </c>
      <c r="F55" t="s">
        <v>20</v>
      </c>
      <c r="G55">
        <v>0</v>
      </c>
      <c r="H55">
        <v>30200</v>
      </c>
      <c r="I55">
        <v>0</v>
      </c>
    </row>
    <row r="56" spans="1:9" x14ac:dyDescent="0.3">
      <c r="A56">
        <v>2623</v>
      </c>
      <c r="B56" s="20">
        <v>45631</v>
      </c>
      <c r="C56">
        <v>143</v>
      </c>
      <c r="D56" t="s">
        <v>849</v>
      </c>
      <c r="E56">
        <v>104</v>
      </c>
      <c r="F56" t="s">
        <v>20</v>
      </c>
      <c r="G56">
        <v>0</v>
      </c>
      <c r="H56">
        <v>88890</v>
      </c>
      <c r="I56">
        <v>0</v>
      </c>
    </row>
    <row r="57" spans="1:9" x14ac:dyDescent="0.3">
      <c r="A57">
        <v>2632</v>
      </c>
      <c r="B57" s="20">
        <v>45631</v>
      </c>
      <c r="C57">
        <v>104</v>
      </c>
      <c r="D57" t="s">
        <v>20</v>
      </c>
      <c r="E57">
        <v>143</v>
      </c>
      <c r="F57" t="s">
        <v>849</v>
      </c>
      <c r="G57">
        <v>0</v>
      </c>
      <c r="H57">
        <v>0</v>
      </c>
      <c r="I57">
        <v>4500</v>
      </c>
    </row>
    <row r="58" spans="1:9" x14ac:dyDescent="0.3">
      <c r="A58">
        <v>2607</v>
      </c>
      <c r="B58" s="20">
        <v>45630</v>
      </c>
      <c r="C58">
        <v>143</v>
      </c>
      <c r="D58" t="s">
        <v>849</v>
      </c>
      <c r="E58">
        <v>104</v>
      </c>
      <c r="F58" t="s">
        <v>20</v>
      </c>
      <c r="G58">
        <v>0</v>
      </c>
      <c r="H58">
        <v>12400</v>
      </c>
      <c r="I58">
        <v>0</v>
      </c>
    </row>
    <row r="59" spans="1:9" x14ac:dyDescent="0.3">
      <c r="A59">
        <v>2595</v>
      </c>
      <c r="B59" s="20">
        <v>45629</v>
      </c>
      <c r="C59">
        <v>143</v>
      </c>
      <c r="D59" t="s">
        <v>849</v>
      </c>
      <c r="E59">
        <v>104</v>
      </c>
      <c r="F59" t="s">
        <v>20</v>
      </c>
      <c r="G59">
        <v>0</v>
      </c>
      <c r="H59">
        <v>51000</v>
      </c>
      <c r="I59">
        <v>0</v>
      </c>
    </row>
    <row r="60" spans="1:9" x14ac:dyDescent="0.3">
      <c r="A60">
        <v>2596</v>
      </c>
      <c r="B60" s="20">
        <v>45629</v>
      </c>
      <c r="C60">
        <v>143</v>
      </c>
      <c r="D60" t="s">
        <v>849</v>
      </c>
      <c r="E60">
        <v>104</v>
      </c>
      <c r="F60" t="s">
        <v>20</v>
      </c>
      <c r="G60">
        <v>0</v>
      </c>
      <c r="H60">
        <v>105200</v>
      </c>
      <c r="I60">
        <v>0</v>
      </c>
    </row>
    <row r="61" spans="1:9" x14ac:dyDescent="0.3">
      <c r="A61">
        <v>2601</v>
      </c>
      <c r="B61" s="20">
        <v>45629</v>
      </c>
      <c r="C61">
        <v>143</v>
      </c>
      <c r="D61" t="s">
        <v>849</v>
      </c>
      <c r="E61">
        <v>104</v>
      </c>
      <c r="F61" t="s">
        <v>20</v>
      </c>
      <c r="G61">
        <v>0</v>
      </c>
      <c r="H61">
        <v>2100</v>
      </c>
      <c r="I61">
        <v>0</v>
      </c>
    </row>
    <row r="62" spans="1:9" x14ac:dyDescent="0.3">
      <c r="A62">
        <v>2604</v>
      </c>
      <c r="B62" s="20">
        <v>45629</v>
      </c>
      <c r="C62">
        <v>104</v>
      </c>
      <c r="D62" t="s">
        <v>20</v>
      </c>
      <c r="E62">
        <v>143</v>
      </c>
      <c r="F62" t="s">
        <v>849</v>
      </c>
      <c r="G62">
        <v>0</v>
      </c>
      <c r="H62">
        <v>0</v>
      </c>
      <c r="I62">
        <v>32000</v>
      </c>
    </row>
    <row r="63" spans="1:9" x14ac:dyDescent="0.3">
      <c r="A63">
        <v>2605</v>
      </c>
      <c r="B63" s="20">
        <v>45629</v>
      </c>
      <c r="C63">
        <v>104</v>
      </c>
      <c r="D63" t="s">
        <v>20</v>
      </c>
      <c r="E63">
        <v>143</v>
      </c>
      <c r="F63" t="s">
        <v>849</v>
      </c>
      <c r="G63">
        <v>0</v>
      </c>
      <c r="H63">
        <v>0</v>
      </c>
      <c r="I63">
        <v>3468</v>
      </c>
    </row>
    <row r="64" spans="1:9" x14ac:dyDescent="0.3">
      <c r="A64">
        <v>2577</v>
      </c>
      <c r="B64" s="20">
        <v>45628</v>
      </c>
      <c r="C64">
        <v>143</v>
      </c>
      <c r="D64" t="s">
        <v>849</v>
      </c>
      <c r="E64">
        <v>104</v>
      </c>
      <c r="F64" t="s">
        <v>20</v>
      </c>
      <c r="G64">
        <v>0</v>
      </c>
      <c r="H64">
        <v>33700</v>
      </c>
      <c r="I64">
        <v>0</v>
      </c>
    </row>
    <row r="65" spans="1:9" x14ac:dyDescent="0.3">
      <c r="A65">
        <v>2583</v>
      </c>
      <c r="B65" s="20">
        <v>45628</v>
      </c>
      <c r="C65">
        <v>143</v>
      </c>
      <c r="D65" t="s">
        <v>849</v>
      </c>
      <c r="E65">
        <v>104</v>
      </c>
      <c r="F65" t="s">
        <v>20</v>
      </c>
      <c r="G65">
        <v>0</v>
      </c>
      <c r="H65">
        <v>16200</v>
      </c>
      <c r="I65">
        <v>0</v>
      </c>
    </row>
    <row r="66" spans="1:9" x14ac:dyDescent="0.3">
      <c r="A66">
        <v>2589</v>
      </c>
      <c r="B66" s="20">
        <v>45628</v>
      </c>
      <c r="C66">
        <v>104</v>
      </c>
      <c r="D66" t="s">
        <v>20</v>
      </c>
      <c r="E66">
        <v>143</v>
      </c>
      <c r="F66" t="s">
        <v>849</v>
      </c>
      <c r="G66">
        <v>0</v>
      </c>
      <c r="H66">
        <v>0</v>
      </c>
      <c r="I66">
        <v>5000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851</v>
      </c>
      <c r="B1" t="s">
        <v>14</v>
      </c>
      <c r="C1" t="s">
        <v>15</v>
      </c>
      <c r="D1" t="s">
        <v>18</v>
      </c>
      <c r="E1" t="s">
        <v>19</v>
      </c>
      <c r="F1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2025-01-08T17:31:41Z</dcterms:modified>
</cp:coreProperties>
</file>