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ropbox (Brown)\research\Geo_located_data\data\campaings\"/>
    </mc:Choice>
  </mc:AlternateContent>
  <bookViews>
    <workbookView xWindow="0" yWindow="0" windowWidth="23040" windowHeight="9192" activeTab="1" xr2:uid="{256683FE-4513-4A2F-B694-C795D25C492F}"/>
  </bookViews>
  <sheets>
    <sheet name="Clinton" sheetId="1" r:id="rId1"/>
    <sheet name="Trump" sheetId="2" r:id="rId2"/>
    <sheet name="timezon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0" i="2" l="1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<sst xmlns="http://schemas.openxmlformats.org/spreadsheetml/2006/main" count="654" uniqueCount="333">
  <si>
    <t>Date</t>
  </si>
  <si>
    <t>State</t>
  </si>
  <si>
    <t>City</t>
  </si>
  <si>
    <t>Address</t>
  </si>
  <si>
    <t>Florida</t>
  </si>
  <si>
    <t>St. Petersburg</t>
  </si>
  <si>
    <t>Kissimmee</t>
  </si>
  <si>
    <t>Tampa</t>
  </si>
  <si>
    <t>Orlando</t>
  </si>
  <si>
    <t>Fort Pierce</t>
  </si>
  <si>
    <t>Coral Springs</t>
  </si>
  <si>
    <t>Miami</t>
  </si>
  <si>
    <t>Coconut Creek</t>
  </si>
  <si>
    <t>Lake Worth</t>
  </si>
  <si>
    <t>Daytona Beach</t>
  </si>
  <si>
    <t>Fort Lauderdale</t>
  </si>
  <si>
    <t>Wilton Manors</t>
  </si>
  <si>
    <t>Dade City</t>
  </si>
  <si>
    <t>Sanford</t>
  </si>
  <si>
    <t>Pembroke Pines</t>
  </si>
  <si>
    <t>535 4th Ave N, St. Petersburg, FL 33701</t>
  </si>
  <si>
    <t>lat</t>
  </si>
  <si>
    <t>long</t>
  </si>
  <si>
    <t>1684 Tiger Lake Rd, Lake Wales, FL 33898</t>
  </si>
  <si>
    <t>12301 USF Maple Drive, Tampa, FL 33620</t>
  </si>
  <si>
    <t>3000 C.R. Smith St, Orlando, FL 32805</t>
  </si>
  <si>
    <t>117 S 2nd St, Fort Pierce, FL 34950</t>
  </si>
  <si>
    <t>2501 Coral Springs Dr, Coral Springs, FL 33065</t>
  </si>
  <si>
    <t>11011 SW 104th St, Miami, FL 33176</t>
  </si>
  <si>
    <t>1000 Coconut Creek Blvd, Coconut Creek, FL 33066</t>
  </si>
  <si>
    <t>4200 S Congress Ave, Lake Worth, FL 33461</t>
  </si>
  <si>
    <t>600 N Ashley Dr, Tampa, FL 33602</t>
  </si>
  <si>
    <t>308 S Dr Martin Luther King Jr, Daytona Beach, FL 32114</t>
  </si>
  <si>
    <t>400 NW 9th Ave, Fort Lauderdale, FL 33311</t>
  </si>
  <si>
    <t>2345 Wilton Dr, Wilton Manors, FL 33305</t>
  </si>
  <si>
    <t>36727 Blanton Rd, Dade City, FL 33523</t>
  </si>
  <si>
    <t>401 E Seminole Blvd, Sanford, FL 32771</t>
  </si>
  <si>
    <t>2520 NW 6th St, Fort Lauderdale, FL 33311</t>
  </si>
  <si>
    <t>900 N Flamingo Rd, Pembroke Pines, FL 33028</t>
  </si>
  <si>
    <t>Colorado</t>
  </si>
  <si>
    <t>Commerce City</t>
  </si>
  <si>
    <t>Pueblo</t>
  </si>
  <si>
    <t>7200 Quebec Pkwy, Commerce City, CO 80022</t>
  </si>
  <si>
    <t>2398 W Summit Ave, Pueblo, CO 81004</t>
  </si>
  <si>
    <t>Pennsylvania</t>
  </si>
  <si>
    <t>Scranton</t>
  </si>
  <si>
    <t>Philadelphia</t>
  </si>
  <si>
    <t>Pittsburgh</t>
  </si>
  <si>
    <t>Oakland</t>
  </si>
  <si>
    <t>5 W Olive St, Scranton, PA 18508</t>
  </si>
  <si>
    <t>4901 Chestnut St, Philadelphia, PA 19139</t>
  </si>
  <si>
    <t>time_doorsopen</t>
  </si>
  <si>
    <t>1801 N Broad St, Philadelphia, PA 19122</t>
  </si>
  <si>
    <t>100 Art Rooney Ave, Pittsburgh, PA 15212</t>
  </si>
  <si>
    <t>2012 69th Ave, Philadelphia, PA 19138</t>
  </si>
  <si>
    <t>4200 Fifth Ave, Pittsburgh, PA 15260</t>
  </si>
  <si>
    <t>520 Chestnut St, Philadelphia, PA 19106</t>
  </si>
  <si>
    <t>Iowa</t>
  </si>
  <si>
    <t>Des Moines</t>
  </si>
  <si>
    <t>Cedar Rapids</t>
  </si>
  <si>
    <t>2600 SW 9th St, Des Moines, IA 50315</t>
  </si>
  <si>
    <t>221 Walnut St, Des Moines, IA 50309</t>
  </si>
  <si>
    <t>1100 3rd St SE, Cedar Rapids, IA 52401</t>
  </si>
  <si>
    <t>4419 Center St, Des Moines, IA 50312</t>
  </si>
  <si>
    <t>Michigan</t>
  </si>
  <si>
    <t>Detroit</t>
  </si>
  <si>
    <t>Allendale</t>
  </si>
  <si>
    <t>24680 Gibson Dr, Warren, MI 48089</t>
  </si>
  <si>
    <t>Warren</t>
  </si>
  <si>
    <t>42 W Warren Ave, Detroit, MI 48202</t>
  </si>
  <si>
    <t>1401 Division St, Detroit, MI 48207</t>
  </si>
  <si>
    <t>10915 N Campus Dr, Allendale, MI 49401</t>
  </si>
  <si>
    <t>Ohio</t>
  </si>
  <si>
    <t>Youngstown</t>
  </si>
  <si>
    <t>Cleveland</t>
  </si>
  <si>
    <t>Columbus</t>
  </si>
  <si>
    <t>Cincinnati</t>
  </si>
  <si>
    <t>Toledo</t>
  </si>
  <si>
    <t>Akron</t>
  </si>
  <si>
    <t>Kent</t>
  </si>
  <si>
    <t>474 Bennington Ave, Youngstown, OH 44505</t>
  </si>
  <si>
    <t>2463 N Taylor Rd, Cleveland Heights, OH 44118</t>
  </si>
  <si>
    <t>*</t>
  </si>
  <si>
    <t>546 Jack Gibbs Blvd, Columbus, OH 43215</t>
  </si>
  <si>
    <t>3952 W 140th St, Cleveland, OH 44111</t>
  </si>
  <si>
    <t>525 Elm St, Cincinnati, OH 45202</t>
  </si>
  <si>
    <t>see lat and long</t>
  </si>
  <si>
    <t>415 Emerald Ave, Toledo, OH 43604</t>
  </si>
  <si>
    <t>1201 E Market St, Akron, OH 44305</t>
  </si>
  <si>
    <t>2450 Fred Taylor Dr, Columbus, OH 43210</t>
  </si>
  <si>
    <t>700 Carnegie Ave, Cleveland, OH 44115</t>
  </si>
  <si>
    <t>1075 Risman Dr, Kent, OH 44242</t>
  </si>
  <si>
    <t>100 Ted Berry Way, Cincinnati, OH 45202</t>
  </si>
  <si>
    <t>??? Find location</t>
  </si>
  <si>
    <t>500 Lakeside Ave, Cleveland, OH 44114</t>
  </si>
  <si>
    <t>Nevada</t>
  </si>
  <si>
    <t>Las Vegas</t>
  </si>
  <si>
    <t>Reno</t>
  </si>
  <si>
    <t>808 N Lamb Blvd, Las Vegas, NV 89110</t>
  </si>
  <si>
    <t>7000 Dandini Blvd, Reno, NV 89512</t>
  </si>
  <si>
    <t>361 Symphony Park Avenue, Las Vegas, NV 89106</t>
  </si>
  <si>
    <t>time_speech_local</t>
  </si>
  <si>
    <t>750 Leigon Way, Las Vegas, NV 89110</t>
  </si>
  <si>
    <t>New Hampshire</t>
  </si>
  <si>
    <t>Durham</t>
  </si>
  <si>
    <t>Manchester</t>
  </si>
  <si>
    <t>155 Main St, Durham, NH 03824</t>
  </si>
  <si>
    <t>100 St Anselm Dr, Manchester, NH 03102</t>
  </si>
  <si>
    <t>700 Elm St, Manchester, NH 03101</t>
  </si>
  <si>
    <t>North Carolina</t>
  </si>
  <si>
    <t>Charlotte</t>
  </si>
  <si>
    <t>Greensboro</t>
  </si>
  <si>
    <t>Raleigh</t>
  </si>
  <si>
    <t>Winston-Salem</t>
  </si>
  <si>
    <t>Winterville</t>
  </si>
  <si>
    <t>N Summit Ave, Charlotte, NC 28216</t>
  </si>
  <si>
    <t>1601 E Market St, Greensboro, NC 27411</t>
  </si>
  <si>
    <t>9101 Fayetteville Rd, Raleigh, NC 27603</t>
  </si>
  <si>
    <t>401 N McDowell St, Charlotte, NC 28204</t>
  </si>
  <si>
    <t>904 N Roxboro St, Durham, NC 27701</t>
  </si>
  <si>
    <t>1315 Oakwood Ave, Raleigh, NC 27610</t>
  </si>
  <si>
    <t>afternoon</t>
  </si>
  <si>
    <t>9201 University City Blvd, Charlotte, NC 28223</t>
  </si>
  <si>
    <t>evening</t>
  </si>
  <si>
    <t>2825 University Pkwy, Winston-Salem, NC 27105</t>
  </si>
  <si>
    <t>4302 Reedy Branch Rd, Winterville, NC 28590</t>
  </si>
  <si>
    <t>3801 Rock Quarry Rd, Raleigh, NC 27610</t>
  </si>
  <si>
    <t>2411 Dunn Ave Campus, Raleigh, NC 27607</t>
  </si>
  <si>
    <t>2622 Russel st, Detroit, MI 48207</t>
  </si>
  <si>
    <t>1 Campus Dr, Allendale, MI 49401</t>
  </si>
  <si>
    <t>notes</t>
  </si>
  <si>
    <t>Jacksonville</t>
  </si>
  <si>
    <t>Pensacola</t>
  </si>
  <si>
    <t>Estero</t>
  </si>
  <si>
    <t>Melbourne</t>
  </si>
  <si>
    <t>Panama City</t>
  </si>
  <si>
    <t>Ocala</t>
  </si>
  <si>
    <t>Lakeland</t>
  </si>
  <si>
    <t>West Palm Beach</t>
  </si>
  <si>
    <t>Naples</t>
  </si>
  <si>
    <t>St. Augustine</t>
  </si>
  <si>
    <t>Tallahassee</t>
  </si>
  <si>
    <t>Sarasota</t>
  </si>
  <si>
    <t>300 A Philip Randolph Blvd, Jacksonville, FL 32202</t>
  </si>
  <si>
    <t>101 N Atlantic Ave, Daytona Beach, FL 32118</t>
  </si>
  <si>
    <t>1 Panther Pkwy, Sunrise, FL 33323</t>
  </si>
  <si>
    <t>1875 Silver Spur Ln, Kissimmee, FL 34744</t>
  </si>
  <si>
    <t>4800 U.S. 301, Tampa, FL 33610</t>
  </si>
  <si>
    <t>201 E Gregory St, Pensacola, FL 32502</t>
  </si>
  <si>
    <t>400 SE 2nd Ave, Miami, FL 33131</t>
  </si>
  <si>
    <t>11000 Everblades Parkway, Estero, FL 33928</t>
  </si>
  <si>
    <t>1 Air Terminal Pkwy, Melbourne, FL 32901</t>
  </si>
  <si>
    <t>600 S Pier Park Dr, Panama City Beach, FL 32413</t>
  </si>
  <si>
    <t>2232 NE Jacksonville Rd, Ocala, FL 34470</t>
  </si>
  <si>
    <t>3900 Don Emerson Dr, Lakeland, FL 33811</t>
  </si>
  <si>
    <t>9067 Southern Blvd, West Palm Beach, FL 33411</t>
  </si>
  <si>
    <t>751 39th Ave NE, Naples, FL 34120</t>
  </si>
  <si>
    <t>1340C A1A S, St. Augustine, FL 32080</t>
  </si>
  <si>
    <t>4802 US Highway 301 North, Tampa, FL 33610</t>
  </si>
  <si>
    <t>2841 Flight Line Ave, Sanford, FL 32773</t>
  </si>
  <si>
    <t>6800 Mahan Dr, Tallahassee, FL 32308</t>
  </si>
  <si>
    <t>301 North Biscayne Boulevard, Miami, FL 33132</t>
  </si>
  <si>
    <t>4603 W Colonial Dr, Orlando, FL 32808</t>
  </si>
  <si>
    <t>301 W Main St, Pensacola, FL 32502</t>
  </si>
  <si>
    <t>13611 Normandy Blvd, Jacksonville, FL 32221</t>
  </si>
  <si>
    <t>3000 Ringling Blvd, Sarasota, FL 34237</t>
  </si>
  <si>
    <t>Colorado Springs</t>
  </si>
  <si>
    <t>Denver</t>
  </si>
  <si>
    <t>Loveland</t>
  </si>
  <si>
    <t>Grand Junction</t>
  </si>
  <si>
    <t>Golden</t>
  </si>
  <si>
    <t>Greeley</t>
  </si>
  <si>
    <t>1420 Austin Bluffs Pkwy, Colorado Springs, CO 80918</t>
  </si>
  <si>
    <t>7711 E Academy Blvd #1, Denver, CO 80230</t>
  </si>
  <si>
    <t>1575 Aviation Way, Colorado Springs, CO 80916</t>
  </si>
  <si>
    <t>320 Central Main St, Pueblo, CO 81003</t>
  </si>
  <si>
    <t>5290 Arena Cir, Loveland, CO 80538</t>
  </si>
  <si>
    <t>1045 Lower Gold Camp Rd # 3, Colorado Springs, CO 80905</t>
  </si>
  <si>
    <t>796 Heritage Way, Grand Junction, CO 81506</t>
  </si>
  <si>
    <t>15200 W 6th Ave Frontage Rd, Golden, CO 80401</t>
  </si>
  <si>
    <t>Butler-Hancock Athletics Center, 270 Alles Dr D, Greeley, CO 80631</t>
  </si>
  <si>
    <t>4655 Humboldt St, Denver, CO 80216</t>
  </si>
  <si>
    <t>Harrisburgh</t>
  </si>
  <si>
    <t>Erie</t>
  </si>
  <si>
    <t>Altoona</t>
  </si>
  <si>
    <t>Chester Township</t>
  </si>
  <si>
    <t>Manheim</t>
  </si>
  <si>
    <t>Ambridge</t>
  </si>
  <si>
    <t>Wilkes-Barre</t>
  </si>
  <si>
    <t>Johnstown</t>
  </si>
  <si>
    <t>Newtown</t>
  </si>
  <si>
    <t>Hershey</t>
  </si>
  <si>
    <t>Moon Township</t>
  </si>
  <si>
    <t>500-520 Jefferson Ave, Scranton, PA 18510</t>
  </si>
  <si>
    <t>6746 Carlisle Pike, Mechanicsburg, PA 17050</t>
  </si>
  <si>
    <t>809 French St, Erie, PA 16501</t>
  </si>
  <si>
    <t>1 Convention Center Dr, Altoona, PA 16602</t>
  </si>
  <si>
    <t>250 N Commerce Dr, Aston, PA 19014</t>
  </si>
  <si>
    <t>75 Champ Blvd, Manheim, PA 17545</t>
  </si>
  <si>
    <t>909 Duss Ave, Ambridge, PA 15003</t>
  </si>
  <si>
    <t>255 Highland Park Blvd, Wilkes-Barre Township, PA 18702</t>
  </si>
  <si>
    <t>326 Napoleon St, Johnstown, PA 15901</t>
  </si>
  <si>
    <t>120 Pheasant Run, Newtown, PA 18940</t>
  </si>
  <si>
    <t>550 West Hersheypark Drive, Hershey, PA 17033</t>
  </si>
  <si>
    <t>300 Horizon Dr, Moon, PA 15108</t>
  </si>
  <si>
    <t>Davenport</t>
  </si>
  <si>
    <t>Council Bluffs</t>
  </si>
  <si>
    <t>Sioux City</t>
  </si>
  <si>
    <t>350 1st Ave NE, Cedar Rapids, IA 52401</t>
  </si>
  <si>
    <t>136 E 3rd St, Davenport, IA 52801</t>
  </si>
  <si>
    <t>730 3rd St, Des Moines, IA 50309</t>
  </si>
  <si>
    <t>2100 NW 100th St, Clive, IA 50325</t>
  </si>
  <si>
    <t>1 Arena Way, Council Bluffs, IA 51501</t>
  </si>
  <si>
    <t>475 1st St SW, Cedar Rapids, IA 52401</t>
  </si>
  <si>
    <t>801 4th St, Sioux City, IA 51101</t>
  </si>
  <si>
    <t>Dimondale</t>
  </si>
  <si>
    <t>Novi</t>
  </si>
  <si>
    <t>Grand Rapids</t>
  </si>
  <si>
    <t>Sterling Heights</t>
  </si>
  <si>
    <t>9410 Davis Hwy, Dimondale, MI 48821</t>
  </si>
  <si>
    <t>46100 Grand River Ave, Novi, MI 48374</t>
  </si>
  <si>
    <t>2500 Turner Ave NW, Grand Rapids, MI 49544</t>
  </si>
  <si>
    <t>14500 Twelve Mile Rd, Warren, MI 48088</t>
  </si>
  <si>
    <t>14900 Metro Pkwy, Sterling Heights, MI 48312</t>
  </si>
  <si>
    <t>303 Monroe Ave NW, Grand Rapids, MI 49503</t>
  </si>
  <si>
    <t>Minnesota</t>
  </si>
  <si>
    <t>Minneapolis</t>
  </si>
  <si>
    <t>Building C, 2005 Cargo Rd, Minneapolis, MN 55450</t>
  </si>
  <si>
    <t>Wilmington</t>
  </si>
  <si>
    <t>Canfield</t>
  </si>
  <si>
    <t>Canton</t>
  </si>
  <si>
    <t>Cleveland Heights</t>
  </si>
  <si>
    <t>Delaware</t>
  </si>
  <si>
    <t>Springfield</t>
  </si>
  <si>
    <t>Geneva</t>
  </si>
  <si>
    <t>500 Jefferson Ave, Toledo, OH 43604</t>
  </si>
  <si>
    <t>400 N High St, Columbus, OH 43215</t>
  </si>
  <si>
    <t>1 University Plaza, Youngstown, OH 44555</t>
  </si>
  <si>
    <t>373 Carroll St, Akron, OH 44325</t>
  </si>
  <si>
    <t>123 Gano Rd, Wilmington, OH 45177</t>
  </si>
  <si>
    <t>7265 Columbiana-Canfield Rd, Canfield, OH 44406</t>
  </si>
  <si>
    <t>10701 Shaker Blvd, Cleveland, OH 44104</t>
  </si>
  <si>
    <t>1101 Market Ave N, Canton, OH 44702</t>
  </si>
  <si>
    <t>3130 Mayfield Rd # W200, Cleveland, OH 44118</t>
  </si>
  <si>
    <t>4645 Heatherdowns Blvd, Toledo, OH 43614</t>
  </si>
  <si>
    <t>50 N 3rd St, Columbus, OH 43215</t>
  </si>
  <si>
    <t xml:space="preserve">late afternoon </t>
  </si>
  <si>
    <t>100 Broadway St, Cincinnati, OH 45202</t>
  </si>
  <si>
    <t>236 Pennsylvania Ave, Delaware, OH 43015</t>
  </si>
  <si>
    <t>1 I-X Center Dr, Cleveland, OH 44135</t>
  </si>
  <si>
    <t>Champion Center Expo</t>
  </si>
  <si>
    <t>SeaGate Convention Centre</t>
  </si>
  <si>
    <t>5201 Spire Cir, Geneva, OH 44041</t>
  </si>
  <si>
    <t>145 Hunter Dr, Wilmington, OH 45177</t>
  </si>
  <si>
    <t>Henderson</t>
  </si>
  <si>
    <t>200 S Green Valley Pkwy, Henderson, NV 89012</t>
  </si>
  <si>
    <t>4590 S Virginia St, Reno, NV 89502</t>
  </si>
  <si>
    <t>3355 S Las Vegas Blvd, Las Vegas, NV 89109</t>
  </si>
  <si>
    <t>Windham</t>
  </si>
  <si>
    <t>Laconia</t>
  </si>
  <si>
    <t>Bedford</t>
  </si>
  <si>
    <t>Sandown</t>
  </si>
  <si>
    <t>Portsmouth</t>
  </si>
  <si>
    <t>Atkinson</t>
  </si>
  <si>
    <t>64 London Bridge Rd, Windham, NH 03087</t>
  </si>
  <si>
    <t>150 McGrath St, Laconia, NH 03246</t>
  </si>
  <si>
    <t>68 Technology Dr, Bedford, NH 03110</t>
  </si>
  <si>
    <t>320 Main St, Sandown, NH 03873</t>
  </si>
  <si>
    <t>150 Greenleaf Ave, Portsmouth, NH 03801</t>
  </si>
  <si>
    <t>85 Country Club Dr, Atkinson, NH 03811</t>
  </si>
  <si>
    <t>Fayetteville</t>
  </si>
  <si>
    <t>Greenville</t>
  </si>
  <si>
    <t>Asheville</t>
  </si>
  <si>
    <t>High Point</t>
  </si>
  <si>
    <t>Kenansville</t>
  </si>
  <si>
    <t>Fletcher</t>
  </si>
  <si>
    <t>Kinston</t>
  </si>
  <si>
    <t>Concord</t>
  </si>
  <si>
    <t>Selma</t>
  </si>
  <si>
    <t>414 Deacon Blvd, Winston-Salem, NC 27105</t>
  </si>
  <si>
    <t>601 S College Rd, Wilmington, NC 28403</t>
  </si>
  <si>
    <t>1960 Coliseum Dr, Fayetteville, NC 28306</t>
  </si>
  <si>
    <t>501 S College St, Charlotte, NC 28202</t>
  </si>
  <si>
    <t>303 Greenville Blvd SW, Greenville, NC 27834</t>
  </si>
  <si>
    <t>87 Haywood St, Asheville, NC 28801</t>
  </si>
  <si>
    <t>1 University Parkway, High Point, NC 27262</t>
  </si>
  <si>
    <t>195 Fairgrounds Dr, Kenansville, NC 28349</t>
  </si>
  <si>
    <t>1501 Hanner St, Greensboro, NC 27403</t>
  </si>
  <si>
    <t>707 Pavilion Blvd, Charlotte, NC 28262</t>
  </si>
  <si>
    <t>761 Boylston Hwy, Fletcher, NC 28732</t>
  </si>
  <si>
    <t>345 N College St, Charlotte, NC 28202</t>
  </si>
  <si>
    <t>2860 Jetport Rd, Kinston, NC 28504</t>
  </si>
  <si>
    <t>4751 North Carolina 49, Concord, NC 28025</t>
  </si>
  <si>
    <t>215 Batten Rd, Selma, NC 27576</t>
  </si>
  <si>
    <t>1740 Airport Blvd #12, Wilmington, NC 28405</t>
  </si>
  <si>
    <t>1025 Blue Ridge Rd, Raleigh, NC 27607</t>
  </si>
  <si>
    <t>Virginia</t>
  </si>
  <si>
    <t>Roanoke</t>
  </si>
  <si>
    <t>Ashburn</t>
  </si>
  <si>
    <t>Abingdon</t>
  </si>
  <si>
    <t>Fredericksburg</t>
  </si>
  <si>
    <t>Virginia Beach</t>
  </si>
  <si>
    <t>Leesburg</t>
  </si>
  <si>
    <t>110 Shenandoah Ave NW, Roanoke, VA 24016</t>
  </si>
  <si>
    <t>22525 Belmont Ridge Rd, Ashburn, VA 20148</t>
  </si>
  <si>
    <t>One Partnership Cir, Abingdon, VA 24210</t>
  </si>
  <si>
    <t>2371 Carl D. Silver Parkway, Fredericksburg, VA 22401</t>
  </si>
  <si>
    <t>201 Market St, Virginia Beach, VA 23462</t>
  </si>
  <si>
    <t>710 Williamson Rd NE, Roanoke, VA 24016</t>
  </si>
  <si>
    <t>1000 Regent University Dr, Virginia Beach, VA 23464</t>
  </si>
  <si>
    <t>17558 Dry Mill Rd, Leesburg, VA 20175</t>
  </si>
  <si>
    <t>Wisconsin</t>
  </si>
  <si>
    <t>Green Bay</t>
  </si>
  <si>
    <t>West Bend</t>
  </si>
  <si>
    <t>Waukesha</t>
  </si>
  <si>
    <t>Eau Claire</t>
  </si>
  <si>
    <t>333 Main St, Green Bay, WI 54301</t>
  </si>
  <si>
    <t>3000 Pleasant Valley Rd, West Bend, WI 53095</t>
  </si>
  <si>
    <t>1000 Northview Rd, Waukesha, WI 53188</t>
  </si>
  <si>
    <t>Eau Claire, Wisconsin 54701</t>
  </si>
  <si>
    <t>Texas</t>
  </si>
  <si>
    <t>Austin</t>
  </si>
  <si>
    <t>Luedecke Arena</t>
  </si>
  <si>
    <t>9410 Davis Highway, Dimondale, MI 48821</t>
  </si>
  <si>
    <t>10735 Grand River Ave, Detroit, MI 48204</t>
  </si>
  <si>
    <t>EST</t>
  </si>
  <si>
    <t>US time zone</t>
  </si>
  <si>
    <t>MST</t>
  </si>
  <si>
    <t>CST</t>
  </si>
  <si>
    <t>PST</t>
  </si>
  <si>
    <t>UTC offset (DST)</t>
  </si>
  <si>
    <t>UTC offset (no DST)</t>
  </si>
  <si>
    <t>POI radius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</si>
</sst>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mmdd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20" fontId="0" fillId="0" borderId="0" xfId="0" applyNumberFormat="1" applyBorder="1"/>
    <xf numFmtId="1" fontId="0" fillId="0" borderId="0" xfId="0" applyNumberFormat="1" applyBorder="1"/>
    <xf numFmtId="0" fontId="1" fillId="2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 applyAlignment="1">
      <alignment wrapText="1"/>
    </xf>
    <xf numFmtId="0" fontId="3" fillId="0" borderId="0" xfId="1" applyBorder="1"/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0" fillId="0" borderId="0" xfId="0" applyFont="1" applyBorder="1"/>
    <xf numFmtId="0" fontId="0" fillId="0" borderId="0" xfId="0" applyFill="1" applyBorder="1"/>
    <xf numFmtId="166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eveland.com/open/index.ssf/2016/07/hillary_clinton_pledges_to_c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BFB-F203-4D3B-94EF-A288DBF69D97}">
  <dimension ref="A1:M70"/>
  <sheetViews>
    <sheetView topLeftCell="A42" workbookViewId="0">
      <selection activeCell="A70" sqref="A70"/>
    </sheetView>
  </sheetViews>
  <sheetFormatPr defaultRowHeight="14.4" x14ac:dyDescent="0.3"/>
  <cols>
    <col min="1" max="1" width="10.77734375" bestFit="1" customWidth="1"/>
    <col min="2" max="2" width="11.6640625" bestFit="1" customWidth="1"/>
    <col min="3" max="3" width="14.44140625" bestFit="1" customWidth="1"/>
    <col min="4" max="4" width="47.109375" bestFit="1" customWidth="1"/>
    <col min="5" max="5" width="10" customWidth="1"/>
    <col min="6" max="7" width="10.6640625" customWidth="1"/>
    <col min="8" max="10" width="21.21875" customWidth="1"/>
    <col min="11" max="11" width="17.21875" bestFit="1" customWidth="1"/>
    <col min="12" max="12" width="21.21875" customWidth="1"/>
    <col min="14" max="14" width="4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332</v>
      </c>
      <c r="H1" t="s">
        <v>51</v>
      </c>
      <c r="I1" t="s">
        <v>101</v>
      </c>
      <c r="J1" t="s">
        <v>326</v>
      </c>
      <c r="K1" t="s">
        <v>331</v>
      </c>
      <c r="L1" t="s">
        <v>330</v>
      </c>
      <c r="M1" t="s">
        <v>130</v>
      </c>
    </row>
    <row r="2" spans="1:13" x14ac:dyDescent="0.3">
      <c r="A2" s="19">
        <v>42590</v>
      </c>
      <c r="B2" s="1" t="s">
        <v>4</v>
      </c>
      <c r="C2" s="2" t="s">
        <v>5</v>
      </c>
      <c r="D2" s="3" t="s">
        <v>20</v>
      </c>
      <c r="E2">
        <v>27.776796099999999</v>
      </c>
      <c r="F2">
        <v>-82.641156100000003</v>
      </c>
      <c r="G2">
        <v>200</v>
      </c>
      <c r="H2" s="3"/>
      <c r="I2" s="4">
        <v>0.5625</v>
      </c>
      <c r="J2" s="4" t="str">
        <f>VLOOKUP(B2,timezones!$A$2:$D$14,2,FALSE)</f>
        <v>EST</v>
      </c>
      <c r="K2" s="5">
        <f>VLOOKUP(B2,timezones!$A$2:$D$14,3,FALSE)</f>
        <v>-5</v>
      </c>
      <c r="L2" s="5">
        <f>VLOOKUP(B2,timezones!$A$2:$D$14,4,FALSE)</f>
        <v>-4</v>
      </c>
      <c r="M2" s="3"/>
    </row>
    <row r="3" spans="1:13" x14ac:dyDescent="0.3">
      <c r="A3" s="19">
        <v>42590</v>
      </c>
      <c r="B3" s="1" t="s">
        <v>4</v>
      </c>
      <c r="C3" s="2" t="s">
        <v>6</v>
      </c>
      <c r="D3" s="3" t="s">
        <v>23</v>
      </c>
      <c r="E3">
        <v>27.893435</v>
      </c>
      <c r="F3">
        <v>-81.386426999999998</v>
      </c>
      <c r="G3">
        <v>200</v>
      </c>
      <c r="H3" s="3"/>
      <c r="I3" s="4">
        <v>0.77083333333333337</v>
      </c>
      <c r="J3" s="4" t="str">
        <f>VLOOKUP(B3,timezones!$A$2:$D$14,2,FALSE)</f>
        <v>EST</v>
      </c>
      <c r="K3" s="5">
        <f>VLOOKUP(B3,timezones!$A$2:$D$14,3,FALSE)</f>
        <v>-5</v>
      </c>
      <c r="L3" s="5">
        <f>VLOOKUP(B3,timezones!$A$2:$D$14,4,FALSE)</f>
        <v>-4</v>
      </c>
      <c r="M3" s="3"/>
    </row>
    <row r="4" spans="1:13" x14ac:dyDescent="0.3">
      <c r="A4" s="19">
        <v>42619</v>
      </c>
      <c r="B4" s="1" t="s">
        <v>4</v>
      </c>
      <c r="C4" s="2" t="s">
        <v>7</v>
      </c>
      <c r="D4" s="3" t="s">
        <v>24</v>
      </c>
      <c r="E4">
        <v>28.060410999999998</v>
      </c>
      <c r="F4">
        <v>-82.408682999999996</v>
      </c>
      <c r="G4">
        <v>200</v>
      </c>
      <c r="H4" s="3"/>
      <c r="I4" s="4">
        <v>0.57291666666666663</v>
      </c>
      <c r="J4" s="4" t="str">
        <f>VLOOKUP(B4,timezones!$A$2:$D$14,2,FALSE)</f>
        <v>EST</v>
      </c>
      <c r="K4" s="5">
        <f>VLOOKUP(B4,timezones!$A$2:$D$14,3,FALSE)</f>
        <v>-5</v>
      </c>
      <c r="L4" s="5">
        <f>VLOOKUP(B4,timezones!$A$2:$D$14,4,FALSE)</f>
        <v>-4</v>
      </c>
      <c r="M4" s="3"/>
    </row>
    <row r="5" spans="1:13" x14ac:dyDescent="0.3">
      <c r="A5" s="19">
        <v>42634</v>
      </c>
      <c r="B5" s="1" t="s">
        <v>4</v>
      </c>
      <c r="C5" s="2" t="s">
        <v>8</v>
      </c>
      <c r="D5" s="3" t="s">
        <v>25</v>
      </c>
      <c r="E5">
        <v>28.533920999999999</v>
      </c>
      <c r="F5">
        <v>-81.414762999999994</v>
      </c>
      <c r="G5">
        <v>200</v>
      </c>
      <c r="H5" s="3"/>
      <c r="I5" s="4">
        <v>0.54166666666666663</v>
      </c>
      <c r="J5" s="4" t="str">
        <f>VLOOKUP(B5,timezones!$A$2:$D$14,2,FALSE)</f>
        <v>EST</v>
      </c>
      <c r="K5" s="5">
        <f>VLOOKUP(B5,timezones!$A$2:$D$14,3,FALSE)</f>
        <v>-5</v>
      </c>
      <c r="L5" s="5">
        <f>VLOOKUP(B5,timezones!$A$2:$D$14,4,FALSE)</f>
        <v>-4</v>
      </c>
      <c r="M5" s="3"/>
    </row>
    <row r="6" spans="1:13" x14ac:dyDescent="0.3">
      <c r="A6" s="19">
        <v>42643</v>
      </c>
      <c r="B6" s="1" t="s">
        <v>4</v>
      </c>
      <c r="C6" s="2" t="s">
        <v>9</v>
      </c>
      <c r="D6" s="3" t="s">
        <v>26</v>
      </c>
      <c r="E6">
        <v>27.446813500000001</v>
      </c>
      <c r="F6">
        <v>-80.324000299999994</v>
      </c>
      <c r="G6">
        <v>200</v>
      </c>
      <c r="H6" s="3"/>
      <c r="I6" s="4">
        <v>0.47916666666666669</v>
      </c>
      <c r="J6" s="4" t="str">
        <f>VLOOKUP(B6,timezones!$A$2:$D$14,2,FALSE)</f>
        <v>EST</v>
      </c>
      <c r="K6" s="5">
        <f>VLOOKUP(B6,timezones!$A$2:$D$14,3,FALSE)</f>
        <v>-5</v>
      </c>
      <c r="L6" s="5">
        <f>VLOOKUP(B6,timezones!$A$2:$D$14,4,FALSE)</f>
        <v>-4</v>
      </c>
      <c r="M6" s="3"/>
    </row>
    <row r="7" spans="1:13" x14ac:dyDescent="0.3">
      <c r="A7" s="19">
        <v>42643</v>
      </c>
      <c r="B7" s="1" t="s">
        <v>4</v>
      </c>
      <c r="C7" s="2" t="s">
        <v>10</v>
      </c>
      <c r="D7" s="3" t="s">
        <v>27</v>
      </c>
      <c r="E7">
        <v>26.261301100000001</v>
      </c>
      <c r="F7">
        <v>-80.265062</v>
      </c>
      <c r="G7">
        <v>200</v>
      </c>
      <c r="H7" s="3"/>
      <c r="I7" s="4">
        <v>0.64583333333333337</v>
      </c>
      <c r="J7" s="4" t="str">
        <f>VLOOKUP(B7,timezones!$A$2:$D$14,2,FALSE)</f>
        <v>EST</v>
      </c>
      <c r="K7" s="5">
        <f>VLOOKUP(B7,timezones!$A$2:$D$14,3,FALSE)</f>
        <v>-5</v>
      </c>
      <c r="L7" s="5">
        <f>VLOOKUP(B7,timezones!$A$2:$D$14,4,FALSE)</f>
        <v>-4</v>
      </c>
      <c r="M7" s="3"/>
    </row>
    <row r="8" spans="1:13" x14ac:dyDescent="0.3">
      <c r="A8" s="19">
        <v>42654</v>
      </c>
      <c r="B8" s="1" t="s">
        <v>4</v>
      </c>
      <c r="C8" s="2" t="s">
        <v>11</v>
      </c>
      <c r="D8" s="3" t="s">
        <v>28</v>
      </c>
      <c r="E8">
        <v>25.6737979</v>
      </c>
      <c r="F8">
        <v>-80.374042299999999</v>
      </c>
      <c r="G8">
        <v>200</v>
      </c>
      <c r="H8" s="3"/>
      <c r="I8" s="3"/>
      <c r="J8" s="4" t="str">
        <f>VLOOKUP(B8,timezones!$A$2:$D$14,2,FALSE)</f>
        <v>EST</v>
      </c>
      <c r="K8" s="5">
        <f>VLOOKUP(B8,timezones!$A$2:$D$14,3,FALSE)</f>
        <v>-5</v>
      </c>
      <c r="L8" s="5">
        <f>VLOOKUP(B8,timezones!$A$2:$D$14,4,FALSE)</f>
        <v>-4</v>
      </c>
      <c r="M8" s="3"/>
    </row>
    <row r="9" spans="1:13" x14ac:dyDescent="0.3">
      <c r="A9" s="20">
        <v>42668</v>
      </c>
      <c r="B9" s="6" t="s">
        <v>4</v>
      </c>
      <c r="C9" s="7" t="s">
        <v>12</v>
      </c>
      <c r="D9" s="3" t="s">
        <v>29</v>
      </c>
      <c r="E9">
        <v>26.239939199999998</v>
      </c>
      <c r="F9">
        <v>-80.174420100000006</v>
      </c>
      <c r="G9">
        <v>200</v>
      </c>
      <c r="H9" s="3"/>
      <c r="I9" s="4">
        <v>0.59375</v>
      </c>
      <c r="J9" s="4" t="str">
        <f>VLOOKUP(B9,timezones!$A$2:$D$14,2,FALSE)</f>
        <v>EST</v>
      </c>
      <c r="K9" s="5">
        <f>VLOOKUP(B9,timezones!$A$2:$D$14,3,FALSE)</f>
        <v>-5</v>
      </c>
      <c r="L9" s="5">
        <f>VLOOKUP(B9,timezones!$A$2:$D$14,4,FALSE)</f>
        <v>-4</v>
      </c>
      <c r="M9" s="3"/>
    </row>
    <row r="10" spans="1:13" x14ac:dyDescent="0.3">
      <c r="A10" s="20">
        <v>42669</v>
      </c>
      <c r="B10" s="6" t="s">
        <v>4</v>
      </c>
      <c r="C10" s="7" t="s">
        <v>13</v>
      </c>
      <c r="D10" s="3" t="s">
        <v>30</v>
      </c>
      <c r="E10">
        <v>26.611778600000001</v>
      </c>
      <c r="F10">
        <v>-80.087277299999997</v>
      </c>
      <c r="G10">
        <v>200</v>
      </c>
      <c r="H10" s="3"/>
      <c r="I10" s="4">
        <v>0.5</v>
      </c>
      <c r="J10" s="4" t="str">
        <f>VLOOKUP(B10,timezones!$A$2:$D$14,2,FALSE)</f>
        <v>EST</v>
      </c>
      <c r="K10" s="5">
        <f>VLOOKUP(B10,timezones!$A$2:$D$14,3,FALSE)</f>
        <v>-5</v>
      </c>
      <c r="L10" s="5">
        <f>VLOOKUP(B10,timezones!$A$2:$D$14,4,FALSE)</f>
        <v>-4</v>
      </c>
      <c r="M10" s="3"/>
    </row>
    <row r="11" spans="1:13" x14ac:dyDescent="0.3">
      <c r="A11" s="20">
        <v>42669</v>
      </c>
      <c r="B11" s="6" t="s">
        <v>4</v>
      </c>
      <c r="C11" s="7" t="s">
        <v>7</v>
      </c>
      <c r="D11" s="3" t="s">
        <v>31</v>
      </c>
      <c r="E11">
        <v>27.9488518</v>
      </c>
      <c r="F11">
        <v>-82.461680900000005</v>
      </c>
      <c r="G11">
        <v>200</v>
      </c>
      <c r="H11" s="3"/>
      <c r="I11" s="4">
        <v>0.61458333333333337</v>
      </c>
      <c r="J11" s="4" t="str">
        <f>VLOOKUP(B11,timezones!$A$2:$D$14,2,FALSE)</f>
        <v>EST</v>
      </c>
      <c r="K11" s="5">
        <f>VLOOKUP(B11,timezones!$A$2:$D$14,3,FALSE)</f>
        <v>-5</v>
      </c>
      <c r="L11" s="5">
        <f>VLOOKUP(B11,timezones!$A$2:$D$14,4,FALSE)</f>
        <v>-4</v>
      </c>
      <c r="M11" s="3"/>
    </row>
    <row r="12" spans="1:13" x14ac:dyDescent="0.3">
      <c r="A12" s="20">
        <v>42672</v>
      </c>
      <c r="B12" s="6" t="s">
        <v>4</v>
      </c>
      <c r="C12" s="7" t="s">
        <v>14</v>
      </c>
      <c r="D12" s="3" t="s">
        <v>32</v>
      </c>
      <c r="E12">
        <v>29.203517699999999</v>
      </c>
      <c r="F12">
        <v>-81.026164600000001</v>
      </c>
      <c r="G12">
        <v>200</v>
      </c>
      <c r="H12" s="3"/>
      <c r="I12" s="3"/>
      <c r="J12" s="4" t="str">
        <f>VLOOKUP(B12,timezones!$A$2:$D$14,2,FALSE)</f>
        <v>EST</v>
      </c>
      <c r="K12" s="5">
        <f>VLOOKUP(B12,timezones!$A$2:$D$14,3,FALSE)</f>
        <v>-5</v>
      </c>
      <c r="L12" s="5">
        <f>VLOOKUP(B12,timezones!$A$2:$D$14,4,FALSE)</f>
        <v>-4</v>
      </c>
      <c r="M12" s="3"/>
    </row>
    <row r="13" spans="1:13" x14ac:dyDescent="0.3">
      <c r="A13" s="20">
        <v>42673</v>
      </c>
      <c r="B13" s="6" t="s">
        <v>4</v>
      </c>
      <c r="C13" s="7" t="s">
        <v>15</v>
      </c>
      <c r="D13" s="3" t="s">
        <v>33</v>
      </c>
      <c r="E13">
        <v>26.126169000000001</v>
      </c>
      <c r="F13">
        <v>-80.153193999999999</v>
      </c>
      <c r="G13">
        <v>200</v>
      </c>
      <c r="H13" s="3"/>
      <c r="I13" s="4">
        <v>0.86458333333333337</v>
      </c>
      <c r="J13" s="4" t="str">
        <f>VLOOKUP(B13,timezones!$A$2:$D$14,2,FALSE)</f>
        <v>EST</v>
      </c>
      <c r="K13" s="5">
        <f>VLOOKUP(B13,timezones!$A$2:$D$14,3,FALSE)</f>
        <v>-5</v>
      </c>
      <c r="L13" s="5">
        <f>VLOOKUP(B13,timezones!$A$2:$D$14,4,FALSE)</f>
        <v>-4</v>
      </c>
      <c r="M13" s="3"/>
    </row>
    <row r="14" spans="1:13" x14ac:dyDescent="0.3">
      <c r="A14" s="20">
        <v>42673</v>
      </c>
      <c r="B14" s="6" t="s">
        <v>4</v>
      </c>
      <c r="C14" s="7" t="s">
        <v>16</v>
      </c>
      <c r="D14" s="3" t="s">
        <v>34</v>
      </c>
      <c r="E14">
        <v>26.158031000000001</v>
      </c>
      <c r="F14">
        <v>-80.135575000000003</v>
      </c>
      <c r="G14">
        <v>200</v>
      </c>
      <c r="H14" s="3"/>
      <c r="I14" s="4">
        <v>0.625</v>
      </c>
      <c r="J14" s="4" t="str">
        <f>VLOOKUP(B14,timezones!$A$2:$D$14,2,FALSE)</f>
        <v>EST</v>
      </c>
      <c r="K14" s="5">
        <f>VLOOKUP(B14,timezones!$A$2:$D$14,3,FALSE)</f>
        <v>-5</v>
      </c>
      <c r="L14" s="5">
        <f>VLOOKUP(B14,timezones!$A$2:$D$14,4,FALSE)</f>
        <v>-4</v>
      </c>
      <c r="M14" s="3"/>
    </row>
    <row r="15" spans="1:13" x14ac:dyDescent="0.3">
      <c r="A15" s="20">
        <v>42675</v>
      </c>
      <c r="B15" s="6" t="s">
        <v>4</v>
      </c>
      <c r="C15" s="7" t="s">
        <v>17</v>
      </c>
      <c r="D15" s="3" t="s">
        <v>35</v>
      </c>
      <c r="E15">
        <v>28.3768919</v>
      </c>
      <c r="F15">
        <v>-82.212800299999998</v>
      </c>
      <c r="G15">
        <v>200</v>
      </c>
      <c r="H15" s="3"/>
      <c r="I15" s="4">
        <v>0.625</v>
      </c>
      <c r="J15" s="4" t="str">
        <f>VLOOKUP(B15,timezones!$A$2:$D$14,2,FALSE)</f>
        <v>EST</v>
      </c>
      <c r="K15" s="5">
        <f>VLOOKUP(B15,timezones!$A$2:$D$14,3,FALSE)</f>
        <v>-5</v>
      </c>
      <c r="L15" s="5">
        <f>VLOOKUP(B15,timezones!$A$2:$D$14,4,FALSE)</f>
        <v>-4</v>
      </c>
      <c r="M15" s="3"/>
    </row>
    <row r="16" spans="1:13" x14ac:dyDescent="0.3">
      <c r="A16" s="20">
        <v>42675</v>
      </c>
      <c r="B16" s="6" t="s">
        <v>4</v>
      </c>
      <c r="C16" s="7" t="s">
        <v>18</v>
      </c>
      <c r="D16" s="3" t="s">
        <v>36</v>
      </c>
      <c r="E16">
        <v>28.81334</v>
      </c>
      <c r="F16">
        <v>-81.264750000000006</v>
      </c>
      <c r="G16">
        <v>200</v>
      </c>
      <c r="H16" s="3"/>
      <c r="I16" s="4">
        <v>0.79166666666666663</v>
      </c>
      <c r="J16" s="4" t="str">
        <f>VLOOKUP(B16,timezones!$A$2:$D$14,2,FALSE)</f>
        <v>EST</v>
      </c>
      <c r="K16" s="5">
        <f>VLOOKUP(B16,timezones!$A$2:$D$14,3,FALSE)</f>
        <v>-5</v>
      </c>
      <c r="L16" s="5">
        <f>VLOOKUP(B16,timezones!$A$2:$D$14,4,FALSE)</f>
        <v>-4</v>
      </c>
      <c r="M16" s="3"/>
    </row>
    <row r="17" spans="1:13" x14ac:dyDescent="0.3">
      <c r="A17" s="20">
        <v>42675</v>
      </c>
      <c r="B17" s="6" t="s">
        <v>4</v>
      </c>
      <c r="C17" s="7" t="s">
        <v>15</v>
      </c>
      <c r="D17" s="3" t="s">
        <v>37</v>
      </c>
      <c r="E17">
        <v>26.128350600000001</v>
      </c>
      <c r="F17">
        <v>-80.175514199999995</v>
      </c>
      <c r="G17">
        <v>200</v>
      </c>
      <c r="H17" s="3"/>
      <c r="I17" s="4">
        <v>0.86458333333333337</v>
      </c>
      <c r="J17" s="4" t="str">
        <f>VLOOKUP(B17,timezones!$A$2:$D$14,2,FALSE)</f>
        <v>EST</v>
      </c>
      <c r="K17" s="5">
        <f>VLOOKUP(B17,timezones!$A$2:$D$14,3,FALSE)</f>
        <v>-5</v>
      </c>
      <c r="L17" s="5">
        <f>VLOOKUP(B17,timezones!$A$2:$D$14,4,FALSE)</f>
        <v>-4</v>
      </c>
      <c r="M17" s="3"/>
    </row>
    <row r="18" spans="1:13" x14ac:dyDescent="0.3">
      <c r="A18" s="20">
        <v>42679</v>
      </c>
      <c r="B18" s="6" t="s">
        <v>4</v>
      </c>
      <c r="C18" s="7" t="s">
        <v>19</v>
      </c>
      <c r="D18" s="3" t="s">
        <v>38</v>
      </c>
      <c r="E18">
        <v>26.014554400000002</v>
      </c>
      <c r="F18">
        <v>-80.313978899999995</v>
      </c>
      <c r="G18">
        <v>200</v>
      </c>
      <c r="H18" s="3"/>
      <c r="I18" s="4">
        <v>0.58333333333333337</v>
      </c>
      <c r="J18" s="4" t="str">
        <f>VLOOKUP(B18,timezones!$A$2:$D$14,2,FALSE)</f>
        <v>EST</v>
      </c>
      <c r="K18" s="5">
        <f>VLOOKUP(B18,timezones!$A$2:$D$14,3,FALSE)</f>
        <v>-5</v>
      </c>
      <c r="L18" s="5">
        <f>VLOOKUP(B18,timezones!$A$2:$D$14,4,FALSE)</f>
        <v>-4</v>
      </c>
      <c r="M18" s="3"/>
    </row>
    <row r="19" spans="1:13" x14ac:dyDescent="0.3">
      <c r="A19" s="19">
        <v>42585</v>
      </c>
      <c r="B19" s="1" t="s">
        <v>39</v>
      </c>
      <c r="C19" s="2" t="s">
        <v>40</v>
      </c>
      <c r="D19" s="3" t="s">
        <v>42</v>
      </c>
      <c r="E19">
        <v>39.828347899999997</v>
      </c>
      <c r="F19">
        <v>-104.9011079</v>
      </c>
      <c r="G19">
        <v>200</v>
      </c>
      <c r="H19" s="3"/>
      <c r="I19" s="4">
        <v>0.63541666666666663</v>
      </c>
      <c r="J19" s="4" t="str">
        <f>VLOOKUP(B19,timezones!$A$2:$D$14,2,FALSE)</f>
        <v>MST</v>
      </c>
      <c r="K19" s="5">
        <f>VLOOKUP(B19,timezones!$A$2:$D$14,3,FALSE)</f>
        <v>-7</v>
      </c>
      <c r="L19" s="5">
        <f>VLOOKUP(B19,timezones!$A$2:$D$14,4,FALSE)</f>
        <v>-6</v>
      </c>
      <c r="M19" s="3"/>
    </row>
    <row r="20" spans="1:13" x14ac:dyDescent="0.3">
      <c r="A20" s="19">
        <v>42655</v>
      </c>
      <c r="B20" s="1" t="s">
        <v>39</v>
      </c>
      <c r="C20" s="2" t="s">
        <v>41</v>
      </c>
      <c r="D20" s="3" t="s">
        <v>43</v>
      </c>
      <c r="E20">
        <v>38.249375000000001</v>
      </c>
      <c r="F20">
        <v>-104.639169</v>
      </c>
      <c r="G20">
        <v>200</v>
      </c>
      <c r="H20" s="3"/>
      <c r="I20" s="4">
        <v>0.60416666666666663</v>
      </c>
      <c r="J20" s="4" t="str">
        <f>VLOOKUP(B20,timezones!$A$2:$D$14,2,FALSE)</f>
        <v>MST</v>
      </c>
      <c r="K20" s="5">
        <f>VLOOKUP(B20,timezones!$A$2:$D$14,3,FALSE)</f>
        <v>-7</v>
      </c>
      <c r="L20" s="5">
        <f>VLOOKUP(B20,timezones!$A$2:$D$14,4,FALSE)</f>
        <v>-6</v>
      </c>
      <c r="M20" s="3"/>
    </row>
    <row r="21" spans="1:13" x14ac:dyDescent="0.3">
      <c r="A21" s="19">
        <v>42597</v>
      </c>
      <c r="B21" s="1" t="s">
        <v>44</v>
      </c>
      <c r="C21" s="2" t="s">
        <v>45</v>
      </c>
      <c r="D21" s="3" t="s">
        <v>49</v>
      </c>
      <c r="E21">
        <v>41.419245500000002</v>
      </c>
      <c r="F21">
        <v>-75.663174699999999</v>
      </c>
      <c r="G21">
        <v>200</v>
      </c>
      <c r="H21" s="3"/>
      <c r="I21" s="4">
        <v>0.53125</v>
      </c>
      <c r="J21" s="4" t="str">
        <f>VLOOKUP(B21,timezones!$A$2:$D$14,2,FALSE)</f>
        <v>EST</v>
      </c>
      <c r="K21" s="5">
        <f>VLOOKUP(B21,timezones!$A$2:$D$14,3,FALSE)</f>
        <v>-5</v>
      </c>
      <c r="L21" s="5">
        <f>VLOOKUP(B21,timezones!$A$2:$D$14,4,FALSE)</f>
        <v>-4</v>
      </c>
      <c r="M21" s="3"/>
    </row>
    <row r="22" spans="1:13" x14ac:dyDescent="0.3">
      <c r="A22" s="19">
        <v>42598</v>
      </c>
      <c r="B22" s="1" t="s">
        <v>44</v>
      </c>
      <c r="C22" s="2" t="s">
        <v>46</v>
      </c>
      <c r="D22" s="3" t="s">
        <v>50</v>
      </c>
      <c r="E22">
        <v>39.958461</v>
      </c>
      <c r="F22">
        <v>-75.219736999999995</v>
      </c>
      <c r="G22">
        <v>200</v>
      </c>
      <c r="H22" s="4">
        <v>0.46875</v>
      </c>
      <c r="I22" s="4">
        <v>0.54166666666666663</v>
      </c>
      <c r="J22" s="4" t="str">
        <f>VLOOKUP(B22,timezones!$A$2:$D$14,2,FALSE)</f>
        <v>EST</v>
      </c>
      <c r="K22" s="5">
        <f>VLOOKUP(B22,timezones!$A$2:$D$14,3,FALSE)</f>
        <v>-5</v>
      </c>
      <c r="L22" s="5">
        <f>VLOOKUP(B22,timezones!$A$2:$D$14,4,FALSE)</f>
        <v>-4</v>
      </c>
      <c r="M22" s="3"/>
    </row>
    <row r="23" spans="1:13" x14ac:dyDescent="0.3">
      <c r="A23" s="19">
        <v>42632</v>
      </c>
      <c r="B23" s="1" t="s">
        <v>44</v>
      </c>
      <c r="C23" s="2" t="s">
        <v>46</v>
      </c>
      <c r="D23" s="3" t="s">
        <v>52</v>
      </c>
      <c r="E23">
        <v>39.980944200000003</v>
      </c>
      <c r="F23">
        <v>-75.157837200000003</v>
      </c>
      <c r="G23">
        <v>200</v>
      </c>
      <c r="H23" s="3"/>
      <c r="I23" s="4">
        <v>0.5</v>
      </c>
      <c r="J23" s="4" t="str">
        <f>VLOOKUP(B23,timezones!$A$2:$D$14,2,FALSE)</f>
        <v>EST</v>
      </c>
      <c r="K23" s="5">
        <f>VLOOKUP(B23,timezones!$A$2:$D$14,3,FALSE)</f>
        <v>-5</v>
      </c>
      <c r="L23" s="5">
        <f>VLOOKUP(B23,timezones!$A$2:$D$14,4,FALSE)</f>
        <v>-4</v>
      </c>
      <c r="M23" s="3"/>
    </row>
    <row r="24" spans="1:13" x14ac:dyDescent="0.3">
      <c r="A24" s="20">
        <v>42678</v>
      </c>
      <c r="B24" s="6" t="s">
        <v>44</v>
      </c>
      <c r="C24" s="7" t="s">
        <v>47</v>
      </c>
      <c r="D24" s="3" t="s">
        <v>53</v>
      </c>
      <c r="E24">
        <v>40.446020400000002</v>
      </c>
      <c r="F24">
        <v>-80.0153356</v>
      </c>
      <c r="G24">
        <v>200</v>
      </c>
      <c r="H24" s="3"/>
      <c r="I24" s="4">
        <v>0.53125</v>
      </c>
      <c r="J24" s="4" t="str">
        <f>VLOOKUP(B24,timezones!$A$2:$D$14,2,FALSE)</f>
        <v>EST</v>
      </c>
      <c r="K24" s="5">
        <f>VLOOKUP(B24,timezones!$A$2:$D$14,3,FALSE)</f>
        <v>-5</v>
      </c>
      <c r="L24" s="5">
        <f>VLOOKUP(B24,timezones!$A$2:$D$14,4,FALSE)</f>
        <v>-4</v>
      </c>
      <c r="M24" s="3"/>
    </row>
    <row r="25" spans="1:13" x14ac:dyDescent="0.3">
      <c r="A25" s="20">
        <v>42680</v>
      </c>
      <c r="B25" s="6" t="s">
        <v>44</v>
      </c>
      <c r="C25" s="7" t="s">
        <v>46</v>
      </c>
      <c r="D25" s="3" t="s">
        <v>54</v>
      </c>
      <c r="E25">
        <v>40.058962100000002</v>
      </c>
      <c r="F25">
        <v>-75.151391399999994</v>
      </c>
      <c r="G25">
        <v>200</v>
      </c>
      <c r="H25" s="3"/>
      <c r="I25" s="3"/>
      <c r="J25" s="4" t="str">
        <f>VLOOKUP(B25,timezones!$A$2:$D$14,2,FALSE)</f>
        <v>EST</v>
      </c>
      <c r="K25" s="5">
        <f>VLOOKUP(B25,timezones!$A$2:$D$14,3,FALSE)</f>
        <v>-5</v>
      </c>
      <c r="L25" s="5">
        <f>VLOOKUP(B25,timezones!$A$2:$D$14,4,FALSE)</f>
        <v>-4</v>
      </c>
      <c r="M25" s="3"/>
    </row>
    <row r="26" spans="1:13" x14ac:dyDescent="0.3">
      <c r="A26" s="20">
        <v>42681</v>
      </c>
      <c r="B26" s="6" t="s">
        <v>44</v>
      </c>
      <c r="C26" s="7" t="s">
        <v>48</v>
      </c>
      <c r="D26" s="3" t="s">
        <v>55</v>
      </c>
      <c r="E26">
        <v>40.444389999999999</v>
      </c>
      <c r="F26">
        <v>-79.953412999999998</v>
      </c>
      <c r="G26">
        <v>200</v>
      </c>
      <c r="H26" s="3">
        <v>9</v>
      </c>
      <c r="I26" s="3"/>
      <c r="J26" s="4" t="str">
        <f>VLOOKUP(B26,timezones!$A$2:$D$14,2,FALSE)</f>
        <v>EST</v>
      </c>
      <c r="K26" s="5">
        <f>VLOOKUP(B26,timezones!$A$2:$D$14,3,FALSE)</f>
        <v>-5</v>
      </c>
      <c r="L26" s="5">
        <f>VLOOKUP(B26,timezones!$A$2:$D$14,4,FALSE)</f>
        <v>-4</v>
      </c>
      <c r="M26" s="3"/>
    </row>
    <row r="27" spans="1:13" x14ac:dyDescent="0.3">
      <c r="A27" s="20">
        <v>42681</v>
      </c>
      <c r="B27" s="6" t="s">
        <v>44</v>
      </c>
      <c r="C27" s="7" t="s">
        <v>46</v>
      </c>
      <c r="D27" s="8" t="s">
        <v>56</v>
      </c>
      <c r="E27">
        <v>39.948874000000004</v>
      </c>
      <c r="F27">
        <v>-75.150023000000004</v>
      </c>
      <c r="G27">
        <v>200</v>
      </c>
      <c r="H27" s="3"/>
      <c r="I27" s="4">
        <v>0.84375</v>
      </c>
      <c r="J27" s="4" t="str">
        <f>VLOOKUP(B27,timezones!$A$2:$D$14,2,FALSE)</f>
        <v>EST</v>
      </c>
      <c r="K27" s="5">
        <f>VLOOKUP(B27,timezones!$A$2:$D$14,3,FALSE)</f>
        <v>-5</v>
      </c>
      <c r="L27" s="5">
        <f>VLOOKUP(B27,timezones!$A$2:$D$14,4,FALSE)</f>
        <v>-4</v>
      </c>
      <c r="M27" s="3"/>
    </row>
    <row r="28" spans="1:13" x14ac:dyDescent="0.3">
      <c r="A28" s="19">
        <v>42592</v>
      </c>
      <c r="B28" s="1" t="s">
        <v>57</v>
      </c>
      <c r="C28" s="2" t="s">
        <v>58</v>
      </c>
      <c r="D28" s="3" t="s">
        <v>60</v>
      </c>
      <c r="E28">
        <v>41.561920000000001</v>
      </c>
      <c r="F28">
        <v>-93.627162999999996</v>
      </c>
      <c r="G28">
        <v>200</v>
      </c>
      <c r="H28" s="3"/>
      <c r="I28" s="3"/>
      <c r="J28" s="4" t="str">
        <f>VLOOKUP(B28,timezones!$A$2:$D$14,2,FALSE)</f>
        <v>CST</v>
      </c>
      <c r="K28" s="5">
        <f>VLOOKUP(B28,timezones!$A$2:$D$14,3,FALSE)</f>
        <v>-6</v>
      </c>
      <c r="L28" s="5">
        <f>VLOOKUP(B28,timezones!$A$2:$D$14,4,FALSE)</f>
        <v>-5</v>
      </c>
      <c r="M28" s="3"/>
    </row>
    <row r="29" spans="1:13" x14ac:dyDescent="0.3">
      <c r="A29" s="19">
        <v>42642</v>
      </c>
      <c r="B29" s="1" t="s">
        <v>57</v>
      </c>
      <c r="C29" s="2" t="s">
        <v>58</v>
      </c>
      <c r="D29" s="3" t="s">
        <v>61</v>
      </c>
      <c r="E29">
        <v>41.587223000000002</v>
      </c>
      <c r="F29">
        <v>-93.620356000000001</v>
      </c>
      <c r="G29">
        <v>200</v>
      </c>
      <c r="H29" s="3"/>
      <c r="I29" s="3"/>
      <c r="J29" s="4" t="str">
        <f>VLOOKUP(B29,timezones!$A$2:$D$14,2,FALSE)</f>
        <v>CST</v>
      </c>
      <c r="K29" s="5">
        <f>VLOOKUP(B29,timezones!$A$2:$D$14,3,FALSE)</f>
        <v>-6</v>
      </c>
      <c r="L29" s="5">
        <f>VLOOKUP(B29,timezones!$A$2:$D$14,4,FALSE)</f>
        <v>-5</v>
      </c>
      <c r="M29" s="3"/>
    </row>
    <row r="30" spans="1:13" x14ac:dyDescent="0.3">
      <c r="A30" s="20">
        <v>42671</v>
      </c>
      <c r="B30" s="6" t="s">
        <v>57</v>
      </c>
      <c r="C30" s="7" t="s">
        <v>59</v>
      </c>
      <c r="D30" s="3" t="s">
        <v>62</v>
      </c>
      <c r="E30">
        <v>41.971058800000002</v>
      </c>
      <c r="F30">
        <v>-91.657738100000003</v>
      </c>
      <c r="G30">
        <v>200</v>
      </c>
      <c r="H30" s="4">
        <v>0.46875</v>
      </c>
      <c r="I30" s="4">
        <v>0.55208333333333337</v>
      </c>
      <c r="J30" s="4" t="str">
        <f>VLOOKUP(B30,timezones!$A$2:$D$14,2,FALSE)</f>
        <v>CST</v>
      </c>
      <c r="K30" s="5">
        <f>VLOOKUP(B30,timezones!$A$2:$D$14,3,FALSE)</f>
        <v>-6</v>
      </c>
      <c r="L30" s="5">
        <f>VLOOKUP(B30,timezones!$A$2:$D$14,4,FALSE)</f>
        <v>-5</v>
      </c>
      <c r="M30" s="3"/>
    </row>
    <row r="31" spans="1:13" x14ac:dyDescent="0.3">
      <c r="A31" s="20">
        <v>42671</v>
      </c>
      <c r="B31" s="6" t="s">
        <v>57</v>
      </c>
      <c r="C31" s="7" t="s">
        <v>58</v>
      </c>
      <c r="D31" s="3" t="s">
        <v>63</v>
      </c>
      <c r="E31">
        <v>41.592697100000002</v>
      </c>
      <c r="F31">
        <v>-93.679035799999994</v>
      </c>
      <c r="G31">
        <v>200</v>
      </c>
      <c r="H31" s="3"/>
      <c r="I31" s="4">
        <v>0.69791666666666663</v>
      </c>
      <c r="J31" s="4" t="str">
        <f>VLOOKUP(B31,timezones!$A$2:$D$14,2,FALSE)</f>
        <v>CST</v>
      </c>
      <c r="K31" s="5">
        <f>VLOOKUP(B31,timezones!$A$2:$D$14,3,FALSE)</f>
        <v>-6</v>
      </c>
      <c r="L31" s="5">
        <f>VLOOKUP(B31,timezones!$A$2:$D$14,4,FALSE)</f>
        <v>-5</v>
      </c>
      <c r="M31" s="3"/>
    </row>
    <row r="32" spans="1:13" x14ac:dyDescent="0.3">
      <c r="A32" s="19">
        <v>42593</v>
      </c>
      <c r="B32" s="1" t="s">
        <v>64</v>
      </c>
      <c r="C32" s="2" t="s">
        <v>68</v>
      </c>
      <c r="D32" s="3" t="s">
        <v>67</v>
      </c>
      <c r="E32">
        <v>42.4762676</v>
      </c>
      <c r="F32">
        <v>-83.001724699999997</v>
      </c>
      <c r="G32">
        <v>200</v>
      </c>
      <c r="H32" s="3"/>
      <c r="I32" s="3"/>
      <c r="J32" s="4" t="str">
        <f>VLOOKUP(B32,timezones!$A$2:$D$14,2,FALSE)</f>
        <v>EST</v>
      </c>
      <c r="K32" s="5">
        <f>VLOOKUP(B32,timezones!$A$2:$D$14,3,FALSE)</f>
        <v>-5</v>
      </c>
      <c r="L32" s="5">
        <f>VLOOKUP(B32,timezones!$A$2:$D$14,4,FALSE)</f>
        <v>-4</v>
      </c>
      <c r="M32" s="3"/>
    </row>
    <row r="33" spans="1:13" x14ac:dyDescent="0.3">
      <c r="A33" s="19">
        <v>42653</v>
      </c>
      <c r="B33" s="1" t="s">
        <v>64</v>
      </c>
      <c r="C33" s="2" t="s">
        <v>65</v>
      </c>
      <c r="D33" s="3" t="s">
        <v>69</v>
      </c>
      <c r="E33">
        <v>42.356992300000002</v>
      </c>
      <c r="F33">
        <v>-83.065201000000002</v>
      </c>
      <c r="G33">
        <v>200</v>
      </c>
      <c r="H33" s="3"/>
      <c r="I33" s="4">
        <v>0.61458333333333337</v>
      </c>
      <c r="J33" s="4" t="str">
        <f>VLOOKUP(B33,timezones!$A$2:$D$14,2,FALSE)</f>
        <v>EST</v>
      </c>
      <c r="K33" s="5">
        <f>VLOOKUP(B33,timezones!$A$2:$D$14,3,FALSE)</f>
        <v>-5</v>
      </c>
      <c r="L33" s="5">
        <f>VLOOKUP(B33,timezones!$A$2:$D$14,4,FALSE)</f>
        <v>-4</v>
      </c>
      <c r="M33" s="3"/>
    </row>
    <row r="34" spans="1:13" x14ac:dyDescent="0.3">
      <c r="A34" s="20">
        <v>42678</v>
      </c>
      <c r="B34" s="6" t="s">
        <v>64</v>
      </c>
      <c r="C34" s="7" t="s">
        <v>65</v>
      </c>
      <c r="D34" s="3" t="s">
        <v>70</v>
      </c>
      <c r="E34">
        <v>42.347303400000001</v>
      </c>
      <c r="F34">
        <v>-83.041054700000004</v>
      </c>
      <c r="G34">
        <v>200</v>
      </c>
      <c r="H34" s="3"/>
      <c r="I34" s="3"/>
      <c r="J34" s="4" t="str">
        <f>VLOOKUP(B34,timezones!$A$2:$D$14,2,FALSE)</f>
        <v>EST</v>
      </c>
      <c r="K34" s="5">
        <f>VLOOKUP(B34,timezones!$A$2:$D$14,3,FALSE)</f>
        <v>-5</v>
      </c>
      <c r="L34" s="5">
        <f>VLOOKUP(B34,timezones!$A$2:$D$14,4,FALSE)</f>
        <v>-4</v>
      </c>
      <c r="M34" s="3"/>
    </row>
    <row r="35" spans="1:13" x14ac:dyDescent="0.3">
      <c r="A35" s="20">
        <v>42681</v>
      </c>
      <c r="B35" s="6" t="s">
        <v>64</v>
      </c>
      <c r="C35" s="7" t="s">
        <v>66</v>
      </c>
      <c r="D35" s="3" t="s">
        <v>71</v>
      </c>
      <c r="E35">
        <v>42.969515000000001</v>
      </c>
      <c r="F35">
        <v>-85.888592000000003</v>
      </c>
      <c r="G35">
        <v>200</v>
      </c>
      <c r="H35" s="3"/>
      <c r="I35" s="4">
        <v>0.66666666666666663</v>
      </c>
      <c r="J35" s="4" t="str">
        <f>VLOOKUP(B35,timezones!$A$2:$D$14,2,FALSE)</f>
        <v>EST</v>
      </c>
      <c r="K35" s="5">
        <f>VLOOKUP(B35,timezones!$A$2:$D$14,3,FALSE)</f>
        <v>-5</v>
      </c>
      <c r="L35" s="5">
        <f>VLOOKUP(B35,timezones!$A$2:$D$14,4,FALSE)</f>
        <v>-4</v>
      </c>
      <c r="M35" s="3"/>
    </row>
    <row r="36" spans="1:13" x14ac:dyDescent="0.3">
      <c r="A36" s="19">
        <v>42581</v>
      </c>
      <c r="B36" s="1" t="s">
        <v>72</v>
      </c>
      <c r="C36" s="2" t="s">
        <v>73</v>
      </c>
      <c r="D36" s="3" t="s">
        <v>80</v>
      </c>
      <c r="E36">
        <v>41.103943600000001</v>
      </c>
      <c r="F36">
        <v>-80.622805200000002</v>
      </c>
      <c r="G36">
        <v>200</v>
      </c>
      <c r="H36" s="4">
        <v>0.66666666666666663</v>
      </c>
      <c r="I36" s="4">
        <v>0.75</v>
      </c>
      <c r="J36" s="4" t="str">
        <f>VLOOKUP(B36,timezones!$A$2:$D$14,2,FALSE)</f>
        <v>EST</v>
      </c>
      <c r="K36" s="5">
        <f>VLOOKUP(B36,timezones!$A$2:$D$14,3,FALSE)</f>
        <v>-5</v>
      </c>
      <c r="L36" s="5">
        <f>VLOOKUP(B36,timezones!$A$2:$D$14,4,FALSE)</f>
        <v>-4</v>
      </c>
      <c r="M36" s="3"/>
    </row>
    <row r="37" spans="1:13" x14ac:dyDescent="0.3">
      <c r="A37" s="19">
        <v>42582</v>
      </c>
      <c r="B37" s="1" t="s">
        <v>72</v>
      </c>
      <c r="C37" s="2" t="s">
        <v>74</v>
      </c>
      <c r="D37" s="3" t="s">
        <v>81</v>
      </c>
      <c r="E37">
        <v>41.523910000000001</v>
      </c>
      <c r="F37">
        <v>-81.555277000000004</v>
      </c>
      <c r="G37">
        <v>200</v>
      </c>
      <c r="H37" s="3"/>
      <c r="I37" s="3"/>
      <c r="J37" s="4" t="str">
        <f>VLOOKUP(B37,timezones!$A$2:$D$14,2,FALSE)</f>
        <v>EST</v>
      </c>
      <c r="K37" s="5">
        <f>VLOOKUP(B37,timezones!$A$2:$D$14,3,FALSE)</f>
        <v>-5</v>
      </c>
      <c r="L37" s="5">
        <f>VLOOKUP(B37,timezones!$A$2:$D$14,4,FALSE)</f>
        <v>-4</v>
      </c>
      <c r="M37" s="9" t="s">
        <v>82</v>
      </c>
    </row>
    <row r="38" spans="1:13" x14ac:dyDescent="0.3">
      <c r="A38" s="19">
        <v>42582</v>
      </c>
      <c r="B38" s="1" t="s">
        <v>72</v>
      </c>
      <c r="C38" s="2" t="s">
        <v>75</v>
      </c>
      <c r="D38" s="3" t="s">
        <v>83</v>
      </c>
      <c r="E38">
        <v>39.973933500000001</v>
      </c>
      <c r="F38">
        <v>-82.985855200000003</v>
      </c>
      <c r="G38">
        <v>200</v>
      </c>
      <c r="H38" s="4">
        <v>0.53125</v>
      </c>
      <c r="I38" s="4">
        <v>0.61458333333333337</v>
      </c>
      <c r="J38" s="4" t="str">
        <f>VLOOKUP(B38,timezones!$A$2:$D$14,2,FALSE)</f>
        <v>EST</v>
      </c>
      <c r="K38" s="5">
        <f>VLOOKUP(B38,timezones!$A$2:$D$14,3,FALSE)</f>
        <v>-5</v>
      </c>
      <c r="L38" s="5">
        <f>VLOOKUP(B38,timezones!$A$2:$D$14,4,FALSE)</f>
        <v>-4</v>
      </c>
      <c r="M38" s="3"/>
    </row>
    <row r="39" spans="1:13" x14ac:dyDescent="0.3">
      <c r="A39" s="19">
        <v>42599</v>
      </c>
      <c r="B39" s="1" t="s">
        <v>72</v>
      </c>
      <c r="C39" s="2" t="s">
        <v>74</v>
      </c>
      <c r="D39" s="3" t="s">
        <v>84</v>
      </c>
      <c r="E39">
        <v>41.447623700000001</v>
      </c>
      <c r="F39">
        <v>-81.790404800000005</v>
      </c>
      <c r="G39">
        <v>200</v>
      </c>
      <c r="H39" s="3"/>
      <c r="I39" s="4">
        <v>0.55208333333333337</v>
      </c>
      <c r="J39" s="4" t="str">
        <f>VLOOKUP(B39,timezones!$A$2:$D$14,2,FALSE)</f>
        <v>EST</v>
      </c>
      <c r="K39" s="5">
        <f>VLOOKUP(B39,timezones!$A$2:$D$14,3,FALSE)</f>
        <v>-5</v>
      </c>
      <c r="L39" s="5">
        <f>VLOOKUP(B39,timezones!$A$2:$D$14,4,FALSE)</f>
        <v>-4</v>
      </c>
      <c r="M39" s="3"/>
    </row>
    <row r="40" spans="1:13" x14ac:dyDescent="0.3">
      <c r="A40" s="21">
        <v>42613</v>
      </c>
      <c r="B40" s="10" t="s">
        <v>72</v>
      </c>
      <c r="C40" s="11" t="s">
        <v>76</v>
      </c>
      <c r="D40" s="3" t="s">
        <v>85</v>
      </c>
      <c r="E40">
        <v>39.101434500000003</v>
      </c>
      <c r="F40">
        <v>-84.517303499999997</v>
      </c>
      <c r="G40">
        <v>200</v>
      </c>
      <c r="H40" s="3"/>
      <c r="I40" s="4">
        <v>0.5</v>
      </c>
      <c r="J40" s="4" t="str">
        <f>VLOOKUP(B40,timezones!$A$2:$D$14,2,FALSE)</f>
        <v>EST</v>
      </c>
      <c r="K40" s="5">
        <f>VLOOKUP(B40,timezones!$A$2:$D$14,3,FALSE)</f>
        <v>-5</v>
      </c>
      <c r="L40" s="5">
        <f>VLOOKUP(B40,timezones!$A$2:$D$14,4,FALSE)</f>
        <v>-4</v>
      </c>
      <c r="M40" s="3"/>
    </row>
    <row r="41" spans="1:13" x14ac:dyDescent="0.3">
      <c r="A41" s="19">
        <v>42618</v>
      </c>
      <c r="B41" s="1" t="s">
        <v>72</v>
      </c>
      <c r="C41" s="2" t="s">
        <v>74</v>
      </c>
      <c r="D41" s="3" t="s">
        <v>86</v>
      </c>
      <c r="E41" s="3">
        <v>41.472307999999998</v>
      </c>
      <c r="F41" s="3">
        <v>-81.609005999999994</v>
      </c>
      <c r="G41">
        <v>200</v>
      </c>
      <c r="H41" s="3"/>
      <c r="I41" s="3"/>
      <c r="J41" s="4" t="str">
        <f>VLOOKUP(B41,timezones!$A$2:$D$14,2,FALSE)</f>
        <v>EST</v>
      </c>
      <c r="K41" s="5">
        <f>VLOOKUP(B41,timezones!$A$2:$D$14,3,FALSE)</f>
        <v>-5</v>
      </c>
      <c r="L41" s="5">
        <f>VLOOKUP(B41,timezones!$A$2:$D$14,4,FALSE)</f>
        <v>-4</v>
      </c>
      <c r="M41" s="3"/>
    </row>
    <row r="42" spans="1:13" x14ac:dyDescent="0.3">
      <c r="A42" s="19">
        <v>42646</v>
      </c>
      <c r="B42" s="1" t="s">
        <v>72</v>
      </c>
      <c r="C42" s="2" t="s">
        <v>77</v>
      </c>
      <c r="D42" s="3" t="s">
        <v>87</v>
      </c>
      <c r="E42">
        <v>41.638141599999997</v>
      </c>
      <c r="F42">
        <v>-83.541289899999995</v>
      </c>
      <c r="G42">
        <v>200</v>
      </c>
      <c r="H42" s="3"/>
      <c r="I42" s="4">
        <v>0.54166666666666663</v>
      </c>
      <c r="J42" s="4" t="str">
        <f>VLOOKUP(B42,timezones!$A$2:$D$14,2,FALSE)</f>
        <v>EST</v>
      </c>
      <c r="K42" s="5">
        <f>VLOOKUP(B42,timezones!$A$2:$D$14,3,FALSE)</f>
        <v>-5</v>
      </c>
      <c r="L42" s="5">
        <f>VLOOKUP(B42,timezones!$A$2:$D$14,4,FALSE)</f>
        <v>-4</v>
      </c>
      <c r="M42" s="3"/>
    </row>
    <row r="43" spans="1:13" x14ac:dyDescent="0.3">
      <c r="A43" s="19">
        <v>42646</v>
      </c>
      <c r="B43" s="1" t="s">
        <v>72</v>
      </c>
      <c r="C43" s="2" t="s">
        <v>78</v>
      </c>
      <c r="D43" s="3" t="s">
        <v>88</v>
      </c>
      <c r="E43">
        <v>41.065981100000002</v>
      </c>
      <c r="F43">
        <v>-81.481753999999995</v>
      </c>
      <c r="G43">
        <v>200</v>
      </c>
      <c r="H43" s="4">
        <v>0.5625</v>
      </c>
      <c r="I43" s="4">
        <v>0.73958333333333337</v>
      </c>
      <c r="J43" s="4" t="str">
        <f>VLOOKUP(B43,timezones!$A$2:$D$14,2,FALSE)</f>
        <v>EST</v>
      </c>
      <c r="K43" s="5">
        <f>VLOOKUP(B43,timezones!$A$2:$D$14,3,FALSE)</f>
        <v>-5</v>
      </c>
      <c r="L43" s="5">
        <f>VLOOKUP(B43,timezones!$A$2:$D$14,4,FALSE)</f>
        <v>-4</v>
      </c>
      <c r="M43" s="3"/>
    </row>
    <row r="44" spans="1:13" x14ac:dyDescent="0.3">
      <c r="A44" s="19">
        <v>42653</v>
      </c>
      <c r="B44" s="1" t="s">
        <v>72</v>
      </c>
      <c r="C44" s="2" t="s">
        <v>75</v>
      </c>
      <c r="D44" s="3" t="s">
        <v>89</v>
      </c>
      <c r="E44">
        <v>40.012294300000001</v>
      </c>
      <c r="F44">
        <v>-83.028409800000006</v>
      </c>
      <c r="G44">
        <v>200</v>
      </c>
      <c r="H44" s="3"/>
      <c r="I44" s="4">
        <v>0.79166666666666663</v>
      </c>
      <c r="J44" s="4" t="str">
        <f>VLOOKUP(B44,timezones!$A$2:$D$14,2,FALSE)</f>
        <v>EST</v>
      </c>
      <c r="K44" s="5">
        <f>VLOOKUP(B44,timezones!$A$2:$D$14,3,FALSE)</f>
        <v>-5</v>
      </c>
      <c r="L44" s="5">
        <f>VLOOKUP(B44,timezones!$A$2:$D$14,4,FALSE)</f>
        <v>-4</v>
      </c>
      <c r="M44" s="3"/>
    </row>
    <row r="45" spans="1:13" x14ac:dyDescent="0.3">
      <c r="A45" s="20">
        <v>42664</v>
      </c>
      <c r="B45" s="6" t="s">
        <v>72</v>
      </c>
      <c r="C45" s="7" t="s">
        <v>74</v>
      </c>
      <c r="D45" s="3" t="s">
        <v>90</v>
      </c>
      <c r="E45">
        <v>41.494821000000002</v>
      </c>
      <c r="F45">
        <v>-81.683659000000006</v>
      </c>
      <c r="G45">
        <v>200</v>
      </c>
      <c r="H45" s="3"/>
      <c r="I45" s="4">
        <v>0.70833333333333337</v>
      </c>
      <c r="J45" s="4" t="str">
        <f>VLOOKUP(B45,timezones!$A$2:$D$14,2,FALSE)</f>
        <v>EST</v>
      </c>
      <c r="K45" s="5">
        <f>VLOOKUP(B45,timezones!$A$2:$D$14,3,FALSE)</f>
        <v>-5</v>
      </c>
      <c r="L45" s="5">
        <f>VLOOKUP(B45,timezones!$A$2:$D$14,4,FALSE)</f>
        <v>-4</v>
      </c>
      <c r="M45" s="3"/>
    </row>
    <row r="46" spans="1:13" x14ac:dyDescent="0.3">
      <c r="A46" s="20">
        <v>42674</v>
      </c>
      <c r="B46" s="6" t="s">
        <v>72</v>
      </c>
      <c r="C46" s="7" t="s">
        <v>79</v>
      </c>
      <c r="D46" s="3" t="s">
        <v>91</v>
      </c>
      <c r="E46">
        <v>41.146971000000001</v>
      </c>
      <c r="F46">
        <v>-81.343236000000005</v>
      </c>
      <c r="G46">
        <v>200</v>
      </c>
      <c r="H46" s="3"/>
      <c r="I46" s="4">
        <v>0.61458333333333337</v>
      </c>
      <c r="J46" s="4" t="str">
        <f>VLOOKUP(B46,timezones!$A$2:$D$14,2,FALSE)</f>
        <v>EST</v>
      </c>
      <c r="K46" s="5">
        <f>VLOOKUP(B46,timezones!$A$2:$D$14,3,FALSE)</f>
        <v>-5</v>
      </c>
      <c r="L46" s="5">
        <f>VLOOKUP(B46,timezones!$A$2:$D$14,4,FALSE)</f>
        <v>-4</v>
      </c>
      <c r="M46" s="3"/>
    </row>
    <row r="47" spans="1:13" x14ac:dyDescent="0.3">
      <c r="A47" s="20">
        <v>42674</v>
      </c>
      <c r="B47" s="6" t="s">
        <v>72</v>
      </c>
      <c r="C47" s="7" t="s">
        <v>76</v>
      </c>
      <c r="D47" s="3" t="s">
        <v>92</v>
      </c>
      <c r="E47">
        <v>39.096618399999997</v>
      </c>
      <c r="F47">
        <v>-84.510767200000004</v>
      </c>
      <c r="G47">
        <v>200</v>
      </c>
      <c r="H47" s="3"/>
      <c r="I47" s="4">
        <v>0.79166666666666663</v>
      </c>
      <c r="J47" s="4" t="str">
        <f>VLOOKUP(B47,timezones!$A$2:$D$14,2,FALSE)</f>
        <v>EST</v>
      </c>
      <c r="K47" s="5">
        <f>VLOOKUP(B47,timezones!$A$2:$D$14,3,FALSE)</f>
        <v>-5</v>
      </c>
      <c r="L47" s="5">
        <f>VLOOKUP(B47,timezones!$A$2:$D$14,4,FALSE)</f>
        <v>-4</v>
      </c>
      <c r="M47" s="3"/>
    </row>
    <row r="48" spans="1:13" x14ac:dyDescent="0.3">
      <c r="A48" s="20">
        <v>42678</v>
      </c>
      <c r="B48" s="6" t="s">
        <v>72</v>
      </c>
      <c r="C48" s="7" t="s">
        <v>74</v>
      </c>
      <c r="D48" s="3" t="s">
        <v>93</v>
      </c>
      <c r="E48">
        <v>39.213994200000002</v>
      </c>
      <c r="F48">
        <v>-79.637005900000005</v>
      </c>
      <c r="G48">
        <v>200</v>
      </c>
      <c r="H48" s="3"/>
      <c r="I48" s="3"/>
      <c r="J48" s="4" t="str">
        <f>VLOOKUP(B48,timezones!$A$2:$D$14,2,FALSE)</f>
        <v>EST</v>
      </c>
      <c r="K48" s="5">
        <f>VLOOKUP(B48,timezones!$A$2:$D$14,3,FALSE)</f>
        <v>-5</v>
      </c>
      <c r="L48" s="5">
        <f>VLOOKUP(B48,timezones!$A$2:$D$14,4,FALSE)</f>
        <v>-4</v>
      </c>
      <c r="M48" s="3"/>
    </row>
    <row r="49" spans="1:13" x14ac:dyDescent="0.3">
      <c r="A49" s="20">
        <v>42680</v>
      </c>
      <c r="B49" s="6" t="s">
        <v>72</v>
      </c>
      <c r="C49" s="7" t="s">
        <v>74</v>
      </c>
      <c r="D49" s="3" t="s">
        <v>94</v>
      </c>
      <c r="E49">
        <v>41.503697600000002</v>
      </c>
      <c r="F49">
        <v>-81.693139799999997</v>
      </c>
      <c r="G49">
        <v>200</v>
      </c>
      <c r="H49" s="3"/>
      <c r="I49" s="4">
        <v>0.65972222222222221</v>
      </c>
      <c r="J49" s="4" t="str">
        <f>VLOOKUP(B49,timezones!$A$2:$D$14,2,FALSE)</f>
        <v>EST</v>
      </c>
      <c r="K49" s="5">
        <f>VLOOKUP(B49,timezones!$A$2:$D$14,3,FALSE)</f>
        <v>-5</v>
      </c>
      <c r="L49" s="5">
        <f>VLOOKUP(B49,timezones!$A$2:$D$14,4,FALSE)</f>
        <v>-4</v>
      </c>
      <c r="M49" s="3"/>
    </row>
    <row r="50" spans="1:13" x14ac:dyDescent="0.3">
      <c r="A50" s="19">
        <v>42586</v>
      </c>
      <c r="B50" s="1" t="s">
        <v>95</v>
      </c>
      <c r="C50" s="12" t="s">
        <v>96</v>
      </c>
      <c r="D50" s="3" t="s">
        <v>98</v>
      </c>
      <c r="E50">
        <v>36.178053900000002</v>
      </c>
      <c r="F50">
        <v>-115.0810252</v>
      </c>
      <c r="G50">
        <v>200</v>
      </c>
      <c r="H50" s="3"/>
      <c r="I50" s="3"/>
      <c r="J50" s="4" t="str">
        <f>VLOOKUP(B50,timezones!$A$2:$D$14,2,FALSE)</f>
        <v>PST</v>
      </c>
      <c r="K50" s="5">
        <f>VLOOKUP(B50,timezones!$A$2:$D$14,3,FALSE)</f>
        <v>-8</v>
      </c>
      <c r="L50" s="5">
        <f>VLOOKUP(B50,timezones!$A$2:$D$14,4,FALSE)</f>
        <v>-7</v>
      </c>
      <c r="M50" s="3"/>
    </row>
    <row r="51" spans="1:13" x14ac:dyDescent="0.3">
      <c r="A51" s="19">
        <v>42607</v>
      </c>
      <c r="B51" s="1" t="s">
        <v>95</v>
      </c>
      <c r="C51" s="2" t="s">
        <v>97</v>
      </c>
      <c r="D51" s="3" t="s">
        <v>99</v>
      </c>
      <c r="E51">
        <v>39.570287999999998</v>
      </c>
      <c r="F51">
        <v>-119.79781699999999</v>
      </c>
      <c r="G51">
        <v>200</v>
      </c>
      <c r="H51" s="3"/>
      <c r="I51" s="4">
        <v>0.54166666666666663</v>
      </c>
      <c r="J51" s="4" t="str">
        <f>VLOOKUP(B51,timezones!$A$2:$D$14,2,FALSE)</f>
        <v>PST</v>
      </c>
      <c r="K51" s="5">
        <f>VLOOKUP(B51,timezones!$A$2:$D$14,3,FALSE)</f>
        <v>-8</v>
      </c>
      <c r="L51" s="5">
        <f>VLOOKUP(B51,timezones!$A$2:$D$14,4,FALSE)</f>
        <v>-7</v>
      </c>
      <c r="M51" s="3"/>
    </row>
    <row r="52" spans="1:13" x14ac:dyDescent="0.3">
      <c r="A52" s="19">
        <v>42655</v>
      </c>
      <c r="B52" s="1" t="s">
        <v>95</v>
      </c>
      <c r="C52" s="2" t="s">
        <v>96</v>
      </c>
      <c r="D52" s="3" t="s">
        <v>100</v>
      </c>
      <c r="E52">
        <v>36.168449600000002</v>
      </c>
      <c r="F52">
        <v>-115.1528009</v>
      </c>
      <c r="G52">
        <v>200</v>
      </c>
      <c r="H52" s="3"/>
      <c r="I52" s="4">
        <v>0.85416666666666663</v>
      </c>
      <c r="J52" s="4" t="str">
        <f>VLOOKUP(B52,timezones!$A$2:$D$14,2,FALSE)</f>
        <v>PST</v>
      </c>
      <c r="K52" s="5">
        <f>VLOOKUP(B52,timezones!$A$2:$D$14,3,FALSE)</f>
        <v>-8</v>
      </c>
      <c r="L52" s="5">
        <f>VLOOKUP(B52,timezones!$A$2:$D$14,4,FALSE)</f>
        <v>-7</v>
      </c>
      <c r="M52" s="3"/>
    </row>
    <row r="53" spans="1:13" x14ac:dyDescent="0.3">
      <c r="A53" s="20">
        <v>42676</v>
      </c>
      <c r="B53" s="6" t="s">
        <v>95</v>
      </c>
      <c r="C53" s="7" t="s">
        <v>96</v>
      </c>
      <c r="D53" s="3" t="s">
        <v>102</v>
      </c>
      <c r="E53">
        <v>36.176373400000003</v>
      </c>
      <c r="F53">
        <v>-115.08206509999999</v>
      </c>
      <c r="G53">
        <v>200</v>
      </c>
      <c r="H53" s="4">
        <v>0.55208333333333337</v>
      </c>
      <c r="I53" s="4">
        <v>0.625</v>
      </c>
      <c r="J53" s="4" t="str">
        <f>VLOOKUP(B53,timezones!$A$2:$D$14,2,FALSE)</f>
        <v>PST</v>
      </c>
      <c r="K53" s="5">
        <f>VLOOKUP(B53,timezones!$A$2:$D$14,3,FALSE)</f>
        <v>-8</v>
      </c>
      <c r="L53" s="5">
        <f>VLOOKUP(B53,timezones!$A$2:$D$14,4,FALSE)</f>
        <v>-7</v>
      </c>
      <c r="M53" s="3"/>
    </row>
    <row r="54" spans="1:13" x14ac:dyDescent="0.3">
      <c r="A54" s="19">
        <v>42641</v>
      </c>
      <c r="B54" s="1" t="s">
        <v>103</v>
      </c>
      <c r="C54" s="2" t="s">
        <v>104</v>
      </c>
      <c r="D54" s="3" t="s">
        <v>106</v>
      </c>
      <c r="E54">
        <v>43.138849200000003</v>
      </c>
      <c r="F54">
        <v>-70.9375778</v>
      </c>
      <c r="G54">
        <v>200</v>
      </c>
      <c r="H54" s="3"/>
      <c r="I54" s="4">
        <v>0.59375</v>
      </c>
      <c r="J54" s="4" t="str">
        <f>VLOOKUP(B54,timezones!$A$2:$D$14,2,FALSE)</f>
        <v>EST</v>
      </c>
      <c r="K54" s="5">
        <f>VLOOKUP(B54,timezones!$A$2:$D$14,3,FALSE)</f>
        <v>-5</v>
      </c>
      <c r="L54" s="5">
        <f>VLOOKUP(B54,timezones!$A$2:$D$14,4,FALSE)</f>
        <v>-4</v>
      </c>
      <c r="M54" s="3"/>
    </row>
    <row r="55" spans="1:13" x14ac:dyDescent="0.3">
      <c r="A55" s="20">
        <v>42667</v>
      </c>
      <c r="B55" s="6" t="s">
        <v>103</v>
      </c>
      <c r="C55" s="7" t="s">
        <v>105</v>
      </c>
      <c r="D55" s="3" t="s">
        <v>107</v>
      </c>
      <c r="E55">
        <v>42.986832</v>
      </c>
      <c r="F55">
        <v>-71.503782999999999</v>
      </c>
      <c r="G55">
        <v>200</v>
      </c>
      <c r="H55" s="3"/>
      <c r="I55" s="4">
        <v>0.54166666666666663</v>
      </c>
      <c r="J55" s="4" t="str">
        <f>VLOOKUP(B55,timezones!$A$2:$D$14,2,FALSE)</f>
        <v>EST</v>
      </c>
      <c r="K55" s="5">
        <f>VLOOKUP(B55,timezones!$A$2:$D$14,3,FALSE)</f>
        <v>-5</v>
      </c>
      <c r="L55" s="5">
        <f>VLOOKUP(B55,timezones!$A$2:$D$14,4,FALSE)</f>
        <v>-4</v>
      </c>
      <c r="M55" s="3"/>
    </row>
    <row r="56" spans="1:13" x14ac:dyDescent="0.3">
      <c r="A56" s="20">
        <v>42680</v>
      </c>
      <c r="B56" s="6" t="s">
        <v>103</v>
      </c>
      <c r="C56" s="7" t="s">
        <v>105</v>
      </c>
      <c r="D56" s="3" t="s">
        <v>108</v>
      </c>
      <c r="E56">
        <v>42.988264999999998</v>
      </c>
      <c r="F56">
        <v>-71.464258000000001</v>
      </c>
      <c r="G56">
        <v>200</v>
      </c>
      <c r="H56" s="3"/>
      <c r="I56" s="4">
        <v>0.84375</v>
      </c>
      <c r="J56" s="4" t="str">
        <f>VLOOKUP(B56,timezones!$A$2:$D$14,2,FALSE)</f>
        <v>EST</v>
      </c>
      <c r="K56" s="5">
        <f>VLOOKUP(B56,timezones!$A$2:$D$14,3,FALSE)</f>
        <v>-5</v>
      </c>
      <c r="L56" s="5">
        <f>VLOOKUP(B56,timezones!$A$2:$D$14,4,FALSE)</f>
        <v>-4</v>
      </c>
      <c r="M56" s="3"/>
    </row>
    <row r="57" spans="1:13" x14ac:dyDescent="0.3">
      <c r="A57" s="19">
        <v>42621</v>
      </c>
      <c r="B57" s="1" t="s">
        <v>109</v>
      </c>
      <c r="C57" s="2" t="s">
        <v>110</v>
      </c>
      <c r="D57" s="3" t="s">
        <v>115</v>
      </c>
      <c r="E57">
        <v>35.241239399999998</v>
      </c>
      <c r="F57">
        <v>-80.853905100000006</v>
      </c>
      <c r="G57">
        <v>200</v>
      </c>
      <c r="H57" s="3"/>
      <c r="I57" s="4">
        <v>0.54166666666666663</v>
      </c>
      <c r="J57" s="4" t="str">
        <f>VLOOKUP(B57,timezones!$A$2:$D$14,2,FALSE)</f>
        <v>EST</v>
      </c>
      <c r="K57" s="5">
        <f>VLOOKUP(B57,timezones!$A$2:$D$14,3,FALSE)</f>
        <v>-5</v>
      </c>
      <c r="L57" s="5">
        <f>VLOOKUP(B57,timezones!$A$2:$D$14,4,FALSE)</f>
        <v>-4</v>
      </c>
      <c r="M57" s="3"/>
    </row>
    <row r="58" spans="1:13" x14ac:dyDescent="0.3">
      <c r="A58" s="19">
        <v>42628</v>
      </c>
      <c r="B58" s="1" t="s">
        <v>109</v>
      </c>
      <c r="C58" s="2" t="s">
        <v>111</v>
      </c>
      <c r="D58" s="3" t="s">
        <v>116</v>
      </c>
      <c r="E58">
        <v>36.076776199999998</v>
      </c>
      <c r="F58">
        <v>-79.769009800000006</v>
      </c>
      <c r="G58">
        <v>200</v>
      </c>
      <c r="H58" s="3"/>
      <c r="I58" s="4">
        <v>0.625</v>
      </c>
      <c r="J58" s="4" t="str">
        <f>VLOOKUP(B58,timezones!$A$2:$D$14,2,FALSE)</f>
        <v>EST</v>
      </c>
      <c r="K58" s="5">
        <f>VLOOKUP(B58,timezones!$A$2:$D$14,3,FALSE)</f>
        <v>-5</v>
      </c>
      <c r="L58" s="5">
        <f>VLOOKUP(B58,timezones!$A$2:$D$14,4,FALSE)</f>
        <v>-4</v>
      </c>
      <c r="M58" s="3"/>
    </row>
    <row r="59" spans="1:13" x14ac:dyDescent="0.3">
      <c r="A59" s="19">
        <v>42640</v>
      </c>
      <c r="B59" s="1" t="s">
        <v>109</v>
      </c>
      <c r="C59" s="2" t="s">
        <v>112</v>
      </c>
      <c r="D59" s="3" t="s">
        <v>117</v>
      </c>
      <c r="E59">
        <v>35.6508495</v>
      </c>
      <c r="F59">
        <v>-78.703946500000001</v>
      </c>
      <c r="G59">
        <v>200</v>
      </c>
      <c r="H59" s="3"/>
      <c r="I59" s="4">
        <v>0.41666666666666669</v>
      </c>
      <c r="J59" s="4" t="str">
        <f>VLOOKUP(B59,timezones!$A$2:$D$14,2,FALSE)</f>
        <v>EST</v>
      </c>
      <c r="K59" s="5">
        <f>VLOOKUP(B59,timezones!$A$2:$D$14,3,FALSE)</f>
        <v>-5</v>
      </c>
      <c r="L59" s="5">
        <f>VLOOKUP(B59,timezones!$A$2:$D$14,4,FALSE)</f>
        <v>-4</v>
      </c>
      <c r="M59" s="3"/>
    </row>
    <row r="60" spans="1:13" x14ac:dyDescent="0.3">
      <c r="A60" s="19">
        <v>42645</v>
      </c>
      <c r="B60" s="1" t="s">
        <v>109</v>
      </c>
      <c r="C60" s="2" t="s">
        <v>110</v>
      </c>
      <c r="D60" s="3" t="s">
        <v>118</v>
      </c>
      <c r="E60">
        <v>35.223447800000002</v>
      </c>
      <c r="F60">
        <v>-80.831593999999996</v>
      </c>
      <c r="G60">
        <v>200</v>
      </c>
      <c r="H60" s="3"/>
      <c r="I60" s="4">
        <v>0.45833333333333331</v>
      </c>
      <c r="J60" s="4" t="str">
        <f>VLOOKUP(B60,timezones!$A$2:$D$14,2,FALSE)</f>
        <v>EST</v>
      </c>
      <c r="K60" s="5">
        <f>VLOOKUP(B60,timezones!$A$2:$D$14,3,FALSE)</f>
        <v>-5</v>
      </c>
      <c r="L60" s="5">
        <f>VLOOKUP(B60,timezones!$A$2:$D$14,4,FALSE)</f>
        <v>-4</v>
      </c>
      <c r="M60" s="3"/>
    </row>
    <row r="61" spans="1:13" x14ac:dyDescent="0.3">
      <c r="A61" s="20">
        <v>42666</v>
      </c>
      <c r="B61" s="6" t="s">
        <v>109</v>
      </c>
      <c r="C61" s="7" t="s">
        <v>104</v>
      </c>
      <c r="D61" s="3" t="s">
        <v>119</v>
      </c>
      <c r="E61">
        <v>36.000013000000003</v>
      </c>
      <c r="F61">
        <v>-78.893462</v>
      </c>
      <c r="G61">
        <v>200</v>
      </c>
      <c r="H61" s="3"/>
      <c r="I61" s="3"/>
      <c r="J61" s="4" t="str">
        <f>VLOOKUP(B61,timezones!$A$2:$D$14,2,FALSE)</f>
        <v>EST</v>
      </c>
      <c r="K61" s="5">
        <f>VLOOKUP(B61,timezones!$A$2:$D$14,3,FALSE)</f>
        <v>-5</v>
      </c>
      <c r="L61" s="5">
        <f>VLOOKUP(B61,timezones!$A$2:$D$14,4,FALSE)</f>
        <v>-4</v>
      </c>
      <c r="M61" s="3"/>
    </row>
    <row r="62" spans="1:13" x14ac:dyDescent="0.3">
      <c r="A62" s="20">
        <v>42666</v>
      </c>
      <c r="B62" s="6" t="s">
        <v>109</v>
      </c>
      <c r="C62" s="7" t="s">
        <v>112</v>
      </c>
      <c r="D62" s="3" t="s">
        <v>120</v>
      </c>
      <c r="E62">
        <v>35.785863999999997</v>
      </c>
      <c r="F62">
        <v>-78.621122999999997</v>
      </c>
      <c r="G62">
        <v>200</v>
      </c>
      <c r="H62" s="3"/>
      <c r="I62" s="3" t="s">
        <v>121</v>
      </c>
      <c r="J62" s="4" t="str">
        <f>VLOOKUP(B62,timezones!$A$2:$D$14,2,FALSE)</f>
        <v>EST</v>
      </c>
      <c r="K62" s="5">
        <f>VLOOKUP(B62,timezones!$A$2:$D$14,3,FALSE)</f>
        <v>-5</v>
      </c>
      <c r="L62" s="5">
        <f>VLOOKUP(B62,timezones!$A$2:$D$14,4,FALSE)</f>
        <v>-4</v>
      </c>
      <c r="M62" s="3"/>
    </row>
    <row r="63" spans="1:13" x14ac:dyDescent="0.3">
      <c r="A63" s="20">
        <v>42666</v>
      </c>
      <c r="B63" s="6" t="s">
        <v>109</v>
      </c>
      <c r="C63" s="7" t="s">
        <v>110</v>
      </c>
      <c r="D63" s="3" t="s">
        <v>122</v>
      </c>
      <c r="E63">
        <v>35.303938000000002</v>
      </c>
      <c r="F63">
        <v>-80.729930300000007</v>
      </c>
      <c r="G63">
        <v>200</v>
      </c>
      <c r="H63" s="4">
        <v>0.625</v>
      </c>
      <c r="I63" s="3" t="s">
        <v>123</v>
      </c>
      <c r="J63" s="4" t="str">
        <f>VLOOKUP(B63,timezones!$A$2:$D$14,2,FALSE)</f>
        <v>EST</v>
      </c>
      <c r="K63" s="5">
        <f>VLOOKUP(B63,timezones!$A$2:$D$14,3,FALSE)</f>
        <v>-5</v>
      </c>
      <c r="L63" s="5">
        <f>VLOOKUP(B63,timezones!$A$2:$D$14,4,FALSE)</f>
        <v>-4</v>
      </c>
      <c r="M63" s="3"/>
    </row>
    <row r="64" spans="1:13" x14ac:dyDescent="0.3">
      <c r="A64" s="20">
        <v>42670</v>
      </c>
      <c r="B64" s="6" t="s">
        <v>109</v>
      </c>
      <c r="C64" s="7" t="s">
        <v>113</v>
      </c>
      <c r="D64" s="3" t="s">
        <v>124</v>
      </c>
      <c r="E64">
        <v>36.127707700000002</v>
      </c>
      <c r="F64">
        <v>-80.257493400000001</v>
      </c>
      <c r="G64">
        <v>200</v>
      </c>
      <c r="H64" s="4">
        <v>0.47916666666666669</v>
      </c>
      <c r="I64" s="4">
        <v>0.58333333333333337</v>
      </c>
      <c r="J64" s="4" t="str">
        <f>VLOOKUP(B64,timezones!$A$2:$D$14,2,FALSE)</f>
        <v>EST</v>
      </c>
      <c r="K64" s="5">
        <f>VLOOKUP(B64,timezones!$A$2:$D$14,3,FALSE)</f>
        <v>-5</v>
      </c>
      <c r="L64" s="5">
        <f>VLOOKUP(B64,timezones!$A$2:$D$14,4,FALSE)</f>
        <v>-4</v>
      </c>
      <c r="M64" s="3"/>
    </row>
    <row r="65" spans="1:13" x14ac:dyDescent="0.3">
      <c r="A65" s="20">
        <v>42677</v>
      </c>
      <c r="B65" s="6" t="s">
        <v>109</v>
      </c>
      <c r="C65" s="7" t="s">
        <v>114</v>
      </c>
      <c r="D65" s="3" t="s">
        <v>125</v>
      </c>
      <c r="E65">
        <v>35.551021400000003</v>
      </c>
      <c r="F65">
        <v>-77.410548899999995</v>
      </c>
      <c r="G65">
        <v>200</v>
      </c>
      <c r="H65" s="4">
        <v>0.55208333333333337</v>
      </c>
      <c r="I65" s="4">
        <v>0.63541666666666663</v>
      </c>
      <c r="J65" s="4" t="str">
        <f>VLOOKUP(B65,timezones!$A$2:$D$14,2,FALSE)</f>
        <v>EST</v>
      </c>
      <c r="K65" s="5">
        <f>VLOOKUP(B65,timezones!$A$2:$D$14,3,FALSE)</f>
        <v>-5</v>
      </c>
      <c r="L65" s="5">
        <f>VLOOKUP(B65,timezones!$A$2:$D$14,4,FALSE)</f>
        <v>-4</v>
      </c>
      <c r="M65" s="3"/>
    </row>
    <row r="66" spans="1:13" x14ac:dyDescent="0.3">
      <c r="A66" s="20">
        <v>42677</v>
      </c>
      <c r="B66" s="6" t="s">
        <v>109</v>
      </c>
      <c r="C66" s="7" t="s">
        <v>112</v>
      </c>
      <c r="D66" s="3" t="s">
        <v>126</v>
      </c>
      <c r="E66">
        <v>35.7494011</v>
      </c>
      <c r="F66">
        <v>-78.576464900000005</v>
      </c>
      <c r="G66">
        <v>200</v>
      </c>
      <c r="H66" s="3"/>
      <c r="I66" s="4">
        <v>0.79166666666666663</v>
      </c>
      <c r="J66" s="4" t="str">
        <f>VLOOKUP(B66,timezones!$A$2:$D$14,2,FALSE)</f>
        <v>EST</v>
      </c>
      <c r="K66" s="5">
        <f>VLOOKUP(B66,timezones!$A$2:$D$14,3,FALSE)</f>
        <v>-5</v>
      </c>
      <c r="L66" s="5">
        <f>VLOOKUP(B66,timezones!$A$2:$D$14,4,FALSE)</f>
        <v>-4</v>
      </c>
      <c r="M66" s="3"/>
    </row>
    <row r="67" spans="1:13" x14ac:dyDescent="0.3">
      <c r="A67" s="20">
        <v>42681</v>
      </c>
      <c r="B67" s="6" t="s">
        <v>109</v>
      </c>
      <c r="C67" s="7" t="s">
        <v>112</v>
      </c>
      <c r="D67" s="3" t="s">
        <v>127</v>
      </c>
      <c r="E67">
        <v>35.783526799999997</v>
      </c>
      <c r="F67">
        <v>-78.669959500000004</v>
      </c>
      <c r="G67">
        <v>200</v>
      </c>
      <c r="H67" s="3"/>
      <c r="I67" s="4">
        <v>0.99930555555555556</v>
      </c>
      <c r="J67" s="4" t="str">
        <f>VLOOKUP(B67,timezones!$A$2:$D$14,2,FALSE)</f>
        <v>EST</v>
      </c>
      <c r="K67" s="5">
        <f>VLOOKUP(B67,timezones!$A$2:$D$14,3,FALSE)</f>
        <v>-5</v>
      </c>
      <c r="L67" s="5">
        <f>VLOOKUP(B67,timezones!$A$2:$D$14,4,FALSE)</f>
        <v>-4</v>
      </c>
      <c r="M67" s="3"/>
    </row>
    <row r="68" spans="1:13" x14ac:dyDescent="0.3">
      <c r="A68" s="19">
        <v>42653</v>
      </c>
      <c r="B68" s="13" t="s">
        <v>64</v>
      </c>
      <c r="C68" s="2" t="s">
        <v>65</v>
      </c>
      <c r="D68" s="3" t="s">
        <v>69</v>
      </c>
      <c r="E68">
        <v>42.356992300000002</v>
      </c>
      <c r="F68">
        <v>-83.065201000000002</v>
      </c>
      <c r="G68">
        <v>200</v>
      </c>
      <c r="H68" s="4">
        <v>0.52083333333333337</v>
      </c>
      <c r="I68" s="4">
        <v>0.61458333333333337</v>
      </c>
      <c r="J68" s="4" t="str">
        <f>VLOOKUP(B68,timezones!$A$2:$D$14,2,FALSE)</f>
        <v>EST</v>
      </c>
      <c r="K68" s="5">
        <f>VLOOKUP(B68,timezones!$A$2:$D$14,3,FALSE)</f>
        <v>-5</v>
      </c>
      <c r="L68" s="5">
        <f>VLOOKUP(B68,timezones!$A$2:$D$14,4,FALSE)</f>
        <v>-4</v>
      </c>
      <c r="M68" s="3"/>
    </row>
    <row r="69" spans="1:13" x14ac:dyDescent="0.3">
      <c r="A69" s="20">
        <v>42678</v>
      </c>
      <c r="B69" s="14" t="s">
        <v>64</v>
      </c>
      <c r="C69" s="7" t="s">
        <v>65</v>
      </c>
      <c r="D69" s="3" t="s">
        <v>128</v>
      </c>
      <c r="E69">
        <v>42.347057999999997</v>
      </c>
      <c r="F69">
        <v>-83.039969799999994</v>
      </c>
      <c r="G69">
        <v>200</v>
      </c>
      <c r="H69" s="4">
        <v>0.58333333333333337</v>
      </c>
      <c r="I69" s="4">
        <v>0.67708333333333337</v>
      </c>
      <c r="J69" s="4" t="str">
        <f>VLOOKUP(B69,timezones!$A$2:$D$14,2,FALSE)</f>
        <v>EST</v>
      </c>
      <c r="K69" s="5">
        <f>VLOOKUP(B69,timezones!$A$2:$D$14,3,FALSE)</f>
        <v>-5</v>
      </c>
      <c r="L69" s="5">
        <f>VLOOKUP(B69,timezones!$A$2:$D$14,4,FALSE)</f>
        <v>-4</v>
      </c>
      <c r="M69" s="3"/>
    </row>
    <row r="70" spans="1:13" x14ac:dyDescent="0.3">
      <c r="A70" s="20">
        <v>42681</v>
      </c>
      <c r="B70" s="14" t="s">
        <v>64</v>
      </c>
      <c r="C70" s="7" t="s">
        <v>66</v>
      </c>
      <c r="D70" s="3" t="s">
        <v>129</v>
      </c>
      <c r="E70">
        <v>42.963808999999998</v>
      </c>
      <c r="F70">
        <v>-85.888333000000003</v>
      </c>
      <c r="G70">
        <v>200</v>
      </c>
      <c r="H70" s="4">
        <v>0.58333333333333337</v>
      </c>
      <c r="I70" s="4">
        <v>0.66666666666666663</v>
      </c>
      <c r="J70" s="4" t="str">
        <f>VLOOKUP(B70,timezones!$A$2:$D$14,2,FALSE)</f>
        <v>EST</v>
      </c>
      <c r="K70" s="5">
        <f>VLOOKUP(B70,timezones!$A$2:$D$14,3,FALSE)</f>
        <v>-5</v>
      </c>
      <c r="L70" s="5">
        <f>VLOOKUP(B70,timezones!$A$2:$D$14,4,FALSE)</f>
        <v>-4</v>
      </c>
      <c r="M70" s="3"/>
    </row>
  </sheetData>
  <hyperlinks>
    <hyperlink ref="M37" r:id="rId1" xr:uid="{B9D39E82-77F8-4871-BFAA-292D91AF1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6817-B98D-491F-9BE0-29BB5CA35529}">
  <dimension ref="A1:M130"/>
  <sheetViews>
    <sheetView tabSelected="1" workbookViewId="0">
      <selection activeCell="E1" sqref="E1"/>
    </sheetView>
  </sheetViews>
  <sheetFormatPr defaultRowHeight="14.4" x14ac:dyDescent="0.3"/>
  <cols>
    <col min="1" max="1" width="10.77734375" bestFit="1" customWidth="1"/>
    <col min="2" max="2" width="13.77734375" bestFit="1" customWidth="1"/>
    <col min="3" max="3" width="15.6640625" bestFit="1" customWidth="1"/>
    <col min="4" max="4" width="56.109375" bestFit="1" customWidth="1"/>
    <col min="5" max="5" width="10" bestFit="1" customWidth="1"/>
    <col min="6" max="6" width="10.6640625" bestFit="1" customWidth="1"/>
    <col min="7" max="7" width="10.6640625" customWidth="1"/>
    <col min="8" max="8" width="14.5546875" bestFit="1" customWidth="1"/>
    <col min="9" max="9" width="16.33203125" bestFit="1" customWidth="1"/>
    <col min="10" max="12" width="16.3320312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22</v>
      </c>
      <c r="G1" s="18" t="s">
        <v>332</v>
      </c>
      <c r="H1" s="3" t="s">
        <v>51</v>
      </c>
      <c r="I1" s="3" t="s">
        <v>101</v>
      </c>
      <c r="J1" s="3" t="s">
        <v>326</v>
      </c>
      <c r="K1" s="3" t="s">
        <v>331</v>
      </c>
      <c r="L1" s="3" t="s">
        <v>330</v>
      </c>
      <c r="M1" s="3" t="s">
        <v>130</v>
      </c>
    </row>
    <row r="2" spans="1:13" x14ac:dyDescent="0.3">
      <c r="A2" s="19">
        <v>42585</v>
      </c>
      <c r="B2" s="1" t="s">
        <v>4</v>
      </c>
      <c r="C2" s="2" t="s">
        <v>131</v>
      </c>
      <c r="D2" s="3" t="s">
        <v>143</v>
      </c>
      <c r="E2">
        <v>30.325811000000002</v>
      </c>
      <c r="F2">
        <v>-81.645058000000006</v>
      </c>
      <c r="G2">
        <v>200</v>
      </c>
      <c r="H2" s="3"/>
      <c r="I2" s="4">
        <v>0.79166666666666663</v>
      </c>
      <c r="J2" s="4" t="str">
        <f>VLOOKUP(B2,timezones!$A$2:$D$14,2,FALSE)</f>
        <v>EST</v>
      </c>
      <c r="K2" s="5">
        <f>VLOOKUP(B2,timezones!$A$2:$D$14,3,FALSE)</f>
        <v>-5</v>
      </c>
      <c r="L2" s="5">
        <f>VLOOKUP(B2,timezones!$A$2:$D$14,4,FALSE)</f>
        <v>-4</v>
      </c>
      <c r="M2" s="3"/>
    </row>
    <row r="3" spans="1:13" x14ac:dyDescent="0.3">
      <c r="A3" s="19">
        <v>42585</v>
      </c>
      <c r="B3" s="1" t="s">
        <v>4</v>
      </c>
      <c r="C3" s="2" t="s">
        <v>14</v>
      </c>
      <c r="D3" s="3" t="s">
        <v>144</v>
      </c>
      <c r="E3">
        <v>29.228549999999998</v>
      </c>
      <c r="F3">
        <v>-81.010760000000005</v>
      </c>
      <c r="G3">
        <v>200</v>
      </c>
      <c r="H3" s="3"/>
      <c r="I3" s="4">
        <v>0.625</v>
      </c>
      <c r="J3" s="4" t="str">
        <f>VLOOKUP(B3,timezones!$A$2:$D$14,2,FALSE)</f>
        <v>EST</v>
      </c>
      <c r="K3" s="5">
        <f>VLOOKUP(B3,timezones!$A$2:$D$14,3,FALSE)</f>
        <v>-5</v>
      </c>
      <c r="L3" s="5">
        <f>VLOOKUP(B3,timezones!$A$2:$D$14,4,FALSE)</f>
        <v>-4</v>
      </c>
      <c r="M3" s="3"/>
    </row>
    <row r="4" spans="1:13" x14ac:dyDescent="0.3">
      <c r="A4" s="19">
        <v>42592</v>
      </c>
      <c r="B4" s="1" t="s">
        <v>4</v>
      </c>
      <c r="C4" s="2" t="s">
        <v>15</v>
      </c>
      <c r="D4" s="3" t="s">
        <v>145</v>
      </c>
      <c r="E4">
        <v>26.158469</v>
      </c>
      <c r="F4">
        <v>-80.325551200000007</v>
      </c>
      <c r="G4">
        <v>200</v>
      </c>
      <c r="H4" s="3"/>
      <c r="I4" s="4">
        <v>0.79166666666666663</v>
      </c>
      <c r="J4" s="4" t="str">
        <f>VLOOKUP(B4,timezones!$A$2:$D$14,2,FALSE)</f>
        <v>EST</v>
      </c>
      <c r="K4" s="5">
        <f>VLOOKUP(B4,timezones!$A$2:$D$14,3,FALSE)</f>
        <v>-5</v>
      </c>
      <c r="L4" s="5">
        <f>VLOOKUP(B4,timezones!$A$2:$D$14,4,FALSE)</f>
        <v>-4</v>
      </c>
      <c r="M4" s="3"/>
    </row>
    <row r="5" spans="1:13" x14ac:dyDescent="0.3">
      <c r="A5" s="19">
        <v>42593</v>
      </c>
      <c r="B5" s="1" t="s">
        <v>4</v>
      </c>
      <c r="C5" s="2" t="s">
        <v>6</v>
      </c>
      <c r="D5" s="3" t="s">
        <v>146</v>
      </c>
      <c r="E5">
        <v>28.298910299999999</v>
      </c>
      <c r="F5">
        <v>-81.369157099999995</v>
      </c>
      <c r="G5">
        <v>200</v>
      </c>
      <c r="H5" s="3"/>
      <c r="I5" s="4">
        <v>0.79166666666666663</v>
      </c>
      <c r="J5" s="4" t="str">
        <f>VLOOKUP(B5,timezones!$A$2:$D$14,2,FALSE)</f>
        <v>EST</v>
      </c>
      <c r="K5" s="5">
        <f>VLOOKUP(B5,timezones!$A$2:$D$14,3,FALSE)</f>
        <v>-5</v>
      </c>
      <c r="L5" s="5">
        <f>VLOOKUP(B5,timezones!$A$2:$D$14,4,FALSE)</f>
        <v>-4</v>
      </c>
      <c r="M5" s="3"/>
    </row>
    <row r="6" spans="1:13" x14ac:dyDescent="0.3">
      <c r="A6" s="19">
        <v>42606</v>
      </c>
      <c r="B6" s="1" t="s">
        <v>4</v>
      </c>
      <c r="C6" s="2" t="s">
        <v>7</v>
      </c>
      <c r="D6" s="3" t="s">
        <v>147</v>
      </c>
      <c r="E6">
        <v>27.99004</v>
      </c>
      <c r="F6">
        <v>-82.362317000000004</v>
      </c>
      <c r="G6">
        <v>200</v>
      </c>
      <c r="H6" s="4">
        <v>0.41666666666666669</v>
      </c>
      <c r="I6" s="4">
        <v>0.54166666666666663</v>
      </c>
      <c r="J6" s="4" t="str">
        <f>VLOOKUP(B6,timezones!$A$2:$D$14,2,FALSE)</f>
        <v>EST</v>
      </c>
      <c r="K6" s="5">
        <f>VLOOKUP(B6,timezones!$A$2:$D$14,3,FALSE)</f>
        <v>-5</v>
      </c>
      <c r="L6" s="5">
        <f>VLOOKUP(B6,timezones!$A$2:$D$14,4,FALSE)</f>
        <v>-4</v>
      </c>
      <c r="M6" s="3"/>
    </row>
    <row r="7" spans="1:13" x14ac:dyDescent="0.3">
      <c r="A7" s="19">
        <v>42622</v>
      </c>
      <c r="B7" s="1" t="s">
        <v>4</v>
      </c>
      <c r="C7" s="2" t="s">
        <v>132</v>
      </c>
      <c r="D7" s="3" t="s">
        <v>148</v>
      </c>
      <c r="E7">
        <v>30.416321</v>
      </c>
      <c r="F7">
        <v>-87.208791700000006</v>
      </c>
      <c r="G7">
        <v>200</v>
      </c>
      <c r="H7" s="3"/>
      <c r="I7" s="4">
        <v>0.79166666666666663</v>
      </c>
      <c r="J7" s="4" t="str">
        <f>VLOOKUP(B7,timezones!$A$2:$D$14,2,FALSE)</f>
        <v>EST</v>
      </c>
      <c r="K7" s="5">
        <f>VLOOKUP(B7,timezones!$A$2:$D$14,3,FALSE)</f>
        <v>-5</v>
      </c>
      <c r="L7" s="5">
        <f>VLOOKUP(B7,timezones!$A$2:$D$14,4,FALSE)</f>
        <v>-4</v>
      </c>
      <c r="M7" s="3"/>
    </row>
    <row r="8" spans="1:13" x14ac:dyDescent="0.3">
      <c r="A8" s="19">
        <v>42629</v>
      </c>
      <c r="B8" s="1" t="s">
        <v>4</v>
      </c>
      <c r="C8" s="2" t="s">
        <v>11</v>
      </c>
      <c r="D8" s="3" t="s">
        <v>149</v>
      </c>
      <c r="E8">
        <v>25.770926299999999</v>
      </c>
      <c r="F8">
        <v>-80.191080900000003</v>
      </c>
      <c r="G8">
        <v>200</v>
      </c>
      <c r="H8" s="3"/>
      <c r="I8" s="4">
        <v>0.75</v>
      </c>
      <c r="J8" s="4" t="str">
        <f>VLOOKUP(B8,timezones!$A$2:$D$14,2,FALSE)</f>
        <v>EST</v>
      </c>
      <c r="K8" s="5">
        <f>VLOOKUP(B8,timezones!$A$2:$D$14,3,FALSE)</f>
        <v>-5</v>
      </c>
      <c r="L8" s="5">
        <f>VLOOKUP(B8,timezones!$A$2:$D$14,4,FALSE)</f>
        <v>-4</v>
      </c>
      <c r="M8" s="3"/>
    </row>
    <row r="9" spans="1:13" x14ac:dyDescent="0.3">
      <c r="A9" s="19">
        <v>42632</v>
      </c>
      <c r="B9" s="1" t="s">
        <v>4</v>
      </c>
      <c r="C9" s="2" t="s">
        <v>133</v>
      </c>
      <c r="D9" s="3" t="s">
        <v>150</v>
      </c>
      <c r="E9">
        <v>26.440560999999999</v>
      </c>
      <c r="F9">
        <v>-81.778873000000004</v>
      </c>
      <c r="G9">
        <v>200</v>
      </c>
      <c r="H9" s="3"/>
      <c r="I9" s="4">
        <v>0.66666666666666663</v>
      </c>
      <c r="J9" s="4" t="str">
        <f>VLOOKUP(B9,timezones!$A$2:$D$14,2,FALSE)</f>
        <v>EST</v>
      </c>
      <c r="K9" s="5">
        <f>VLOOKUP(B9,timezones!$A$2:$D$14,3,FALSE)</f>
        <v>-5</v>
      </c>
      <c r="L9" s="5">
        <f>VLOOKUP(B9,timezones!$A$2:$D$14,4,FALSE)</f>
        <v>-4</v>
      </c>
      <c r="M9" s="3"/>
    </row>
    <row r="10" spans="1:13" x14ac:dyDescent="0.3">
      <c r="A10" s="19">
        <v>42640</v>
      </c>
      <c r="B10" s="1" t="s">
        <v>4</v>
      </c>
      <c r="C10" s="2" t="s">
        <v>134</v>
      </c>
      <c r="D10" s="3" t="s">
        <v>151</v>
      </c>
      <c r="E10">
        <v>28.097702999999999</v>
      </c>
      <c r="F10">
        <v>-80.631017</v>
      </c>
      <c r="G10">
        <v>200</v>
      </c>
      <c r="H10" s="3"/>
      <c r="I10" s="4">
        <v>0.79166666666666663</v>
      </c>
      <c r="J10" s="4" t="str">
        <f>VLOOKUP(B10,timezones!$A$2:$D$14,2,FALSE)</f>
        <v>EST</v>
      </c>
      <c r="K10" s="5">
        <f>VLOOKUP(B10,timezones!$A$2:$D$14,3,FALSE)</f>
        <v>-5</v>
      </c>
      <c r="L10" s="5">
        <f>VLOOKUP(B10,timezones!$A$2:$D$14,4,FALSE)</f>
        <v>-4</v>
      </c>
      <c r="M10" s="3"/>
    </row>
    <row r="11" spans="1:13" x14ac:dyDescent="0.3">
      <c r="A11" s="19">
        <v>42654</v>
      </c>
      <c r="B11" s="1" t="s">
        <v>4</v>
      </c>
      <c r="C11" s="2" t="s">
        <v>135</v>
      </c>
      <c r="D11" s="3" t="s">
        <v>152</v>
      </c>
      <c r="E11">
        <v>30.217154000000001</v>
      </c>
      <c r="F11">
        <v>-85.874887000000001</v>
      </c>
      <c r="G11">
        <v>200</v>
      </c>
      <c r="H11" s="3"/>
      <c r="I11" s="4">
        <v>0.8125</v>
      </c>
      <c r="J11" s="4" t="str">
        <f>VLOOKUP(B11,timezones!$A$2:$D$14,2,FALSE)</f>
        <v>EST</v>
      </c>
      <c r="K11" s="5">
        <f>VLOOKUP(B11,timezones!$A$2:$D$14,3,FALSE)</f>
        <v>-5</v>
      </c>
      <c r="L11" s="5">
        <f>VLOOKUP(B11,timezones!$A$2:$D$14,4,FALSE)</f>
        <v>-4</v>
      </c>
      <c r="M11" s="3"/>
    </row>
    <row r="12" spans="1:13" x14ac:dyDescent="0.3">
      <c r="A12" s="19">
        <v>42655</v>
      </c>
      <c r="B12" s="1" t="s">
        <v>4</v>
      </c>
      <c r="C12" s="2" t="s">
        <v>136</v>
      </c>
      <c r="D12" s="3" t="s">
        <v>153</v>
      </c>
      <c r="E12">
        <v>29.210997299999999</v>
      </c>
      <c r="F12">
        <v>-82.130581800000002</v>
      </c>
      <c r="G12">
        <v>200</v>
      </c>
      <c r="H12" s="4">
        <v>0.375</v>
      </c>
      <c r="I12" s="4">
        <v>0.5</v>
      </c>
      <c r="J12" s="4" t="str">
        <f>VLOOKUP(B12,timezones!$A$2:$D$14,2,FALSE)</f>
        <v>EST</v>
      </c>
      <c r="K12" s="5">
        <f>VLOOKUP(B12,timezones!$A$2:$D$14,3,FALSE)</f>
        <v>-5</v>
      </c>
      <c r="L12" s="5">
        <f>VLOOKUP(B12,timezones!$A$2:$D$14,4,FALSE)</f>
        <v>-4</v>
      </c>
      <c r="M12" s="3"/>
    </row>
    <row r="13" spans="1:13" x14ac:dyDescent="0.3">
      <c r="A13" s="19">
        <v>42655</v>
      </c>
      <c r="B13" s="1" t="s">
        <v>4</v>
      </c>
      <c r="C13" s="2" t="s">
        <v>137</v>
      </c>
      <c r="D13" s="3" t="s">
        <v>154</v>
      </c>
      <c r="E13">
        <v>27.9943703</v>
      </c>
      <c r="F13">
        <v>-82.014417699999996</v>
      </c>
      <c r="G13">
        <v>200</v>
      </c>
      <c r="H13" s="3"/>
      <c r="I13" s="4">
        <v>0.625</v>
      </c>
      <c r="J13" s="4" t="str">
        <f>VLOOKUP(B13,timezones!$A$2:$D$14,2,FALSE)</f>
        <v>EST</v>
      </c>
      <c r="K13" s="5">
        <f>VLOOKUP(B13,timezones!$A$2:$D$14,3,FALSE)</f>
        <v>-5</v>
      </c>
      <c r="L13" s="5">
        <f>VLOOKUP(B13,timezones!$A$2:$D$14,4,FALSE)</f>
        <v>-4</v>
      </c>
      <c r="M13" s="3"/>
    </row>
    <row r="14" spans="1:13" x14ac:dyDescent="0.3">
      <c r="A14" s="19">
        <v>42656</v>
      </c>
      <c r="B14" s="1" t="s">
        <v>4</v>
      </c>
      <c r="C14" s="2" t="s">
        <v>138</v>
      </c>
      <c r="D14" s="3" t="s">
        <v>155</v>
      </c>
      <c r="E14">
        <v>26.682467899999999</v>
      </c>
      <c r="F14">
        <v>-80.188451700000002</v>
      </c>
      <c r="G14">
        <v>200</v>
      </c>
      <c r="H14" s="4">
        <v>0.41666666666666669</v>
      </c>
      <c r="I14" s="4">
        <v>0.5</v>
      </c>
      <c r="J14" s="4" t="str">
        <f>VLOOKUP(B14,timezones!$A$2:$D$14,2,FALSE)</f>
        <v>EST</v>
      </c>
      <c r="K14" s="5">
        <f>VLOOKUP(B14,timezones!$A$2:$D$14,3,FALSE)</f>
        <v>-5</v>
      </c>
      <c r="L14" s="5">
        <f>VLOOKUP(B14,timezones!$A$2:$D$14,4,FALSE)</f>
        <v>-4</v>
      </c>
      <c r="M14" s="3"/>
    </row>
    <row r="15" spans="1:13" x14ac:dyDescent="0.3">
      <c r="A15" s="20">
        <v>42666</v>
      </c>
      <c r="B15" s="6" t="s">
        <v>4</v>
      </c>
      <c r="C15" s="7" t="s">
        <v>139</v>
      </c>
      <c r="D15" s="3" t="s">
        <v>156</v>
      </c>
      <c r="E15">
        <v>26.304809200000001</v>
      </c>
      <c r="F15">
        <v>-81.595110899999995</v>
      </c>
      <c r="G15">
        <v>200</v>
      </c>
      <c r="H15" s="4">
        <v>0.625</v>
      </c>
      <c r="I15" s="4">
        <v>0.75</v>
      </c>
      <c r="J15" s="4" t="str">
        <f>VLOOKUP(B15,timezones!$A$2:$D$14,2,FALSE)</f>
        <v>EST</v>
      </c>
      <c r="K15" s="5">
        <f>VLOOKUP(B15,timezones!$A$2:$D$14,3,FALSE)</f>
        <v>-5</v>
      </c>
      <c r="L15" s="5">
        <f>VLOOKUP(B15,timezones!$A$2:$D$14,4,FALSE)</f>
        <v>-4</v>
      </c>
      <c r="M15" s="3"/>
    </row>
    <row r="16" spans="1:13" x14ac:dyDescent="0.3">
      <c r="A16" s="20">
        <v>42667</v>
      </c>
      <c r="B16" s="6" t="s">
        <v>4</v>
      </c>
      <c r="C16" s="7" t="s">
        <v>140</v>
      </c>
      <c r="D16" s="3" t="s">
        <v>157</v>
      </c>
      <c r="E16">
        <v>29.875707999999999</v>
      </c>
      <c r="F16">
        <v>-81.282938999999999</v>
      </c>
      <c r="G16">
        <v>200</v>
      </c>
      <c r="H16" s="3"/>
      <c r="I16" s="4">
        <v>0.625</v>
      </c>
      <c r="J16" s="4" t="str">
        <f>VLOOKUP(B16,timezones!$A$2:$D$14,2,FALSE)</f>
        <v>EST</v>
      </c>
      <c r="K16" s="5">
        <f>VLOOKUP(B16,timezones!$A$2:$D$14,3,FALSE)</f>
        <v>-5</v>
      </c>
      <c r="L16" s="5">
        <f>VLOOKUP(B16,timezones!$A$2:$D$14,4,FALSE)</f>
        <v>-4</v>
      </c>
      <c r="M16" s="3"/>
    </row>
    <row r="17" spans="1:13" x14ac:dyDescent="0.3">
      <c r="A17" s="20">
        <v>42667</v>
      </c>
      <c r="B17" s="6" t="s">
        <v>4</v>
      </c>
      <c r="C17" s="7" t="s">
        <v>7</v>
      </c>
      <c r="D17" s="3" t="s">
        <v>158</v>
      </c>
      <c r="E17">
        <v>27.989615000000001</v>
      </c>
      <c r="F17">
        <v>-82.359093000000001</v>
      </c>
      <c r="G17">
        <v>200</v>
      </c>
      <c r="H17" s="3"/>
      <c r="I17" s="4">
        <v>0.79166666666666663</v>
      </c>
      <c r="J17" s="4" t="str">
        <f>VLOOKUP(B17,timezones!$A$2:$D$14,2,FALSE)</f>
        <v>EST</v>
      </c>
      <c r="K17" s="5">
        <f>VLOOKUP(B17,timezones!$A$2:$D$14,3,FALSE)</f>
        <v>-5</v>
      </c>
      <c r="L17" s="5">
        <f>VLOOKUP(B17,timezones!$A$2:$D$14,4,FALSE)</f>
        <v>-4</v>
      </c>
      <c r="M17" s="3"/>
    </row>
    <row r="18" spans="1:13" x14ac:dyDescent="0.3">
      <c r="A18" s="20">
        <v>42668</v>
      </c>
      <c r="B18" s="6" t="s">
        <v>4</v>
      </c>
      <c r="C18" s="7" t="s">
        <v>18</v>
      </c>
      <c r="D18" s="3" t="s">
        <v>159</v>
      </c>
      <c r="E18">
        <v>28.7769437</v>
      </c>
      <c r="F18">
        <v>-81.250592600000004</v>
      </c>
      <c r="G18">
        <v>200</v>
      </c>
      <c r="H18" s="3"/>
      <c r="I18" s="4">
        <v>0.625</v>
      </c>
      <c r="J18" s="4" t="str">
        <f>VLOOKUP(B18,timezones!$A$2:$D$14,2,FALSE)</f>
        <v>EST</v>
      </c>
      <c r="K18" s="5">
        <f>VLOOKUP(B18,timezones!$A$2:$D$14,3,FALSE)</f>
        <v>-5</v>
      </c>
      <c r="L18" s="5">
        <f>VLOOKUP(B18,timezones!$A$2:$D$14,4,FALSE)</f>
        <v>-4</v>
      </c>
      <c r="M18" s="3"/>
    </row>
    <row r="19" spans="1:13" x14ac:dyDescent="0.3">
      <c r="A19" s="20">
        <v>42668</v>
      </c>
      <c r="B19" s="6" t="s">
        <v>4</v>
      </c>
      <c r="C19" s="7" t="s">
        <v>141</v>
      </c>
      <c r="D19" s="3" t="s">
        <v>160</v>
      </c>
      <c r="E19">
        <v>30.486515499999999</v>
      </c>
      <c r="F19">
        <v>-84.161918299999996</v>
      </c>
      <c r="G19">
        <v>200</v>
      </c>
      <c r="H19" s="3"/>
      <c r="I19" s="4">
        <v>0.75</v>
      </c>
      <c r="J19" s="4" t="str">
        <f>VLOOKUP(B19,timezones!$A$2:$D$14,2,FALSE)</f>
        <v>EST</v>
      </c>
      <c r="K19" s="5">
        <f>VLOOKUP(B19,timezones!$A$2:$D$14,3,FALSE)</f>
        <v>-5</v>
      </c>
      <c r="L19" s="5">
        <f>VLOOKUP(B19,timezones!$A$2:$D$14,4,FALSE)</f>
        <v>-4</v>
      </c>
      <c r="M19" s="3"/>
    </row>
    <row r="20" spans="1:13" x14ac:dyDescent="0.3">
      <c r="A20" s="20">
        <v>42676</v>
      </c>
      <c r="B20" s="6" t="s">
        <v>4</v>
      </c>
      <c r="C20" s="7" t="s">
        <v>11</v>
      </c>
      <c r="D20" s="3" t="s">
        <v>161</v>
      </c>
      <c r="E20">
        <v>25.777073000000001</v>
      </c>
      <c r="F20">
        <v>-80.187444999999997</v>
      </c>
      <c r="G20">
        <v>200</v>
      </c>
      <c r="H20" s="3"/>
      <c r="I20" s="4">
        <v>0.5</v>
      </c>
      <c r="J20" s="4" t="str">
        <f>VLOOKUP(B20,timezones!$A$2:$D$14,2,FALSE)</f>
        <v>EST</v>
      </c>
      <c r="K20" s="5">
        <f>VLOOKUP(B20,timezones!$A$2:$D$14,3,FALSE)</f>
        <v>-5</v>
      </c>
      <c r="L20" s="5">
        <f>VLOOKUP(B20,timezones!$A$2:$D$14,4,FALSE)</f>
        <v>-4</v>
      </c>
      <c r="M20" s="3"/>
    </row>
    <row r="21" spans="1:13" x14ac:dyDescent="0.3">
      <c r="A21" s="20">
        <v>42676</v>
      </c>
      <c r="B21" s="6" t="s">
        <v>4</v>
      </c>
      <c r="C21" s="7" t="s">
        <v>8</v>
      </c>
      <c r="D21" s="3" t="s">
        <v>162</v>
      </c>
      <c r="E21">
        <v>28.554919999999999</v>
      </c>
      <c r="F21">
        <v>-81.438260999999997</v>
      </c>
      <c r="G21">
        <v>200</v>
      </c>
      <c r="H21" s="3"/>
      <c r="I21" s="4">
        <v>0.66666666666666663</v>
      </c>
      <c r="J21" s="4" t="str">
        <f>VLOOKUP(B21,timezones!$A$2:$D$14,2,FALSE)</f>
        <v>EST</v>
      </c>
      <c r="K21" s="5">
        <f>VLOOKUP(B21,timezones!$A$2:$D$14,3,FALSE)</f>
        <v>-5</v>
      </c>
      <c r="L21" s="5">
        <f>VLOOKUP(B21,timezones!$A$2:$D$14,4,FALSE)</f>
        <v>-4</v>
      </c>
      <c r="M21" s="3"/>
    </row>
    <row r="22" spans="1:13" x14ac:dyDescent="0.3">
      <c r="A22" s="20">
        <v>42676</v>
      </c>
      <c r="B22" s="6" t="s">
        <v>4</v>
      </c>
      <c r="C22" s="7" t="s">
        <v>132</v>
      </c>
      <c r="D22" s="3" t="s">
        <v>163</v>
      </c>
      <c r="E22">
        <v>30.404905800000002</v>
      </c>
      <c r="F22">
        <v>-87.218599100000006</v>
      </c>
      <c r="G22">
        <v>200</v>
      </c>
      <c r="H22" s="3"/>
      <c r="I22" s="4">
        <v>0.79166666666666663</v>
      </c>
      <c r="J22" s="4" t="str">
        <f>VLOOKUP(B22,timezones!$A$2:$D$14,2,FALSE)</f>
        <v>EST</v>
      </c>
      <c r="K22" s="5">
        <f>VLOOKUP(B22,timezones!$A$2:$D$14,3,FALSE)</f>
        <v>-5</v>
      </c>
      <c r="L22" s="5">
        <f>VLOOKUP(B22,timezones!$A$2:$D$14,4,FALSE)</f>
        <v>-4</v>
      </c>
      <c r="M22" s="3"/>
    </row>
    <row r="23" spans="1:13" x14ac:dyDescent="0.3">
      <c r="A23" s="20">
        <v>42677</v>
      </c>
      <c r="B23" s="6" t="s">
        <v>4</v>
      </c>
      <c r="C23" s="7" t="s">
        <v>131</v>
      </c>
      <c r="D23" s="3" t="s">
        <v>164</v>
      </c>
      <c r="E23">
        <v>30.2411168</v>
      </c>
      <c r="F23">
        <v>-81.908550000000005</v>
      </c>
      <c r="G23">
        <v>200</v>
      </c>
      <c r="H23" s="3"/>
      <c r="I23" s="4">
        <v>0.5</v>
      </c>
      <c r="J23" s="4" t="str">
        <f>VLOOKUP(B23,timezones!$A$2:$D$14,2,FALSE)</f>
        <v>EST</v>
      </c>
      <c r="K23" s="5">
        <f>VLOOKUP(B23,timezones!$A$2:$D$14,3,FALSE)</f>
        <v>-5</v>
      </c>
      <c r="L23" s="5">
        <f>VLOOKUP(B23,timezones!$A$2:$D$14,4,FALSE)</f>
        <v>-4</v>
      </c>
      <c r="M23" s="3"/>
    </row>
    <row r="24" spans="1:13" x14ac:dyDescent="0.3">
      <c r="A24" s="20">
        <v>42679</v>
      </c>
      <c r="B24" s="6" t="s">
        <v>4</v>
      </c>
      <c r="C24" s="7" t="s">
        <v>7</v>
      </c>
      <c r="D24" s="3" t="s">
        <v>147</v>
      </c>
      <c r="E24">
        <v>27.990039500000002</v>
      </c>
      <c r="F24">
        <v>-82.362317099999999</v>
      </c>
      <c r="G24">
        <v>200</v>
      </c>
      <c r="H24" s="3"/>
      <c r="I24" s="4">
        <v>0.41666666666666669</v>
      </c>
      <c r="J24" s="4" t="str">
        <f>VLOOKUP(B24,timezones!$A$2:$D$14,2,FALSE)</f>
        <v>EST</v>
      </c>
      <c r="K24" s="5">
        <f>VLOOKUP(B24,timezones!$A$2:$D$14,3,FALSE)</f>
        <v>-5</v>
      </c>
      <c r="L24" s="5">
        <f>VLOOKUP(B24,timezones!$A$2:$D$14,4,FALSE)</f>
        <v>-4</v>
      </c>
      <c r="M24" s="3"/>
    </row>
    <row r="25" spans="1:13" x14ac:dyDescent="0.3">
      <c r="A25" s="20">
        <v>42681</v>
      </c>
      <c r="B25" s="6" t="s">
        <v>4</v>
      </c>
      <c r="C25" s="7" t="s">
        <v>142</v>
      </c>
      <c r="D25" s="3" t="s">
        <v>165</v>
      </c>
      <c r="E25">
        <v>27.336008</v>
      </c>
      <c r="F25">
        <v>-82.509028000000001</v>
      </c>
      <c r="G25">
        <v>200</v>
      </c>
      <c r="H25" s="4">
        <v>0.33333333333333331</v>
      </c>
      <c r="I25" s="4">
        <v>0.45833333333333331</v>
      </c>
      <c r="J25" s="4" t="str">
        <f>VLOOKUP(B25,timezones!$A$2:$D$14,2,FALSE)</f>
        <v>EST</v>
      </c>
      <c r="K25" s="5">
        <f>VLOOKUP(B25,timezones!$A$2:$D$14,3,FALSE)</f>
        <v>-5</v>
      </c>
      <c r="L25" s="5">
        <f>VLOOKUP(B25,timezones!$A$2:$D$14,4,FALSE)</f>
        <v>-4</v>
      </c>
      <c r="M25" s="3"/>
    </row>
    <row r="26" spans="1:13" x14ac:dyDescent="0.3">
      <c r="A26" s="19">
        <v>42580</v>
      </c>
      <c r="B26" s="15" t="s">
        <v>39</v>
      </c>
      <c r="C26" s="2" t="s">
        <v>166</v>
      </c>
      <c r="D26" s="3" t="s">
        <v>172</v>
      </c>
      <c r="E26">
        <v>38.889139999999998</v>
      </c>
      <c r="F26">
        <v>-104.788286</v>
      </c>
      <c r="G26">
        <v>200</v>
      </c>
      <c r="H26" s="3"/>
      <c r="I26" s="4">
        <v>0.58333333333333337</v>
      </c>
      <c r="J26" s="4" t="str">
        <f>VLOOKUP(B26,timezones!$A$2:$D$14,2,FALSE)</f>
        <v>MST</v>
      </c>
      <c r="K26" s="5">
        <f>VLOOKUP(B26,timezones!$A$2:$D$14,3,FALSE)</f>
        <v>-7</v>
      </c>
      <c r="L26" s="5">
        <f>VLOOKUP(B26,timezones!$A$2:$D$14,4,FALSE)</f>
        <v>-6</v>
      </c>
      <c r="M26" s="3"/>
    </row>
    <row r="27" spans="1:13" x14ac:dyDescent="0.3">
      <c r="A27" s="19">
        <v>42580</v>
      </c>
      <c r="B27" s="15" t="s">
        <v>39</v>
      </c>
      <c r="C27" s="2" t="s">
        <v>167</v>
      </c>
      <c r="D27" s="3" t="s">
        <v>173</v>
      </c>
      <c r="E27">
        <v>39.720890699999998</v>
      </c>
      <c r="F27">
        <v>-104.89550749999999</v>
      </c>
      <c r="G27">
        <v>200</v>
      </c>
      <c r="H27" s="3"/>
      <c r="I27" s="4">
        <v>0.79166666666666663</v>
      </c>
      <c r="J27" s="4" t="str">
        <f>VLOOKUP(B27,timezones!$A$2:$D$14,2,FALSE)</f>
        <v>MST</v>
      </c>
      <c r="K27" s="5">
        <f>VLOOKUP(B27,timezones!$A$2:$D$14,3,FALSE)</f>
        <v>-7</v>
      </c>
      <c r="L27" s="5">
        <f>VLOOKUP(B27,timezones!$A$2:$D$14,4,FALSE)</f>
        <v>-6</v>
      </c>
      <c r="M27" s="3"/>
    </row>
    <row r="28" spans="1:13" x14ac:dyDescent="0.3">
      <c r="A28" s="19">
        <v>42630</v>
      </c>
      <c r="B28" s="1" t="s">
        <v>39</v>
      </c>
      <c r="C28" s="2" t="s">
        <v>166</v>
      </c>
      <c r="D28" s="3" t="s">
        <v>174</v>
      </c>
      <c r="E28">
        <v>38.811805499999998</v>
      </c>
      <c r="F28">
        <v>-104.7213553</v>
      </c>
      <c r="G28">
        <v>200</v>
      </c>
      <c r="H28" s="3"/>
      <c r="I28" s="4">
        <v>0.8125</v>
      </c>
      <c r="J28" s="4" t="str">
        <f>VLOOKUP(B28,timezones!$A$2:$D$14,2,FALSE)</f>
        <v>MST</v>
      </c>
      <c r="K28" s="5">
        <f>VLOOKUP(B28,timezones!$A$2:$D$14,3,FALSE)</f>
        <v>-7</v>
      </c>
      <c r="L28" s="5">
        <f>VLOOKUP(B28,timezones!$A$2:$D$14,4,FALSE)</f>
        <v>-6</v>
      </c>
      <c r="M28" s="3"/>
    </row>
    <row r="29" spans="1:13" x14ac:dyDescent="0.3">
      <c r="A29" s="19">
        <v>42646</v>
      </c>
      <c r="B29" s="1" t="s">
        <v>39</v>
      </c>
      <c r="C29" s="2" t="s">
        <v>41</v>
      </c>
      <c r="D29" s="3" t="s">
        <v>175</v>
      </c>
      <c r="E29">
        <v>38.266702000000002</v>
      </c>
      <c r="F29">
        <v>-104.607938</v>
      </c>
      <c r="G29">
        <v>200</v>
      </c>
      <c r="H29" s="4">
        <v>0.5</v>
      </c>
      <c r="I29" s="4">
        <v>0.625</v>
      </c>
      <c r="J29" s="4" t="str">
        <f>VLOOKUP(B29,timezones!$A$2:$D$14,2,FALSE)</f>
        <v>MST</v>
      </c>
      <c r="K29" s="5">
        <f>VLOOKUP(B29,timezones!$A$2:$D$14,3,FALSE)</f>
        <v>-7</v>
      </c>
      <c r="L29" s="5">
        <f>VLOOKUP(B29,timezones!$A$2:$D$14,4,FALSE)</f>
        <v>-6</v>
      </c>
      <c r="M29" s="3"/>
    </row>
    <row r="30" spans="1:13" x14ac:dyDescent="0.3">
      <c r="A30" s="19">
        <v>42646</v>
      </c>
      <c r="B30" s="1" t="s">
        <v>39</v>
      </c>
      <c r="C30" s="2" t="s">
        <v>168</v>
      </c>
      <c r="D30" s="3" t="s">
        <v>176</v>
      </c>
      <c r="E30">
        <v>40.444023000000001</v>
      </c>
      <c r="F30">
        <v>-104.989452</v>
      </c>
      <c r="G30">
        <v>200</v>
      </c>
      <c r="H30" s="3"/>
      <c r="I30" s="4">
        <v>0.75</v>
      </c>
      <c r="J30" s="4" t="str">
        <f>VLOOKUP(B30,timezones!$A$2:$D$14,2,FALSE)</f>
        <v>MST</v>
      </c>
      <c r="K30" s="5">
        <f>VLOOKUP(B30,timezones!$A$2:$D$14,3,FALSE)</f>
        <v>-7</v>
      </c>
      <c r="L30" s="5">
        <f>VLOOKUP(B30,timezones!$A$2:$D$14,4,FALSE)</f>
        <v>-6</v>
      </c>
      <c r="M30" s="3"/>
    </row>
    <row r="31" spans="1:13" x14ac:dyDescent="0.3">
      <c r="A31" s="20">
        <v>42661</v>
      </c>
      <c r="B31" s="6" t="s">
        <v>39</v>
      </c>
      <c r="C31" s="7" t="s">
        <v>166</v>
      </c>
      <c r="D31" s="3" t="s">
        <v>177</v>
      </c>
      <c r="E31">
        <v>38.822980700000002</v>
      </c>
      <c r="F31">
        <v>-104.84842159999999</v>
      </c>
      <c r="G31">
        <v>200</v>
      </c>
      <c r="H31" s="3"/>
      <c r="I31" s="4">
        <v>0.54166666666666663</v>
      </c>
      <c r="J31" s="4" t="str">
        <f>VLOOKUP(B31,timezones!$A$2:$D$14,2,FALSE)</f>
        <v>MST</v>
      </c>
      <c r="K31" s="5">
        <f>VLOOKUP(B31,timezones!$A$2:$D$14,3,FALSE)</f>
        <v>-7</v>
      </c>
      <c r="L31" s="5">
        <f>VLOOKUP(B31,timezones!$A$2:$D$14,4,FALSE)</f>
        <v>-6</v>
      </c>
      <c r="M31" s="3"/>
    </row>
    <row r="32" spans="1:13" x14ac:dyDescent="0.3">
      <c r="A32" s="20">
        <v>42661</v>
      </c>
      <c r="B32" s="6" t="s">
        <v>39</v>
      </c>
      <c r="C32" s="7" t="s">
        <v>169</v>
      </c>
      <c r="D32" s="3" t="s">
        <v>178</v>
      </c>
      <c r="E32">
        <v>39.1198519</v>
      </c>
      <c r="F32">
        <v>-108.52313460000001</v>
      </c>
      <c r="G32">
        <v>200</v>
      </c>
      <c r="H32" s="3"/>
      <c r="I32" s="4">
        <v>0.625</v>
      </c>
      <c r="J32" s="4" t="str">
        <f>VLOOKUP(B32,timezones!$A$2:$D$14,2,FALSE)</f>
        <v>MST</v>
      </c>
      <c r="K32" s="5">
        <f>VLOOKUP(B32,timezones!$A$2:$D$14,3,FALSE)</f>
        <v>-7</v>
      </c>
      <c r="L32" s="5">
        <f>VLOOKUP(B32,timezones!$A$2:$D$14,4,FALSE)</f>
        <v>-6</v>
      </c>
      <c r="M32" s="3"/>
    </row>
    <row r="33" spans="1:13" x14ac:dyDescent="0.3">
      <c r="A33" s="20">
        <v>42672</v>
      </c>
      <c r="B33" s="6" t="s">
        <v>39</v>
      </c>
      <c r="C33" s="7" t="s">
        <v>170</v>
      </c>
      <c r="D33" s="3" t="s">
        <v>179</v>
      </c>
      <c r="E33">
        <v>39.722406200000002</v>
      </c>
      <c r="F33">
        <v>-105.1711954</v>
      </c>
      <c r="G33">
        <v>200</v>
      </c>
      <c r="H33" s="3"/>
      <c r="I33" s="4">
        <v>0.5</v>
      </c>
      <c r="J33" s="4" t="str">
        <f>VLOOKUP(B33,timezones!$A$2:$D$14,2,FALSE)</f>
        <v>MST</v>
      </c>
      <c r="K33" s="5">
        <f>VLOOKUP(B33,timezones!$A$2:$D$14,3,FALSE)</f>
        <v>-7</v>
      </c>
      <c r="L33" s="5">
        <f>VLOOKUP(B33,timezones!$A$2:$D$14,4,FALSE)</f>
        <v>-6</v>
      </c>
      <c r="M33" s="3"/>
    </row>
    <row r="34" spans="1:13" x14ac:dyDescent="0.3">
      <c r="A34" s="20">
        <v>42673</v>
      </c>
      <c r="B34" s="6" t="s">
        <v>39</v>
      </c>
      <c r="C34" s="7" t="s">
        <v>171</v>
      </c>
      <c r="D34" s="3" t="s">
        <v>180</v>
      </c>
      <c r="E34">
        <v>40.402217100000001</v>
      </c>
      <c r="F34">
        <v>-104.7030436</v>
      </c>
      <c r="G34">
        <v>200</v>
      </c>
      <c r="H34" s="3"/>
      <c r="I34" s="4">
        <v>0.66666666666666663</v>
      </c>
      <c r="J34" s="4" t="str">
        <f>VLOOKUP(B34,timezones!$A$2:$D$14,2,FALSE)</f>
        <v>MST</v>
      </c>
      <c r="K34" s="5">
        <f>VLOOKUP(B34,timezones!$A$2:$D$14,3,FALSE)</f>
        <v>-7</v>
      </c>
      <c r="L34" s="5">
        <f>VLOOKUP(B34,timezones!$A$2:$D$14,4,FALSE)</f>
        <v>-6</v>
      </c>
      <c r="M34" s="3"/>
    </row>
    <row r="35" spans="1:13" x14ac:dyDescent="0.3">
      <c r="A35" s="20">
        <v>42679</v>
      </c>
      <c r="B35" s="6" t="s">
        <v>39</v>
      </c>
      <c r="C35" s="7" t="s">
        <v>167</v>
      </c>
      <c r="D35" s="3" t="s">
        <v>181</v>
      </c>
      <c r="E35">
        <v>39.781335300000002</v>
      </c>
      <c r="F35">
        <v>-104.97156</v>
      </c>
      <c r="G35">
        <v>200</v>
      </c>
      <c r="H35" s="3"/>
      <c r="I35" s="4">
        <v>0.89583333333333337</v>
      </c>
      <c r="J35" s="4" t="str">
        <f>VLOOKUP(B35,timezones!$A$2:$D$14,2,FALSE)</f>
        <v>MST</v>
      </c>
      <c r="K35" s="5">
        <f>VLOOKUP(B35,timezones!$A$2:$D$14,3,FALSE)</f>
        <v>-7</v>
      </c>
      <c r="L35" s="5">
        <f>VLOOKUP(B35,timezones!$A$2:$D$14,4,FALSE)</f>
        <v>-6</v>
      </c>
      <c r="M35" s="3"/>
    </row>
    <row r="36" spans="1:13" x14ac:dyDescent="0.3">
      <c r="A36" s="19">
        <v>42578</v>
      </c>
      <c r="B36" s="1" t="s">
        <v>44</v>
      </c>
      <c r="C36" s="2" t="s">
        <v>45</v>
      </c>
      <c r="D36" s="3" t="s">
        <v>193</v>
      </c>
      <c r="E36">
        <v>41.410361700000003</v>
      </c>
      <c r="F36">
        <v>-75.656311500000001</v>
      </c>
      <c r="G36">
        <v>200</v>
      </c>
      <c r="H36" s="3"/>
      <c r="I36" s="4">
        <v>0.625</v>
      </c>
      <c r="J36" s="4" t="str">
        <f>VLOOKUP(B36,timezones!$A$2:$D$14,2,FALSE)</f>
        <v>EST</v>
      </c>
      <c r="K36" s="5">
        <f>VLOOKUP(B36,timezones!$A$2:$D$14,3,FALSE)</f>
        <v>-5</v>
      </c>
      <c r="L36" s="5">
        <f>VLOOKUP(B36,timezones!$A$2:$D$14,4,FALSE)</f>
        <v>-4</v>
      </c>
      <c r="M36" s="3"/>
    </row>
    <row r="37" spans="1:13" x14ac:dyDescent="0.3">
      <c r="A37" s="19">
        <v>42583</v>
      </c>
      <c r="B37" s="1" t="s">
        <v>44</v>
      </c>
      <c r="C37" s="2" t="s">
        <v>182</v>
      </c>
      <c r="D37" s="3" t="s">
        <v>194</v>
      </c>
      <c r="E37">
        <v>40.238565800000003</v>
      </c>
      <c r="F37">
        <v>-77.060920699999997</v>
      </c>
      <c r="G37">
        <v>200</v>
      </c>
      <c r="H37" s="3"/>
      <c r="I37" s="4">
        <v>0.79166666666666663</v>
      </c>
      <c r="J37" s="4" t="str">
        <f>VLOOKUP(B37,timezones!$A$2:$D$14,2,FALSE)</f>
        <v>EST</v>
      </c>
      <c r="K37" s="5">
        <f>VLOOKUP(B37,timezones!$A$2:$D$14,3,FALSE)</f>
        <v>-5</v>
      </c>
      <c r="L37" s="5">
        <f>VLOOKUP(B37,timezones!$A$2:$D$14,4,FALSE)</f>
        <v>-4</v>
      </c>
      <c r="M37" s="3"/>
    </row>
    <row r="38" spans="1:13" x14ac:dyDescent="0.3">
      <c r="A38" s="19">
        <v>42594</v>
      </c>
      <c r="B38" s="1" t="s">
        <v>44</v>
      </c>
      <c r="C38" s="2" t="s">
        <v>183</v>
      </c>
      <c r="D38" s="3" t="s">
        <v>195</v>
      </c>
      <c r="E38">
        <v>42.1274655</v>
      </c>
      <c r="F38">
        <v>-80.080743799999993</v>
      </c>
      <c r="G38">
        <v>200</v>
      </c>
      <c r="H38" s="3"/>
      <c r="I38" s="4">
        <v>0.58333333333333337</v>
      </c>
      <c r="J38" s="4" t="str">
        <f>VLOOKUP(B38,timezones!$A$2:$D$14,2,FALSE)</f>
        <v>EST</v>
      </c>
      <c r="K38" s="5">
        <f>VLOOKUP(B38,timezones!$A$2:$D$14,3,FALSE)</f>
        <v>-5</v>
      </c>
      <c r="L38" s="5">
        <f>VLOOKUP(B38,timezones!$A$2:$D$14,4,FALSE)</f>
        <v>-4</v>
      </c>
      <c r="M38" s="3"/>
    </row>
    <row r="39" spans="1:13" x14ac:dyDescent="0.3">
      <c r="A39" s="19">
        <v>42594</v>
      </c>
      <c r="B39" s="1" t="s">
        <v>44</v>
      </c>
      <c r="C39" s="2" t="s">
        <v>184</v>
      </c>
      <c r="D39" s="3" t="s">
        <v>196</v>
      </c>
      <c r="E39">
        <v>40.457760299999997</v>
      </c>
      <c r="F39">
        <v>-78.400772599999996</v>
      </c>
      <c r="G39">
        <v>200</v>
      </c>
      <c r="H39" s="3"/>
      <c r="I39" s="4">
        <v>0.75</v>
      </c>
      <c r="J39" s="4" t="str">
        <f>VLOOKUP(B39,timezones!$A$2:$D$14,2,FALSE)</f>
        <v>EST</v>
      </c>
      <c r="K39" s="5">
        <f>VLOOKUP(B39,timezones!$A$2:$D$14,3,FALSE)</f>
        <v>-5</v>
      </c>
      <c r="L39" s="5">
        <f>VLOOKUP(B39,timezones!$A$2:$D$14,4,FALSE)</f>
        <v>-4</v>
      </c>
      <c r="M39" s="3"/>
    </row>
    <row r="40" spans="1:13" x14ac:dyDescent="0.3">
      <c r="A40" s="19">
        <v>42635</v>
      </c>
      <c r="B40" s="1" t="s">
        <v>44</v>
      </c>
      <c r="C40" s="2" t="s">
        <v>185</v>
      </c>
      <c r="D40" s="3" t="s">
        <v>197</v>
      </c>
      <c r="E40">
        <v>39.851270999999997</v>
      </c>
      <c r="F40">
        <v>-75.408344</v>
      </c>
      <c r="G40">
        <v>200</v>
      </c>
      <c r="H40" s="3"/>
      <c r="I40" s="4">
        <v>0.79166666666666663</v>
      </c>
      <c r="J40" s="4" t="str">
        <f>VLOOKUP(B40,timezones!$A$2:$D$14,2,FALSE)</f>
        <v>EST</v>
      </c>
      <c r="K40" s="5">
        <f>VLOOKUP(B40,timezones!$A$2:$D$14,3,FALSE)</f>
        <v>-5</v>
      </c>
      <c r="L40" s="5">
        <f>VLOOKUP(B40,timezones!$A$2:$D$14,4,FALSE)</f>
        <v>-4</v>
      </c>
      <c r="M40" s="3"/>
    </row>
    <row r="41" spans="1:13" x14ac:dyDescent="0.3">
      <c r="A41" s="19">
        <v>42644</v>
      </c>
      <c r="B41" s="1" t="s">
        <v>44</v>
      </c>
      <c r="C41" s="2" t="s">
        <v>186</v>
      </c>
      <c r="D41" s="3" t="s">
        <v>198</v>
      </c>
      <c r="E41">
        <v>40.105878300000001</v>
      </c>
      <c r="F41">
        <v>-76.419006199999998</v>
      </c>
      <c r="G41">
        <v>200</v>
      </c>
      <c r="H41" s="3"/>
      <c r="I41" s="4">
        <v>0.79166666666666663</v>
      </c>
      <c r="J41" s="4" t="str">
        <f>VLOOKUP(B41,timezones!$A$2:$D$14,2,FALSE)</f>
        <v>EST</v>
      </c>
      <c r="K41" s="5">
        <f>VLOOKUP(B41,timezones!$A$2:$D$14,3,FALSE)</f>
        <v>-5</v>
      </c>
      <c r="L41" s="5">
        <f>VLOOKUP(B41,timezones!$A$2:$D$14,4,FALSE)</f>
        <v>-4</v>
      </c>
      <c r="M41" s="3"/>
    </row>
    <row r="42" spans="1:13" x14ac:dyDescent="0.3">
      <c r="A42" s="19">
        <v>42653</v>
      </c>
      <c r="B42" s="1" t="s">
        <v>44</v>
      </c>
      <c r="C42" s="2" t="s">
        <v>187</v>
      </c>
      <c r="D42" s="3" t="s">
        <v>199</v>
      </c>
      <c r="E42">
        <v>40.592296500000003</v>
      </c>
      <c r="F42">
        <v>-80.226292599999994</v>
      </c>
      <c r="G42">
        <v>200</v>
      </c>
      <c r="H42" s="3"/>
      <c r="I42" s="4">
        <v>0.625</v>
      </c>
      <c r="J42" s="4" t="str">
        <f>VLOOKUP(B42,timezones!$A$2:$D$14,2,FALSE)</f>
        <v>EST</v>
      </c>
      <c r="K42" s="5">
        <f>VLOOKUP(B42,timezones!$A$2:$D$14,3,FALSE)</f>
        <v>-5</v>
      </c>
      <c r="L42" s="5">
        <f>VLOOKUP(B42,timezones!$A$2:$D$14,4,FALSE)</f>
        <v>-4</v>
      </c>
      <c r="M42" s="3"/>
    </row>
    <row r="43" spans="1:13" x14ac:dyDescent="0.3">
      <c r="A43" s="19">
        <v>42653</v>
      </c>
      <c r="B43" s="1" t="s">
        <v>44</v>
      </c>
      <c r="C43" s="2" t="s">
        <v>188</v>
      </c>
      <c r="D43" s="3" t="s">
        <v>200</v>
      </c>
      <c r="E43">
        <v>41.2403841</v>
      </c>
      <c r="F43">
        <v>-75.848493199999993</v>
      </c>
      <c r="G43">
        <v>200</v>
      </c>
      <c r="H43" s="3"/>
      <c r="I43" s="4">
        <v>0.75</v>
      </c>
      <c r="J43" s="4" t="str">
        <f>VLOOKUP(B43,timezones!$A$2:$D$14,2,FALSE)</f>
        <v>EST</v>
      </c>
      <c r="K43" s="5">
        <f>VLOOKUP(B43,timezones!$A$2:$D$14,3,FALSE)</f>
        <v>-5</v>
      </c>
      <c r="L43" s="5">
        <f>VLOOKUP(B43,timezones!$A$2:$D$14,4,FALSE)</f>
        <v>-4</v>
      </c>
      <c r="M43" s="3"/>
    </row>
    <row r="44" spans="1:13" x14ac:dyDescent="0.3">
      <c r="A44" s="20">
        <v>42664</v>
      </c>
      <c r="B44" s="6" t="s">
        <v>44</v>
      </c>
      <c r="C44" s="7" t="s">
        <v>189</v>
      </c>
      <c r="D44" s="3" t="s">
        <v>201</v>
      </c>
      <c r="E44">
        <v>40.322953599999998</v>
      </c>
      <c r="F44">
        <v>-78.922996400000002</v>
      </c>
      <c r="G44">
        <v>200</v>
      </c>
      <c r="H44" s="3"/>
      <c r="I44" s="4">
        <v>0.66666666666666663</v>
      </c>
      <c r="J44" s="4" t="str">
        <f>VLOOKUP(B44,timezones!$A$2:$D$14,2,FALSE)</f>
        <v>EST</v>
      </c>
      <c r="K44" s="5">
        <f>VLOOKUP(B44,timezones!$A$2:$D$14,3,FALSE)</f>
        <v>-5</v>
      </c>
      <c r="L44" s="5">
        <f>VLOOKUP(B44,timezones!$A$2:$D$14,4,FALSE)</f>
        <v>-4</v>
      </c>
      <c r="M44" s="3"/>
    </row>
    <row r="45" spans="1:13" x14ac:dyDescent="0.3">
      <c r="A45" s="20">
        <v>42664</v>
      </c>
      <c r="B45" s="6" t="s">
        <v>44</v>
      </c>
      <c r="C45" s="7" t="s">
        <v>190</v>
      </c>
      <c r="D45" s="3" t="s">
        <v>202</v>
      </c>
      <c r="E45">
        <v>40.223697600000001</v>
      </c>
      <c r="F45">
        <v>-74.910829500000006</v>
      </c>
      <c r="G45">
        <v>200</v>
      </c>
      <c r="H45" s="3"/>
      <c r="I45" s="4">
        <v>0.8125</v>
      </c>
      <c r="J45" s="4" t="str">
        <f>VLOOKUP(B45,timezones!$A$2:$D$14,2,FALSE)</f>
        <v>EST</v>
      </c>
      <c r="K45" s="5">
        <f>VLOOKUP(B45,timezones!$A$2:$D$14,3,FALSE)</f>
        <v>-5</v>
      </c>
      <c r="L45" s="5">
        <f>VLOOKUP(B45,timezones!$A$2:$D$14,4,FALSE)</f>
        <v>-4</v>
      </c>
      <c r="M45" s="3"/>
    </row>
    <row r="46" spans="1:13" x14ac:dyDescent="0.3">
      <c r="A46" s="20">
        <v>42678</v>
      </c>
      <c r="B46" s="6" t="s">
        <v>44</v>
      </c>
      <c r="C46" s="7" t="s">
        <v>191</v>
      </c>
      <c r="D46" s="3" t="s">
        <v>203</v>
      </c>
      <c r="E46">
        <v>40.286421900000001</v>
      </c>
      <c r="F46">
        <v>-76.669095600000006</v>
      </c>
      <c r="G46">
        <v>200</v>
      </c>
      <c r="H46" s="3"/>
      <c r="I46" s="4">
        <v>0.79166666666666663</v>
      </c>
      <c r="J46" s="4" t="str">
        <f>VLOOKUP(B46,timezones!$A$2:$D$14,2,FALSE)</f>
        <v>EST</v>
      </c>
      <c r="K46" s="5">
        <f>VLOOKUP(B46,timezones!$A$2:$D$14,3,FALSE)</f>
        <v>-5</v>
      </c>
      <c r="L46" s="5">
        <f>VLOOKUP(B46,timezones!$A$2:$D$14,4,FALSE)</f>
        <v>-4</v>
      </c>
      <c r="M46" s="3"/>
    </row>
    <row r="47" spans="1:13" x14ac:dyDescent="0.3">
      <c r="A47" s="20">
        <v>42680</v>
      </c>
      <c r="B47" s="6" t="s">
        <v>44</v>
      </c>
      <c r="C47" s="7" t="s">
        <v>192</v>
      </c>
      <c r="D47" s="3" t="s">
        <v>204</v>
      </c>
      <c r="E47">
        <v>40.497149999999998</v>
      </c>
      <c r="F47">
        <v>-80.222249000000005</v>
      </c>
      <c r="G47">
        <v>200</v>
      </c>
      <c r="H47" s="3"/>
      <c r="I47" s="4">
        <v>0.83333333333333337</v>
      </c>
      <c r="J47" s="4" t="str">
        <f>VLOOKUP(B47,timezones!$A$2:$D$14,2,FALSE)</f>
        <v>EST</v>
      </c>
      <c r="K47" s="5">
        <f>VLOOKUP(B47,timezones!$A$2:$D$14,3,FALSE)</f>
        <v>-5</v>
      </c>
      <c r="L47" s="5">
        <f>VLOOKUP(B47,timezones!$A$2:$D$14,4,FALSE)</f>
        <v>-4</v>
      </c>
      <c r="M47" s="3"/>
    </row>
    <row r="48" spans="1:13" x14ac:dyDescent="0.3">
      <c r="A48" s="20">
        <v>42681</v>
      </c>
      <c r="B48" s="6" t="s">
        <v>44</v>
      </c>
      <c r="C48" s="7" t="s">
        <v>45</v>
      </c>
      <c r="D48" s="3" t="s">
        <v>193</v>
      </c>
      <c r="E48">
        <v>41.410361700000003</v>
      </c>
      <c r="F48">
        <v>-75.656311500000001</v>
      </c>
      <c r="G48">
        <v>200</v>
      </c>
      <c r="H48" s="3"/>
      <c r="I48" s="4">
        <v>0.72916666666666663</v>
      </c>
      <c r="J48" s="4" t="str">
        <f>VLOOKUP(B48,timezones!$A$2:$D$14,2,FALSE)</f>
        <v>EST</v>
      </c>
      <c r="K48" s="5">
        <f>VLOOKUP(B48,timezones!$A$2:$D$14,3,FALSE)</f>
        <v>-5</v>
      </c>
      <c r="L48" s="5">
        <f>VLOOKUP(B48,timezones!$A$2:$D$14,4,FALSE)</f>
        <v>-4</v>
      </c>
      <c r="M48" s="3"/>
    </row>
    <row r="49" spans="1:13" x14ac:dyDescent="0.3">
      <c r="A49" s="19">
        <v>42579</v>
      </c>
      <c r="B49" s="15" t="s">
        <v>57</v>
      </c>
      <c r="C49" s="2" t="s">
        <v>59</v>
      </c>
      <c r="D49" s="3" t="s">
        <v>208</v>
      </c>
      <c r="E49">
        <v>41.979623500000002</v>
      </c>
      <c r="F49">
        <v>-91.667576299999993</v>
      </c>
      <c r="G49">
        <v>200</v>
      </c>
      <c r="H49" s="3"/>
      <c r="I49" s="4">
        <v>0.83333333333333337</v>
      </c>
      <c r="J49" s="4" t="str">
        <f>VLOOKUP(B49,timezones!$A$2:$D$14,2,FALSE)</f>
        <v>CST</v>
      </c>
      <c r="K49" s="5">
        <f>VLOOKUP(B49,timezones!$A$2:$D$14,3,FALSE)</f>
        <v>-6</v>
      </c>
      <c r="L49" s="5">
        <f>VLOOKUP(B49,timezones!$A$2:$D$14,4,FALSE)</f>
        <v>-5</v>
      </c>
      <c r="M49" s="3"/>
    </row>
    <row r="50" spans="1:13" x14ac:dyDescent="0.3">
      <c r="A50" s="19">
        <v>42579</v>
      </c>
      <c r="B50" s="15" t="s">
        <v>57</v>
      </c>
      <c r="C50" s="2" t="s">
        <v>205</v>
      </c>
      <c r="D50" s="3" t="s">
        <v>209</v>
      </c>
      <c r="E50">
        <v>41.522781000000002</v>
      </c>
      <c r="F50">
        <v>-90.572959999999995</v>
      </c>
      <c r="G50">
        <v>200</v>
      </c>
      <c r="H50" s="3"/>
      <c r="I50" s="4">
        <v>0.66666666666666663</v>
      </c>
      <c r="J50" s="4" t="str">
        <f>VLOOKUP(B50,timezones!$A$2:$D$14,2,FALSE)</f>
        <v>CST</v>
      </c>
      <c r="K50" s="5">
        <f>VLOOKUP(B50,timezones!$A$2:$D$14,3,FALSE)</f>
        <v>-6</v>
      </c>
      <c r="L50" s="5">
        <f>VLOOKUP(B50,timezones!$A$2:$D$14,4,FALSE)</f>
        <v>-5</v>
      </c>
      <c r="M50" s="3"/>
    </row>
    <row r="51" spans="1:13" x14ac:dyDescent="0.3">
      <c r="A51" s="19">
        <v>42587</v>
      </c>
      <c r="B51" s="1" t="s">
        <v>57</v>
      </c>
      <c r="C51" s="2" t="s">
        <v>58</v>
      </c>
      <c r="D51" s="3" t="s">
        <v>210</v>
      </c>
      <c r="E51">
        <v>41.591977999999997</v>
      </c>
      <c r="F51">
        <v>-93.622730099999998</v>
      </c>
      <c r="G51">
        <v>200</v>
      </c>
      <c r="H51" s="3"/>
      <c r="I51" s="4">
        <v>0.625</v>
      </c>
      <c r="J51" s="4" t="str">
        <f>VLOOKUP(B51,timezones!$A$2:$D$14,2,FALSE)</f>
        <v>CST</v>
      </c>
      <c r="K51" s="5">
        <f>VLOOKUP(B51,timezones!$A$2:$D$14,3,FALSE)</f>
        <v>-6</v>
      </c>
      <c r="L51" s="5">
        <f>VLOOKUP(B51,timezones!$A$2:$D$14,4,FALSE)</f>
        <v>-5</v>
      </c>
      <c r="M51" s="3"/>
    </row>
    <row r="52" spans="1:13" x14ac:dyDescent="0.3">
      <c r="A52" s="19">
        <v>42626</v>
      </c>
      <c r="B52" s="15" t="s">
        <v>57</v>
      </c>
      <c r="C52" s="2" t="s">
        <v>58</v>
      </c>
      <c r="D52" s="3" t="s">
        <v>211</v>
      </c>
      <c r="E52">
        <v>41.612390900000001</v>
      </c>
      <c r="F52">
        <v>-93.758586899999997</v>
      </c>
      <c r="G52">
        <v>200</v>
      </c>
      <c r="H52" s="3"/>
      <c r="I52" s="4">
        <v>0.5</v>
      </c>
      <c r="J52" s="4" t="str">
        <f>VLOOKUP(B52,timezones!$A$2:$D$14,2,FALSE)</f>
        <v>CST</v>
      </c>
      <c r="K52" s="5">
        <f>VLOOKUP(B52,timezones!$A$2:$D$14,3,FALSE)</f>
        <v>-6</v>
      </c>
      <c r="L52" s="5">
        <f>VLOOKUP(B52,timezones!$A$2:$D$14,4,FALSE)</f>
        <v>-5</v>
      </c>
      <c r="M52" s="3"/>
    </row>
    <row r="53" spans="1:13" x14ac:dyDescent="0.3">
      <c r="A53" s="19">
        <v>42641</v>
      </c>
      <c r="B53" s="1" t="s">
        <v>57</v>
      </c>
      <c r="C53" s="2" t="s">
        <v>206</v>
      </c>
      <c r="D53" s="3" t="s">
        <v>212</v>
      </c>
      <c r="E53">
        <v>41.237489199999999</v>
      </c>
      <c r="F53">
        <v>-95.890298999999999</v>
      </c>
      <c r="G53">
        <v>200</v>
      </c>
      <c r="H53" s="3"/>
      <c r="I53" s="4">
        <v>0.625</v>
      </c>
      <c r="J53" s="4" t="str">
        <f>VLOOKUP(B53,timezones!$A$2:$D$14,2,FALSE)</f>
        <v>CST</v>
      </c>
      <c r="K53" s="5">
        <f>VLOOKUP(B53,timezones!$A$2:$D$14,3,FALSE)</f>
        <v>-6</v>
      </c>
      <c r="L53" s="5">
        <f>VLOOKUP(B53,timezones!$A$2:$D$14,4,FALSE)</f>
        <v>-5</v>
      </c>
      <c r="M53" s="3"/>
    </row>
    <row r="54" spans="1:13" x14ac:dyDescent="0.3">
      <c r="A54" s="20">
        <v>42671</v>
      </c>
      <c r="B54" s="16" t="s">
        <v>57</v>
      </c>
      <c r="C54" s="7" t="s">
        <v>59</v>
      </c>
      <c r="D54" s="3" t="s">
        <v>213</v>
      </c>
      <c r="E54">
        <v>41.973281</v>
      </c>
      <c r="F54">
        <v>-91.669693899999999</v>
      </c>
      <c r="G54">
        <v>200</v>
      </c>
      <c r="H54" s="3"/>
      <c r="I54" s="4">
        <v>0.70833333333333337</v>
      </c>
      <c r="J54" s="4" t="str">
        <f>VLOOKUP(B54,timezones!$A$2:$D$14,2,FALSE)</f>
        <v>CST</v>
      </c>
      <c r="K54" s="5">
        <f>VLOOKUP(B54,timezones!$A$2:$D$14,3,FALSE)</f>
        <v>-6</v>
      </c>
      <c r="L54" s="5">
        <f>VLOOKUP(B54,timezones!$A$2:$D$14,4,FALSE)</f>
        <v>-5</v>
      </c>
      <c r="M54" s="3"/>
    </row>
    <row r="55" spans="1:13" x14ac:dyDescent="0.3">
      <c r="A55" s="20">
        <v>42680</v>
      </c>
      <c r="B55" s="16" t="s">
        <v>57</v>
      </c>
      <c r="C55" s="7" t="s">
        <v>207</v>
      </c>
      <c r="D55" s="3" t="s">
        <v>214</v>
      </c>
      <c r="E55">
        <v>42.494472299999998</v>
      </c>
      <c r="F55">
        <v>-96.399916399999995</v>
      </c>
      <c r="G55">
        <v>200</v>
      </c>
      <c r="H55" s="3"/>
      <c r="I55" s="4">
        <v>0.5</v>
      </c>
      <c r="J55" s="4" t="str">
        <f>VLOOKUP(B55,timezones!$A$2:$D$14,2,FALSE)</f>
        <v>CST</v>
      </c>
      <c r="K55" s="5">
        <f>VLOOKUP(B55,timezones!$A$2:$D$14,3,FALSE)</f>
        <v>-6</v>
      </c>
      <c r="L55" s="5">
        <f>VLOOKUP(B55,timezones!$A$2:$D$14,4,FALSE)</f>
        <v>-5</v>
      </c>
      <c r="M55" s="3"/>
    </row>
    <row r="56" spans="1:13" x14ac:dyDescent="0.3">
      <c r="A56" s="19">
        <v>42601</v>
      </c>
      <c r="B56" s="1" t="s">
        <v>64</v>
      </c>
      <c r="C56" s="2" t="s">
        <v>215</v>
      </c>
      <c r="D56" s="3" t="s">
        <v>219</v>
      </c>
      <c r="E56">
        <v>42.681891100000001</v>
      </c>
      <c r="F56">
        <v>-84.654941899999997</v>
      </c>
      <c r="G56">
        <v>200</v>
      </c>
      <c r="H56" s="4">
        <v>0.58333333333333337</v>
      </c>
      <c r="I56" s="4">
        <v>0.70833333333333337</v>
      </c>
      <c r="J56" s="4" t="str">
        <f>VLOOKUP(B56,timezones!$A$2:$D$14,2,FALSE)</f>
        <v>EST</v>
      </c>
      <c r="K56" s="5">
        <f>VLOOKUP(B56,timezones!$A$2:$D$14,3,FALSE)</f>
        <v>-5</v>
      </c>
      <c r="L56" s="5">
        <f>VLOOKUP(B56,timezones!$A$2:$D$14,4,FALSE)</f>
        <v>-4</v>
      </c>
      <c r="M56" s="3"/>
    </row>
    <row r="57" spans="1:13" x14ac:dyDescent="0.3">
      <c r="A57" s="19">
        <v>42643</v>
      </c>
      <c r="B57" s="1" t="s">
        <v>64</v>
      </c>
      <c r="C57" s="2" t="s">
        <v>216</v>
      </c>
      <c r="D57" s="3" t="s">
        <v>220</v>
      </c>
      <c r="E57">
        <v>42.489142000000001</v>
      </c>
      <c r="F57">
        <v>-83.502688399999997</v>
      </c>
      <c r="G57">
        <v>200</v>
      </c>
      <c r="H57" s="3"/>
      <c r="I57" s="4">
        <v>0.625</v>
      </c>
      <c r="J57" s="4" t="str">
        <f>VLOOKUP(B57,timezones!$A$2:$D$14,2,FALSE)</f>
        <v>EST</v>
      </c>
      <c r="K57" s="5">
        <f>VLOOKUP(B57,timezones!$A$2:$D$14,3,FALSE)</f>
        <v>-5</v>
      </c>
      <c r="L57" s="5">
        <f>VLOOKUP(B57,timezones!$A$2:$D$14,4,FALSE)</f>
        <v>-4</v>
      </c>
      <c r="M57" s="3"/>
    </row>
    <row r="58" spans="1:13" x14ac:dyDescent="0.3">
      <c r="A58" s="20">
        <v>42674</v>
      </c>
      <c r="B58" s="6" t="s">
        <v>64</v>
      </c>
      <c r="C58" s="7" t="s">
        <v>217</v>
      </c>
      <c r="D58" s="3" t="s">
        <v>221</v>
      </c>
      <c r="E58">
        <v>43.009898999999997</v>
      </c>
      <c r="F58">
        <v>-85.680773000000002</v>
      </c>
      <c r="G58">
        <v>200</v>
      </c>
      <c r="H58" s="3"/>
      <c r="I58" s="4">
        <v>0.5</v>
      </c>
      <c r="J58" s="4" t="str">
        <f>VLOOKUP(B58,timezones!$A$2:$D$14,2,FALSE)</f>
        <v>EST</v>
      </c>
      <c r="K58" s="5">
        <f>VLOOKUP(B58,timezones!$A$2:$D$14,3,FALSE)</f>
        <v>-5</v>
      </c>
      <c r="L58" s="5">
        <f>VLOOKUP(B58,timezones!$A$2:$D$14,4,FALSE)</f>
        <v>-4</v>
      </c>
      <c r="M58" s="3"/>
    </row>
    <row r="59" spans="1:13" x14ac:dyDescent="0.3">
      <c r="A59" s="20">
        <v>42674</v>
      </c>
      <c r="B59" s="6" t="s">
        <v>64</v>
      </c>
      <c r="C59" s="7" t="s">
        <v>68</v>
      </c>
      <c r="D59" s="3" t="s">
        <v>222</v>
      </c>
      <c r="E59">
        <v>42.506959000000002</v>
      </c>
      <c r="F59">
        <v>-82.97466</v>
      </c>
      <c r="G59">
        <v>200</v>
      </c>
      <c r="H59" s="3"/>
      <c r="I59" s="4">
        <v>0.625</v>
      </c>
      <c r="J59" s="4" t="str">
        <f>VLOOKUP(B59,timezones!$A$2:$D$14,2,FALSE)</f>
        <v>EST</v>
      </c>
      <c r="K59" s="5">
        <f>VLOOKUP(B59,timezones!$A$2:$D$14,3,FALSE)</f>
        <v>-5</v>
      </c>
      <c r="L59" s="5">
        <f>VLOOKUP(B59,timezones!$A$2:$D$14,4,FALSE)</f>
        <v>-4</v>
      </c>
      <c r="M59" s="3"/>
    </row>
    <row r="60" spans="1:13" x14ac:dyDescent="0.3">
      <c r="A60" s="20">
        <v>42680</v>
      </c>
      <c r="B60" s="6" t="s">
        <v>64</v>
      </c>
      <c r="C60" s="7" t="s">
        <v>218</v>
      </c>
      <c r="D60" s="3" t="s">
        <v>223</v>
      </c>
      <c r="E60">
        <v>42.566473999999999</v>
      </c>
      <c r="F60">
        <v>-82.975770999999995</v>
      </c>
      <c r="G60">
        <v>200</v>
      </c>
      <c r="H60" s="3"/>
      <c r="I60" s="4">
        <v>0.75</v>
      </c>
      <c r="J60" s="4" t="str">
        <f>VLOOKUP(B60,timezones!$A$2:$D$14,2,FALSE)</f>
        <v>EST</v>
      </c>
      <c r="K60" s="5">
        <f>VLOOKUP(B60,timezones!$A$2:$D$14,3,FALSE)</f>
        <v>-5</v>
      </c>
      <c r="L60" s="5">
        <f>VLOOKUP(B60,timezones!$A$2:$D$14,4,FALSE)</f>
        <v>-4</v>
      </c>
      <c r="M60" s="3"/>
    </row>
    <row r="61" spans="1:13" x14ac:dyDescent="0.3">
      <c r="A61" s="20">
        <v>42681</v>
      </c>
      <c r="B61" s="6" t="s">
        <v>64</v>
      </c>
      <c r="C61" s="7" t="s">
        <v>217</v>
      </c>
      <c r="D61" s="3" t="s">
        <v>224</v>
      </c>
      <c r="E61">
        <v>42.969536499999997</v>
      </c>
      <c r="F61">
        <v>-85.673159499999997</v>
      </c>
      <c r="G61">
        <v>200</v>
      </c>
      <c r="H61" s="4">
        <v>0.83333333333333337</v>
      </c>
      <c r="I61" s="4">
        <v>0.95833333333333337</v>
      </c>
      <c r="J61" s="4" t="str">
        <f>VLOOKUP(B61,timezones!$A$2:$D$14,2,FALSE)</f>
        <v>EST</v>
      </c>
      <c r="K61" s="5">
        <f>VLOOKUP(B61,timezones!$A$2:$D$14,3,FALSE)</f>
        <v>-5</v>
      </c>
      <c r="L61" s="5">
        <f>VLOOKUP(B61,timezones!$A$2:$D$14,4,FALSE)</f>
        <v>-4</v>
      </c>
      <c r="M61" s="3"/>
    </row>
    <row r="62" spans="1:13" x14ac:dyDescent="0.3">
      <c r="A62" s="20">
        <v>42680</v>
      </c>
      <c r="B62" s="7" t="s">
        <v>225</v>
      </c>
      <c r="C62" s="7" t="s">
        <v>226</v>
      </c>
      <c r="D62" s="3" t="s">
        <v>227</v>
      </c>
      <c r="E62">
        <v>44.879731200000002</v>
      </c>
      <c r="F62">
        <v>-93.235892800000002</v>
      </c>
      <c r="G62">
        <v>200</v>
      </c>
      <c r="H62" s="3"/>
      <c r="I62" s="4">
        <v>0.58333333333333337</v>
      </c>
      <c r="J62" s="4" t="str">
        <f>VLOOKUP(B62,timezones!$A$2:$D$14,2,FALSE)</f>
        <v>CST</v>
      </c>
      <c r="K62" s="5">
        <f>VLOOKUP(B62,timezones!$A$2:$D$14,3,FALSE)</f>
        <v>-6</v>
      </c>
      <c r="L62" s="5">
        <f>VLOOKUP(B62,timezones!$A$2:$D$14,4,FALSE)</f>
        <v>-5</v>
      </c>
      <c r="M62" s="3"/>
    </row>
    <row r="63" spans="1:13" x14ac:dyDescent="0.3">
      <c r="A63" s="19">
        <v>42578</v>
      </c>
      <c r="B63" s="1" t="s">
        <v>72</v>
      </c>
      <c r="C63" s="2" t="s">
        <v>77</v>
      </c>
      <c r="D63" s="3" t="s">
        <v>235</v>
      </c>
      <c r="E63">
        <v>41.650609000000003</v>
      </c>
      <c r="F63">
        <v>-83.537083300000006</v>
      </c>
      <c r="G63">
        <v>200</v>
      </c>
      <c r="H63" s="3"/>
      <c r="I63" s="4">
        <v>0.83333333333333337</v>
      </c>
      <c r="J63" s="4" t="str">
        <f>VLOOKUP(B63,timezones!$A$2:$D$14,2,FALSE)</f>
        <v>EST</v>
      </c>
      <c r="K63" s="5">
        <f>VLOOKUP(B63,timezones!$A$2:$D$14,3,FALSE)</f>
        <v>-5</v>
      </c>
      <c r="L63" s="5">
        <f>VLOOKUP(B63,timezones!$A$2:$D$14,4,FALSE)</f>
        <v>-4</v>
      </c>
      <c r="M63" s="3"/>
    </row>
    <row r="64" spans="1:13" x14ac:dyDescent="0.3">
      <c r="A64" s="19">
        <v>42583</v>
      </c>
      <c r="B64" s="1" t="s">
        <v>72</v>
      </c>
      <c r="C64" s="2" t="s">
        <v>75</v>
      </c>
      <c r="D64" s="3" t="s">
        <v>236</v>
      </c>
      <c r="E64">
        <v>39.9722084</v>
      </c>
      <c r="F64">
        <v>-83.000885100000005</v>
      </c>
      <c r="G64">
        <v>200</v>
      </c>
      <c r="H64" s="3"/>
      <c r="I64" s="4">
        <v>0.625</v>
      </c>
      <c r="J64" s="4" t="str">
        <f>VLOOKUP(B64,timezones!$A$2:$D$14,2,FALSE)</f>
        <v>EST</v>
      </c>
      <c r="K64" s="5">
        <f>VLOOKUP(B64,timezones!$A$2:$D$14,3,FALSE)</f>
        <v>-5</v>
      </c>
      <c r="L64" s="5">
        <f>VLOOKUP(B64,timezones!$A$2:$D$14,4,FALSE)</f>
        <v>-4</v>
      </c>
      <c r="M64" s="3"/>
    </row>
    <row r="65" spans="1:13" x14ac:dyDescent="0.3">
      <c r="A65" s="19">
        <v>42597</v>
      </c>
      <c r="B65" s="1" t="s">
        <v>72</v>
      </c>
      <c r="C65" s="2" t="s">
        <v>73</v>
      </c>
      <c r="D65" s="3" t="s">
        <v>237</v>
      </c>
      <c r="E65">
        <v>41.108305999999999</v>
      </c>
      <c r="F65">
        <v>-80.649022000000002</v>
      </c>
      <c r="G65">
        <v>200</v>
      </c>
      <c r="H65" s="3"/>
      <c r="I65" s="4">
        <v>0.58333333333333337</v>
      </c>
      <c r="J65" s="4" t="str">
        <f>VLOOKUP(B65,timezones!$A$2:$D$14,2,FALSE)</f>
        <v>EST</v>
      </c>
      <c r="K65" s="5">
        <f>VLOOKUP(B65,timezones!$A$2:$D$14,3,FALSE)</f>
        <v>-5</v>
      </c>
      <c r="L65" s="5">
        <f>VLOOKUP(B65,timezones!$A$2:$D$14,4,FALSE)</f>
        <v>-4</v>
      </c>
      <c r="M65" s="3"/>
    </row>
    <row r="66" spans="1:13" x14ac:dyDescent="0.3">
      <c r="A66" s="19">
        <v>42604</v>
      </c>
      <c r="B66" s="1" t="s">
        <v>72</v>
      </c>
      <c r="C66" s="2" t="s">
        <v>78</v>
      </c>
      <c r="D66" s="3" t="s">
        <v>238</v>
      </c>
      <c r="E66">
        <v>41.075218</v>
      </c>
      <c r="F66">
        <v>-81.508975000000007</v>
      </c>
      <c r="G66">
        <v>200</v>
      </c>
      <c r="H66" s="3"/>
      <c r="I66" s="4">
        <v>0.79166666666666663</v>
      </c>
      <c r="J66" s="4" t="str">
        <f>VLOOKUP(B66,timezones!$A$2:$D$14,2,FALSE)</f>
        <v>EST</v>
      </c>
      <c r="K66" s="5">
        <f>VLOOKUP(B66,timezones!$A$2:$D$14,3,FALSE)</f>
        <v>-5</v>
      </c>
      <c r="L66" s="5">
        <f>VLOOKUP(B66,timezones!$A$2:$D$14,4,FALSE)</f>
        <v>-4</v>
      </c>
      <c r="M66" s="3"/>
    </row>
    <row r="67" spans="1:13" x14ac:dyDescent="0.3">
      <c r="A67" s="19">
        <v>42614</v>
      </c>
      <c r="B67" s="1" t="s">
        <v>72</v>
      </c>
      <c r="C67" s="2" t="s">
        <v>228</v>
      </c>
      <c r="D67" s="3" t="s">
        <v>239</v>
      </c>
      <c r="E67">
        <v>39.523407300000002</v>
      </c>
      <c r="F67">
        <v>-83.843821700000007</v>
      </c>
      <c r="G67">
        <v>200</v>
      </c>
      <c r="H67" s="4">
        <v>0.375</v>
      </c>
      <c r="I67" s="4">
        <v>0.45833333333333331</v>
      </c>
      <c r="J67" s="4" t="str">
        <f>VLOOKUP(B67,timezones!$A$2:$D$14,2,FALSE)</f>
        <v>EST</v>
      </c>
      <c r="K67" s="5">
        <f>VLOOKUP(B67,timezones!$A$2:$D$14,3,FALSE)</f>
        <v>-5</v>
      </c>
      <c r="L67" s="5">
        <f>VLOOKUP(B67,timezones!$A$2:$D$14,4,FALSE)</f>
        <v>-4</v>
      </c>
      <c r="M67" s="3"/>
    </row>
    <row r="68" spans="1:13" x14ac:dyDescent="0.3">
      <c r="A68" s="19">
        <v>42618</v>
      </c>
      <c r="B68" s="1" t="s">
        <v>72</v>
      </c>
      <c r="C68" s="2" t="s">
        <v>229</v>
      </c>
      <c r="D68" s="3" t="s">
        <v>240</v>
      </c>
      <c r="E68">
        <v>41.012964500000002</v>
      </c>
      <c r="F68">
        <v>-80.757685199999997</v>
      </c>
      <c r="G68">
        <v>200</v>
      </c>
      <c r="H68" s="3"/>
      <c r="I68" s="4">
        <v>0.625</v>
      </c>
      <c r="J68" s="4" t="str">
        <f>VLOOKUP(B68,timezones!$A$2:$D$14,2,FALSE)</f>
        <v>EST</v>
      </c>
      <c r="K68" s="5">
        <f>VLOOKUP(B68,timezones!$A$2:$D$14,3,FALSE)</f>
        <v>-5</v>
      </c>
      <c r="L68" s="5">
        <f>VLOOKUP(B68,timezones!$A$2:$D$14,4,FALSE)</f>
        <v>-4</v>
      </c>
      <c r="M68" s="3"/>
    </row>
    <row r="69" spans="1:13" x14ac:dyDescent="0.3">
      <c r="A69" s="19">
        <v>42621</v>
      </c>
      <c r="B69" s="1" t="s">
        <v>72</v>
      </c>
      <c r="C69" s="2" t="s">
        <v>74</v>
      </c>
      <c r="D69" s="3" t="s">
        <v>241</v>
      </c>
      <c r="E69">
        <v>41.484212999999997</v>
      </c>
      <c r="F69">
        <v>-81.611134899999996</v>
      </c>
      <c r="G69">
        <v>200</v>
      </c>
      <c r="H69" s="3"/>
      <c r="I69" s="4">
        <v>0.58333333333333337</v>
      </c>
      <c r="J69" s="4" t="str">
        <f>VLOOKUP(B69,timezones!$A$2:$D$14,2,FALSE)</f>
        <v>EST</v>
      </c>
      <c r="K69" s="5">
        <f>VLOOKUP(B69,timezones!$A$2:$D$14,3,FALSE)</f>
        <v>-5</v>
      </c>
      <c r="L69" s="5">
        <f>VLOOKUP(B69,timezones!$A$2:$D$14,4,FALSE)</f>
        <v>-4</v>
      </c>
      <c r="M69" s="3"/>
    </row>
    <row r="70" spans="1:13" x14ac:dyDescent="0.3">
      <c r="A70" s="19">
        <v>42627</v>
      </c>
      <c r="B70" s="1" t="s">
        <v>72</v>
      </c>
      <c r="C70" s="2" t="s">
        <v>230</v>
      </c>
      <c r="D70" s="3" t="s">
        <v>242</v>
      </c>
      <c r="E70">
        <v>40.808036899999998</v>
      </c>
      <c r="F70">
        <v>-81.372990900000005</v>
      </c>
      <c r="G70">
        <v>200</v>
      </c>
      <c r="H70" s="3"/>
      <c r="I70" s="4">
        <v>0.79166666666666663</v>
      </c>
      <c r="J70" s="4" t="str">
        <f>VLOOKUP(B70,timezones!$A$2:$D$14,2,FALSE)</f>
        <v>EST</v>
      </c>
      <c r="K70" s="5">
        <f>VLOOKUP(B70,timezones!$A$2:$D$14,3,FALSE)</f>
        <v>-5</v>
      </c>
      <c r="L70" s="5">
        <f>VLOOKUP(B70,timezones!$A$2:$D$14,4,FALSE)</f>
        <v>-4</v>
      </c>
      <c r="M70" s="3"/>
    </row>
    <row r="71" spans="1:13" x14ac:dyDescent="0.3">
      <c r="A71" s="19">
        <v>42634</v>
      </c>
      <c r="B71" s="1" t="s">
        <v>72</v>
      </c>
      <c r="C71" s="2" t="s">
        <v>231</v>
      </c>
      <c r="D71" s="3" t="s">
        <v>243</v>
      </c>
      <c r="E71">
        <v>41.516082699999998</v>
      </c>
      <c r="F71">
        <v>-81.567440599999998</v>
      </c>
      <c r="G71">
        <v>200</v>
      </c>
      <c r="H71" s="3"/>
      <c r="I71" s="4">
        <v>0.375</v>
      </c>
      <c r="J71" s="4" t="str">
        <f>VLOOKUP(B71,timezones!$A$2:$D$14,2,FALSE)</f>
        <v>EST</v>
      </c>
      <c r="K71" s="5">
        <f>VLOOKUP(B71,timezones!$A$2:$D$14,3,FALSE)</f>
        <v>-5</v>
      </c>
      <c r="L71" s="5">
        <f>VLOOKUP(B71,timezones!$A$2:$D$14,4,FALSE)</f>
        <v>-4</v>
      </c>
      <c r="M71" s="3"/>
    </row>
    <row r="72" spans="1:13" x14ac:dyDescent="0.3">
      <c r="A72" s="19">
        <v>42634</v>
      </c>
      <c r="B72" s="1" t="s">
        <v>72</v>
      </c>
      <c r="C72" s="2" t="s">
        <v>77</v>
      </c>
      <c r="D72" s="3" t="s">
        <v>244</v>
      </c>
      <c r="E72">
        <v>41.592707300000001</v>
      </c>
      <c r="F72">
        <v>-83.651882999999998</v>
      </c>
      <c r="G72">
        <v>200</v>
      </c>
      <c r="H72" s="3"/>
      <c r="I72" s="4">
        <v>0.5</v>
      </c>
      <c r="J72" s="4" t="str">
        <f>VLOOKUP(B72,timezones!$A$2:$D$14,2,FALSE)</f>
        <v>EST</v>
      </c>
      <c r="K72" s="5">
        <f>VLOOKUP(B72,timezones!$A$2:$D$14,3,FALSE)</f>
        <v>-5</v>
      </c>
      <c r="L72" s="5">
        <f>VLOOKUP(B72,timezones!$A$2:$D$14,4,FALSE)</f>
        <v>-4</v>
      </c>
      <c r="M72" s="3"/>
    </row>
    <row r="73" spans="1:13" x14ac:dyDescent="0.3">
      <c r="A73" s="19">
        <v>42656</v>
      </c>
      <c r="B73" s="1" t="s">
        <v>72</v>
      </c>
      <c r="C73" s="2" t="s">
        <v>75</v>
      </c>
      <c r="D73" s="3" t="s">
        <v>245</v>
      </c>
      <c r="E73">
        <v>39.963552</v>
      </c>
      <c r="F73">
        <v>-82.997694999999993</v>
      </c>
      <c r="G73">
        <v>200</v>
      </c>
      <c r="H73" s="3"/>
      <c r="I73" s="3" t="s">
        <v>246</v>
      </c>
      <c r="J73" s="4" t="str">
        <f>VLOOKUP(B73,timezones!$A$2:$D$14,2,FALSE)</f>
        <v>EST</v>
      </c>
      <c r="K73" s="5">
        <f>VLOOKUP(B73,timezones!$A$2:$D$14,3,FALSE)</f>
        <v>-5</v>
      </c>
      <c r="L73" s="5">
        <f>VLOOKUP(B73,timezones!$A$2:$D$14,4,FALSE)</f>
        <v>-4</v>
      </c>
      <c r="M73" s="3"/>
    </row>
    <row r="74" spans="1:13" x14ac:dyDescent="0.3">
      <c r="A74" s="19">
        <v>42656</v>
      </c>
      <c r="B74" s="1" t="s">
        <v>72</v>
      </c>
      <c r="C74" s="2" t="s">
        <v>76</v>
      </c>
      <c r="D74" s="3" t="s">
        <v>247</v>
      </c>
      <c r="E74">
        <v>39.098067700000001</v>
      </c>
      <c r="F74">
        <v>-84.504357499999998</v>
      </c>
      <c r="G74">
        <v>200</v>
      </c>
      <c r="H74" s="3"/>
      <c r="I74" s="4">
        <v>0.8125</v>
      </c>
      <c r="J74" s="4" t="str">
        <f>VLOOKUP(B74,timezones!$A$2:$D$14,2,FALSE)</f>
        <v>EST</v>
      </c>
      <c r="K74" s="5">
        <f>VLOOKUP(B74,timezones!$A$2:$D$14,3,FALSE)</f>
        <v>-5</v>
      </c>
      <c r="L74" s="5">
        <f>VLOOKUP(B74,timezones!$A$2:$D$14,4,FALSE)</f>
        <v>-4</v>
      </c>
      <c r="M74" s="3"/>
    </row>
    <row r="75" spans="1:13" x14ac:dyDescent="0.3">
      <c r="A75" s="20">
        <v>42663</v>
      </c>
      <c r="B75" s="6" t="s">
        <v>72</v>
      </c>
      <c r="C75" s="7" t="s">
        <v>232</v>
      </c>
      <c r="D75" s="3" t="s">
        <v>248</v>
      </c>
      <c r="E75">
        <v>40.314033100000003</v>
      </c>
      <c r="F75">
        <v>-83.075855200000007</v>
      </c>
      <c r="G75">
        <v>200</v>
      </c>
      <c r="H75" s="3"/>
      <c r="I75" s="4">
        <v>0.52083333333333337</v>
      </c>
      <c r="J75" s="4" t="str">
        <f>VLOOKUP(B75,timezones!$A$2:$D$14,2,FALSE)</f>
        <v>EST</v>
      </c>
      <c r="K75" s="5">
        <f>VLOOKUP(B75,timezones!$A$2:$D$14,3,FALSE)</f>
        <v>-5</v>
      </c>
      <c r="L75" s="5">
        <f>VLOOKUP(B75,timezones!$A$2:$D$14,4,FALSE)</f>
        <v>-4</v>
      </c>
      <c r="M75" s="3"/>
    </row>
    <row r="76" spans="1:13" x14ac:dyDescent="0.3">
      <c r="A76" s="20">
        <v>42665</v>
      </c>
      <c r="B76" s="6" t="s">
        <v>72</v>
      </c>
      <c r="C76" s="7" t="s">
        <v>74</v>
      </c>
      <c r="D76" s="3" t="s">
        <v>249</v>
      </c>
      <c r="E76">
        <v>41.399359199999999</v>
      </c>
      <c r="F76">
        <v>-81.853171099999997</v>
      </c>
      <c r="G76">
        <v>200</v>
      </c>
      <c r="H76" s="3"/>
      <c r="I76" s="4">
        <v>0.79166666666666663</v>
      </c>
      <c r="J76" s="4" t="str">
        <f>VLOOKUP(B76,timezones!$A$2:$D$14,2,FALSE)</f>
        <v>EST</v>
      </c>
      <c r="K76" s="5">
        <f>VLOOKUP(B76,timezones!$A$2:$D$14,3,FALSE)</f>
        <v>-5</v>
      </c>
      <c r="L76" s="5">
        <f>VLOOKUP(B76,timezones!$A$2:$D$14,4,FALSE)</f>
        <v>-4</v>
      </c>
      <c r="M76" s="3"/>
    </row>
    <row r="77" spans="1:13" x14ac:dyDescent="0.3">
      <c r="A77" s="20">
        <v>42670</v>
      </c>
      <c r="B77" s="6" t="s">
        <v>72</v>
      </c>
      <c r="C77" s="7" t="s">
        <v>233</v>
      </c>
      <c r="D77" s="3" t="s">
        <v>250</v>
      </c>
      <c r="E77">
        <v>39.896166000000001</v>
      </c>
      <c r="F77">
        <v>-83.732470000000006</v>
      </c>
      <c r="G77">
        <v>200</v>
      </c>
      <c r="H77" s="3"/>
      <c r="I77" s="4">
        <v>0.54166666666666663</v>
      </c>
      <c r="J77" s="4" t="str">
        <f>VLOOKUP(B77,timezones!$A$2:$D$14,2,FALSE)</f>
        <v>EST</v>
      </c>
      <c r="K77" s="5">
        <f>VLOOKUP(B77,timezones!$A$2:$D$14,3,FALSE)</f>
        <v>-5</v>
      </c>
      <c r="L77" s="5">
        <f>VLOOKUP(B77,timezones!$A$2:$D$14,4,FALSE)</f>
        <v>-4</v>
      </c>
      <c r="M77" s="3"/>
    </row>
    <row r="78" spans="1:13" x14ac:dyDescent="0.3">
      <c r="A78" s="20">
        <v>42670</v>
      </c>
      <c r="B78" s="6" t="s">
        <v>72</v>
      </c>
      <c r="C78" s="7" t="s">
        <v>77</v>
      </c>
      <c r="D78" s="3" t="s">
        <v>251</v>
      </c>
      <c r="E78">
        <v>41.649374700000003</v>
      </c>
      <c r="F78">
        <v>-83.536583100000001</v>
      </c>
      <c r="G78">
        <v>200</v>
      </c>
      <c r="H78" s="3"/>
      <c r="I78" s="4">
        <v>0.66666666666666663</v>
      </c>
      <c r="J78" s="4" t="str">
        <f>VLOOKUP(B78,timezones!$A$2:$D$14,2,FALSE)</f>
        <v>EST</v>
      </c>
      <c r="K78" s="5">
        <f>VLOOKUP(B78,timezones!$A$2:$D$14,3,FALSE)</f>
        <v>-5</v>
      </c>
      <c r="L78" s="5">
        <f>VLOOKUP(B78,timezones!$A$2:$D$14,4,FALSE)</f>
        <v>-4</v>
      </c>
      <c r="M78" s="3"/>
    </row>
    <row r="79" spans="1:13" x14ac:dyDescent="0.3">
      <c r="A79" s="20">
        <v>42670</v>
      </c>
      <c r="B79" s="6" t="s">
        <v>72</v>
      </c>
      <c r="C79" s="7" t="s">
        <v>234</v>
      </c>
      <c r="D79" s="3" t="s">
        <v>252</v>
      </c>
      <c r="E79">
        <v>41.772911999999998</v>
      </c>
      <c r="F79">
        <v>-80.939370999999994</v>
      </c>
      <c r="G79">
        <v>200</v>
      </c>
      <c r="H79" s="3"/>
      <c r="I79" s="4">
        <v>0.79166666666666663</v>
      </c>
      <c r="J79" s="4" t="str">
        <f>VLOOKUP(B79,timezones!$A$2:$D$14,2,FALSE)</f>
        <v>EST</v>
      </c>
      <c r="K79" s="5">
        <f>VLOOKUP(B79,timezones!$A$2:$D$14,3,FALSE)</f>
        <v>-5</v>
      </c>
      <c r="L79" s="5">
        <f>VLOOKUP(B79,timezones!$A$2:$D$14,4,FALSE)</f>
        <v>-4</v>
      </c>
      <c r="M79" s="3"/>
    </row>
    <row r="80" spans="1:13" x14ac:dyDescent="0.3">
      <c r="A80" s="20">
        <v>42678</v>
      </c>
      <c r="B80" s="6" t="s">
        <v>72</v>
      </c>
      <c r="C80" s="7" t="s">
        <v>228</v>
      </c>
      <c r="D80" s="3" t="s">
        <v>253</v>
      </c>
      <c r="E80">
        <v>39.436461999999999</v>
      </c>
      <c r="F80">
        <v>-83.782916999999998</v>
      </c>
      <c r="G80">
        <v>200</v>
      </c>
      <c r="H80" s="3"/>
      <c r="I80" s="4">
        <v>0.66666666666666663</v>
      </c>
      <c r="J80" s="4" t="str">
        <f>VLOOKUP(B80,timezones!$A$2:$D$14,2,FALSE)</f>
        <v>EST</v>
      </c>
      <c r="K80" s="5">
        <f>VLOOKUP(B80,timezones!$A$2:$D$14,3,FALSE)</f>
        <v>-5</v>
      </c>
      <c r="L80" s="5">
        <f>VLOOKUP(B80,timezones!$A$2:$D$14,4,FALSE)</f>
        <v>-4</v>
      </c>
      <c r="M80" s="3"/>
    </row>
    <row r="81" spans="1:13" x14ac:dyDescent="0.3">
      <c r="A81" s="19">
        <v>42648</v>
      </c>
      <c r="B81" s="1" t="s">
        <v>95</v>
      </c>
      <c r="C81" s="2" t="s">
        <v>254</v>
      </c>
      <c r="D81" s="3" t="s">
        <v>255</v>
      </c>
      <c r="E81">
        <v>36.019154999999998</v>
      </c>
      <c r="F81">
        <v>-115.08136</v>
      </c>
      <c r="G81">
        <v>200</v>
      </c>
      <c r="H81" s="3"/>
      <c r="I81" s="4">
        <v>0.47916666666666669</v>
      </c>
      <c r="J81" s="4" t="str">
        <f>VLOOKUP(B81,timezones!$A$2:$D$14,2,FALSE)</f>
        <v>PST</v>
      </c>
      <c r="K81" s="5">
        <f>VLOOKUP(B81,timezones!$A$2:$D$14,3,FALSE)</f>
        <v>-8</v>
      </c>
      <c r="L81" s="5">
        <f>VLOOKUP(B81,timezones!$A$2:$D$14,4,FALSE)</f>
        <v>-7</v>
      </c>
      <c r="M81" s="3"/>
    </row>
    <row r="82" spans="1:13" x14ac:dyDescent="0.3">
      <c r="A82" s="19">
        <v>42648</v>
      </c>
      <c r="B82" s="1" t="s">
        <v>95</v>
      </c>
      <c r="C82" s="2" t="s">
        <v>97</v>
      </c>
      <c r="D82" s="3" t="s">
        <v>256</v>
      </c>
      <c r="E82">
        <v>39.485803799999999</v>
      </c>
      <c r="F82">
        <v>-119.7911264</v>
      </c>
      <c r="G82">
        <v>200</v>
      </c>
      <c r="H82" s="4">
        <v>0.52083333333333337</v>
      </c>
      <c r="I82" s="4">
        <v>0.64583333333333337</v>
      </c>
      <c r="J82" s="4" t="str">
        <f>VLOOKUP(B82,timezones!$A$2:$D$14,2,FALSE)</f>
        <v>PST</v>
      </c>
      <c r="K82" s="5">
        <f>VLOOKUP(B82,timezones!$A$2:$D$14,3,FALSE)</f>
        <v>-8</v>
      </c>
      <c r="L82" s="5">
        <f>VLOOKUP(B82,timezones!$A$2:$D$14,4,FALSE)</f>
        <v>-7</v>
      </c>
      <c r="M82" s="3"/>
    </row>
    <row r="83" spans="1:13" x14ac:dyDescent="0.3">
      <c r="A83" s="20">
        <v>42673</v>
      </c>
      <c r="B83" s="6" t="s">
        <v>95</v>
      </c>
      <c r="C83" s="7" t="s">
        <v>96</v>
      </c>
      <c r="D83" s="3" t="s">
        <v>257</v>
      </c>
      <c r="E83">
        <v>36.122690200000001</v>
      </c>
      <c r="F83">
        <v>-115.1701939</v>
      </c>
      <c r="G83">
        <v>200</v>
      </c>
      <c r="H83" s="4">
        <v>0.33333333333333331</v>
      </c>
      <c r="I83" s="4">
        <v>0.45833333333333331</v>
      </c>
      <c r="J83" s="4" t="str">
        <f>VLOOKUP(B83,timezones!$A$2:$D$14,2,FALSE)</f>
        <v>PST</v>
      </c>
      <c r="K83" s="5">
        <f>VLOOKUP(B83,timezones!$A$2:$D$14,3,FALSE)</f>
        <v>-8</v>
      </c>
      <c r="L83" s="5">
        <f>VLOOKUP(B83,timezones!$A$2:$D$14,4,FALSE)</f>
        <v>-7</v>
      </c>
      <c r="M83" s="3"/>
    </row>
    <row r="84" spans="1:13" x14ac:dyDescent="0.3">
      <c r="A84" s="20">
        <v>42679</v>
      </c>
      <c r="B84" s="6" t="s">
        <v>95</v>
      </c>
      <c r="C84" s="7" t="s">
        <v>97</v>
      </c>
      <c r="D84" s="3" t="s">
        <v>256</v>
      </c>
      <c r="E84">
        <v>39.485803799999999</v>
      </c>
      <c r="F84">
        <v>-119.7911264</v>
      </c>
      <c r="G84">
        <v>200</v>
      </c>
      <c r="H84" s="3"/>
      <c r="I84" s="4">
        <v>0.70833333333333337</v>
      </c>
      <c r="J84" s="4" t="str">
        <f>VLOOKUP(B84,timezones!$A$2:$D$14,2,FALSE)</f>
        <v>PST</v>
      </c>
      <c r="K84" s="5">
        <f>VLOOKUP(B84,timezones!$A$2:$D$14,3,FALSE)</f>
        <v>-8</v>
      </c>
      <c r="L84" s="5">
        <f>VLOOKUP(B84,timezones!$A$2:$D$14,4,FALSE)</f>
        <v>-7</v>
      </c>
      <c r="M84" s="3"/>
    </row>
    <row r="85" spans="1:13" x14ac:dyDescent="0.3">
      <c r="A85" s="19">
        <v>42588</v>
      </c>
      <c r="B85" s="1" t="s">
        <v>103</v>
      </c>
      <c r="C85" s="2" t="s">
        <v>258</v>
      </c>
      <c r="D85" s="3" t="s">
        <v>264</v>
      </c>
      <c r="E85">
        <v>42.795006999999998</v>
      </c>
      <c r="F85">
        <v>-71.322534000000005</v>
      </c>
      <c r="G85">
        <v>200</v>
      </c>
      <c r="H85" s="3"/>
      <c r="I85" s="4">
        <v>0.83333333333333337</v>
      </c>
      <c r="J85" s="4" t="str">
        <f>VLOOKUP(B85,timezones!$A$2:$D$14,2,FALSE)</f>
        <v>EST</v>
      </c>
      <c r="K85" s="5">
        <f>VLOOKUP(B85,timezones!$A$2:$D$14,3,FALSE)</f>
        <v>-5</v>
      </c>
      <c r="L85" s="5">
        <f>VLOOKUP(B85,timezones!$A$2:$D$14,4,FALSE)</f>
        <v>-4</v>
      </c>
      <c r="M85" s="3"/>
    </row>
    <row r="86" spans="1:13" x14ac:dyDescent="0.3">
      <c r="A86" s="19">
        <v>42607</v>
      </c>
      <c r="B86" s="1" t="s">
        <v>103</v>
      </c>
      <c r="C86" s="2" t="s">
        <v>105</v>
      </c>
      <c r="D86" s="3" t="s">
        <v>108</v>
      </c>
      <c r="E86">
        <v>42.988265499999997</v>
      </c>
      <c r="F86">
        <v>-71.464257900000007</v>
      </c>
      <c r="G86">
        <v>200</v>
      </c>
      <c r="H86" s="3"/>
      <c r="I86" s="4">
        <v>0.54166666666666663</v>
      </c>
      <c r="J86" s="4" t="str">
        <f>VLOOKUP(B86,timezones!$A$2:$D$14,2,FALSE)</f>
        <v>EST</v>
      </c>
      <c r="K86" s="5">
        <f>VLOOKUP(B86,timezones!$A$2:$D$14,3,FALSE)</f>
        <v>-5</v>
      </c>
      <c r="L86" s="5">
        <f>VLOOKUP(B86,timezones!$A$2:$D$14,4,FALSE)</f>
        <v>-4</v>
      </c>
      <c r="M86" s="3"/>
    </row>
    <row r="87" spans="1:13" x14ac:dyDescent="0.3">
      <c r="A87" s="19">
        <v>42628</v>
      </c>
      <c r="B87" s="1" t="s">
        <v>103</v>
      </c>
      <c r="C87" s="2" t="s">
        <v>259</v>
      </c>
      <c r="D87" s="3" t="s">
        <v>265</v>
      </c>
      <c r="E87">
        <v>43.536765000000003</v>
      </c>
      <c r="F87">
        <v>-71.472666200000006</v>
      </c>
      <c r="G87">
        <v>200</v>
      </c>
      <c r="H87" s="3"/>
      <c r="I87" s="4">
        <v>0.79166666666666663</v>
      </c>
      <c r="J87" s="4" t="str">
        <f>VLOOKUP(B87,timezones!$A$2:$D$14,2,FALSE)</f>
        <v>EST</v>
      </c>
      <c r="K87" s="5">
        <f>VLOOKUP(B87,timezones!$A$2:$D$14,3,FALSE)</f>
        <v>-5</v>
      </c>
      <c r="L87" s="5">
        <f>VLOOKUP(B87,timezones!$A$2:$D$14,4,FALSE)</f>
        <v>-4</v>
      </c>
      <c r="M87" s="3"/>
    </row>
    <row r="88" spans="1:13" x14ac:dyDescent="0.3">
      <c r="A88" s="19">
        <v>42642</v>
      </c>
      <c r="B88" s="1" t="s">
        <v>103</v>
      </c>
      <c r="C88" s="2" t="s">
        <v>260</v>
      </c>
      <c r="D88" s="3" t="s">
        <v>266</v>
      </c>
      <c r="E88">
        <v>42.921665699999998</v>
      </c>
      <c r="F88">
        <v>-71.457466199999999</v>
      </c>
      <c r="G88">
        <v>200</v>
      </c>
      <c r="H88" s="3"/>
      <c r="I88" s="4">
        <v>0.625</v>
      </c>
      <c r="J88" s="4" t="str">
        <f>VLOOKUP(B88,timezones!$A$2:$D$14,2,FALSE)</f>
        <v>EST</v>
      </c>
      <c r="K88" s="5">
        <f>VLOOKUP(B88,timezones!$A$2:$D$14,3,FALSE)</f>
        <v>-5</v>
      </c>
      <c r="L88" s="5">
        <f>VLOOKUP(B88,timezones!$A$2:$D$14,4,FALSE)</f>
        <v>-4</v>
      </c>
      <c r="M88" s="3"/>
    </row>
    <row r="89" spans="1:13" x14ac:dyDescent="0.3">
      <c r="A89" s="19">
        <v>42649</v>
      </c>
      <c r="B89" s="1" t="s">
        <v>103</v>
      </c>
      <c r="C89" s="2" t="s">
        <v>261</v>
      </c>
      <c r="D89" s="3" t="s">
        <v>267</v>
      </c>
      <c r="E89">
        <v>42.924502199999999</v>
      </c>
      <c r="F89">
        <v>-71.185789900000003</v>
      </c>
      <c r="G89">
        <v>200</v>
      </c>
      <c r="H89" s="3"/>
      <c r="I89" s="4">
        <v>0.79166666666666663</v>
      </c>
      <c r="J89" s="4" t="str">
        <f>VLOOKUP(B89,timezones!$A$2:$D$14,2,FALSE)</f>
        <v>EST</v>
      </c>
      <c r="K89" s="5">
        <f>VLOOKUP(B89,timezones!$A$2:$D$14,3,FALSE)</f>
        <v>-5</v>
      </c>
      <c r="L89" s="5">
        <f>VLOOKUP(B89,timezones!$A$2:$D$14,4,FALSE)</f>
        <v>-4</v>
      </c>
      <c r="M89" s="3"/>
    </row>
    <row r="90" spans="1:13" x14ac:dyDescent="0.3">
      <c r="A90" s="20">
        <v>42658</v>
      </c>
      <c r="B90" s="6" t="s">
        <v>103</v>
      </c>
      <c r="C90" s="7" t="s">
        <v>262</v>
      </c>
      <c r="D90" s="3" t="s">
        <v>268</v>
      </c>
      <c r="E90">
        <v>43.058204799999999</v>
      </c>
      <c r="F90">
        <v>-70.772879000000003</v>
      </c>
      <c r="G90">
        <v>200</v>
      </c>
      <c r="H90" s="3"/>
      <c r="I90" s="4">
        <v>0.5</v>
      </c>
      <c r="J90" s="4" t="str">
        <f>VLOOKUP(B90,timezones!$A$2:$D$14,2,FALSE)</f>
        <v>EST</v>
      </c>
      <c r="K90" s="5">
        <f>VLOOKUP(B90,timezones!$A$2:$D$14,3,FALSE)</f>
        <v>-5</v>
      </c>
      <c r="L90" s="5">
        <f>VLOOKUP(B90,timezones!$A$2:$D$14,4,FALSE)</f>
        <v>-4</v>
      </c>
      <c r="M90" s="3"/>
    </row>
    <row r="91" spans="1:13" x14ac:dyDescent="0.3">
      <c r="A91" s="20">
        <v>42671</v>
      </c>
      <c r="B91" s="6" t="s">
        <v>103</v>
      </c>
      <c r="C91" s="7" t="s">
        <v>105</v>
      </c>
      <c r="D91" s="3" t="s">
        <v>108</v>
      </c>
      <c r="E91">
        <v>42.988265499999997</v>
      </c>
      <c r="F91">
        <v>-71.464257900000007</v>
      </c>
      <c r="G91">
        <v>200</v>
      </c>
      <c r="H91" s="3"/>
      <c r="I91" s="4">
        <v>0.5</v>
      </c>
      <c r="J91" s="4" t="str">
        <f>VLOOKUP(B91,timezones!$A$2:$D$14,2,FALSE)</f>
        <v>EST</v>
      </c>
      <c r="K91" s="5">
        <f>VLOOKUP(B91,timezones!$A$2:$D$14,3,FALSE)</f>
        <v>-5</v>
      </c>
      <c r="L91" s="5">
        <f>VLOOKUP(B91,timezones!$A$2:$D$14,4,FALSE)</f>
        <v>-4</v>
      </c>
      <c r="M91" s="3"/>
    </row>
    <row r="92" spans="1:13" x14ac:dyDescent="0.3">
      <c r="A92" s="20">
        <v>42678</v>
      </c>
      <c r="B92" s="6" t="s">
        <v>103</v>
      </c>
      <c r="C92" s="7" t="s">
        <v>263</v>
      </c>
      <c r="D92" s="3" t="s">
        <v>269</v>
      </c>
      <c r="E92">
        <v>42.820176099999998</v>
      </c>
      <c r="F92">
        <v>-71.179477700000007</v>
      </c>
      <c r="G92">
        <v>200</v>
      </c>
      <c r="H92" s="3"/>
      <c r="I92" s="4">
        <v>0.5</v>
      </c>
      <c r="J92" s="4" t="str">
        <f>VLOOKUP(B92,timezones!$A$2:$D$14,2,FALSE)</f>
        <v>EST</v>
      </c>
      <c r="K92" s="5">
        <f>VLOOKUP(B92,timezones!$A$2:$D$14,3,FALSE)</f>
        <v>-5</v>
      </c>
      <c r="L92" s="5">
        <f>VLOOKUP(B92,timezones!$A$2:$D$14,4,FALSE)</f>
        <v>-4</v>
      </c>
      <c r="M92" s="3"/>
    </row>
    <row r="93" spans="1:13" x14ac:dyDescent="0.3">
      <c r="A93" s="19">
        <v>42576</v>
      </c>
      <c r="B93" s="1" t="s">
        <v>109</v>
      </c>
      <c r="C93" s="2" t="s">
        <v>113</v>
      </c>
      <c r="D93" s="3" t="s">
        <v>279</v>
      </c>
      <c r="E93">
        <v>36.1280863</v>
      </c>
      <c r="F93">
        <v>-80.253844200000003</v>
      </c>
      <c r="G93">
        <v>200</v>
      </c>
      <c r="H93" s="3"/>
      <c r="I93" s="4">
        <v>0.83333333333333337</v>
      </c>
      <c r="J93" s="4" t="str">
        <f>VLOOKUP(B93,timezones!$A$2:$D$14,2,FALSE)</f>
        <v>EST</v>
      </c>
      <c r="K93" s="5">
        <f>VLOOKUP(B93,timezones!$A$2:$D$14,3,FALSE)</f>
        <v>-5</v>
      </c>
      <c r="L93" s="5">
        <f>VLOOKUP(B93,timezones!$A$2:$D$14,4,FALSE)</f>
        <v>-4</v>
      </c>
      <c r="M93" s="3"/>
    </row>
    <row r="94" spans="1:13" x14ac:dyDescent="0.3">
      <c r="A94" s="19">
        <v>42591</v>
      </c>
      <c r="B94" s="1" t="s">
        <v>109</v>
      </c>
      <c r="C94" s="2" t="s">
        <v>228</v>
      </c>
      <c r="D94" s="3" t="s">
        <v>280</v>
      </c>
      <c r="E94">
        <v>34.225290000000001</v>
      </c>
      <c r="F94">
        <v>-77.874533</v>
      </c>
      <c r="G94">
        <v>200</v>
      </c>
      <c r="H94" s="3"/>
      <c r="I94" s="4">
        <v>0.58333333333333337</v>
      </c>
      <c r="J94" s="4" t="str">
        <f>VLOOKUP(B94,timezones!$A$2:$D$14,2,FALSE)</f>
        <v>EST</v>
      </c>
      <c r="K94" s="5">
        <f>VLOOKUP(B94,timezones!$A$2:$D$14,3,FALSE)</f>
        <v>-5</v>
      </c>
      <c r="L94" s="5">
        <f>VLOOKUP(B94,timezones!$A$2:$D$14,4,FALSE)</f>
        <v>-4</v>
      </c>
      <c r="M94" s="3"/>
    </row>
    <row r="95" spans="1:13" x14ac:dyDescent="0.3">
      <c r="A95" s="19">
        <v>42591</v>
      </c>
      <c r="B95" s="1" t="s">
        <v>109</v>
      </c>
      <c r="C95" s="2" t="s">
        <v>270</v>
      </c>
      <c r="D95" s="3" t="s">
        <v>281</v>
      </c>
      <c r="E95">
        <v>35.0147519</v>
      </c>
      <c r="F95">
        <v>-78.891867500000004</v>
      </c>
      <c r="G95">
        <v>200</v>
      </c>
      <c r="H95" s="3"/>
      <c r="I95" s="4">
        <v>0.75</v>
      </c>
      <c r="J95" s="4" t="str">
        <f>VLOOKUP(B95,timezones!$A$2:$D$14,2,FALSE)</f>
        <v>EST</v>
      </c>
      <c r="K95" s="5">
        <f>VLOOKUP(B95,timezones!$A$2:$D$14,3,FALSE)</f>
        <v>-5</v>
      </c>
      <c r="L95" s="5">
        <f>VLOOKUP(B95,timezones!$A$2:$D$14,4,FALSE)</f>
        <v>-4</v>
      </c>
      <c r="M95" s="3"/>
    </row>
    <row r="96" spans="1:13" x14ac:dyDescent="0.3">
      <c r="A96" s="19">
        <v>42600</v>
      </c>
      <c r="B96" s="1" t="s">
        <v>109</v>
      </c>
      <c r="C96" s="2" t="s">
        <v>110</v>
      </c>
      <c r="D96" s="3" t="s">
        <v>282</v>
      </c>
      <c r="E96">
        <v>35.2221416</v>
      </c>
      <c r="F96">
        <v>-80.846004800000003</v>
      </c>
      <c r="G96">
        <v>200</v>
      </c>
      <c r="H96" s="3"/>
      <c r="I96" s="4">
        <v>0.8125</v>
      </c>
      <c r="J96" s="4" t="str">
        <f>VLOOKUP(B96,timezones!$A$2:$D$14,2,FALSE)</f>
        <v>EST</v>
      </c>
      <c r="K96" s="5">
        <f>VLOOKUP(B96,timezones!$A$2:$D$14,3,FALSE)</f>
        <v>-5</v>
      </c>
      <c r="L96" s="5">
        <f>VLOOKUP(B96,timezones!$A$2:$D$14,4,FALSE)</f>
        <v>-4</v>
      </c>
      <c r="M96" s="3"/>
    </row>
    <row r="97" spans="1:13" x14ac:dyDescent="0.3">
      <c r="A97" s="19">
        <v>42619</v>
      </c>
      <c r="B97" s="1" t="s">
        <v>109</v>
      </c>
      <c r="C97" s="2" t="s">
        <v>271</v>
      </c>
      <c r="D97" s="3" t="s">
        <v>283</v>
      </c>
      <c r="E97">
        <v>35.572633000000003</v>
      </c>
      <c r="F97">
        <v>-77.391696999999994</v>
      </c>
      <c r="G97">
        <v>200</v>
      </c>
      <c r="H97" s="3"/>
      <c r="I97" s="4">
        <v>0.79166666666666663</v>
      </c>
      <c r="J97" s="4" t="str">
        <f>VLOOKUP(B97,timezones!$A$2:$D$14,2,FALSE)</f>
        <v>EST</v>
      </c>
      <c r="K97" s="5">
        <f>VLOOKUP(B97,timezones!$A$2:$D$14,3,FALSE)</f>
        <v>-5</v>
      </c>
      <c r="L97" s="5">
        <f>VLOOKUP(B97,timezones!$A$2:$D$14,4,FALSE)</f>
        <v>-4</v>
      </c>
      <c r="M97" s="3"/>
    </row>
    <row r="98" spans="1:13" x14ac:dyDescent="0.3">
      <c r="A98" s="19">
        <v>42625</v>
      </c>
      <c r="B98" s="1" t="s">
        <v>109</v>
      </c>
      <c r="C98" s="2" t="s">
        <v>272</v>
      </c>
      <c r="D98" s="3" t="s">
        <v>284</v>
      </c>
      <c r="E98">
        <v>35.597338999999998</v>
      </c>
      <c r="F98">
        <v>-82.555287000000007</v>
      </c>
      <c r="G98">
        <v>200</v>
      </c>
      <c r="H98" s="3"/>
      <c r="I98" s="4">
        <v>0.75</v>
      </c>
      <c r="J98" s="4" t="str">
        <f>VLOOKUP(B98,timezones!$A$2:$D$14,2,FALSE)</f>
        <v>EST</v>
      </c>
      <c r="K98" s="5">
        <f>VLOOKUP(B98,timezones!$A$2:$D$14,3,FALSE)</f>
        <v>-5</v>
      </c>
      <c r="L98" s="5">
        <f>VLOOKUP(B98,timezones!$A$2:$D$14,4,FALSE)</f>
        <v>-4</v>
      </c>
      <c r="M98" s="3"/>
    </row>
    <row r="99" spans="1:13" x14ac:dyDescent="0.3">
      <c r="A99" s="19">
        <v>42633</v>
      </c>
      <c r="B99" s="1" t="s">
        <v>109</v>
      </c>
      <c r="C99" s="2" t="s">
        <v>273</v>
      </c>
      <c r="D99" s="3" t="s">
        <v>285</v>
      </c>
      <c r="E99">
        <v>35.972384099999999</v>
      </c>
      <c r="F99">
        <v>-79.9953079</v>
      </c>
      <c r="G99">
        <v>200</v>
      </c>
      <c r="H99" s="3"/>
      <c r="I99" s="4">
        <v>0.5</v>
      </c>
      <c r="J99" s="4" t="str">
        <f>VLOOKUP(B99,timezones!$A$2:$D$14,2,FALSE)</f>
        <v>EST</v>
      </c>
      <c r="K99" s="5">
        <f>VLOOKUP(B99,timezones!$A$2:$D$14,3,FALSE)</f>
        <v>-5</v>
      </c>
      <c r="L99" s="5">
        <f>VLOOKUP(B99,timezones!$A$2:$D$14,4,FALSE)</f>
        <v>-4</v>
      </c>
      <c r="M99" s="3"/>
    </row>
    <row r="100" spans="1:13" x14ac:dyDescent="0.3">
      <c r="A100" s="19">
        <v>42633</v>
      </c>
      <c r="B100" s="1" t="s">
        <v>109</v>
      </c>
      <c r="C100" s="2" t="s">
        <v>274</v>
      </c>
      <c r="D100" s="3" t="s">
        <v>286</v>
      </c>
      <c r="E100">
        <v>34.950646999999996</v>
      </c>
      <c r="F100">
        <v>-77.984392999999997</v>
      </c>
      <c r="G100">
        <v>200</v>
      </c>
      <c r="H100" s="4">
        <v>0.625</v>
      </c>
      <c r="I100" s="4">
        <v>0.70833333333333337</v>
      </c>
      <c r="J100" s="4" t="str">
        <f>VLOOKUP(B100,timezones!$A$2:$D$14,2,FALSE)</f>
        <v>EST</v>
      </c>
      <c r="K100" s="5">
        <f>VLOOKUP(B100,timezones!$A$2:$D$14,3,FALSE)</f>
        <v>-5</v>
      </c>
      <c r="L100" s="5">
        <f>VLOOKUP(B100,timezones!$A$2:$D$14,4,FALSE)</f>
        <v>-4</v>
      </c>
      <c r="M100" s="3"/>
    </row>
    <row r="101" spans="1:13" x14ac:dyDescent="0.3">
      <c r="A101" s="20">
        <v>42657</v>
      </c>
      <c r="B101" s="6" t="s">
        <v>109</v>
      </c>
      <c r="C101" s="7" t="s">
        <v>111</v>
      </c>
      <c r="D101" s="3" t="s">
        <v>287</v>
      </c>
      <c r="E101">
        <v>36.054664000000002</v>
      </c>
      <c r="F101">
        <v>-79.826851000000005</v>
      </c>
      <c r="G101">
        <v>200</v>
      </c>
      <c r="H101" s="3"/>
      <c r="I101" s="4">
        <v>0.58333333333333337</v>
      </c>
      <c r="J101" s="4" t="str">
        <f>VLOOKUP(B101,timezones!$A$2:$D$14,2,FALSE)</f>
        <v>EST</v>
      </c>
      <c r="K101" s="5">
        <f>VLOOKUP(B101,timezones!$A$2:$D$14,3,FALSE)</f>
        <v>-5</v>
      </c>
      <c r="L101" s="5">
        <f>VLOOKUP(B101,timezones!$A$2:$D$14,4,FALSE)</f>
        <v>-4</v>
      </c>
      <c r="M101" s="3"/>
    </row>
    <row r="102" spans="1:13" x14ac:dyDescent="0.3">
      <c r="A102" s="20">
        <v>42657</v>
      </c>
      <c r="B102" s="6" t="s">
        <v>109</v>
      </c>
      <c r="C102" s="7" t="s">
        <v>110</v>
      </c>
      <c r="D102" s="3" t="s">
        <v>288</v>
      </c>
      <c r="E102">
        <v>35.327362000000001</v>
      </c>
      <c r="F102">
        <v>-80.710669899999999</v>
      </c>
      <c r="G102">
        <v>200</v>
      </c>
      <c r="H102" s="3"/>
      <c r="I102" s="4">
        <v>0.79166666666666663</v>
      </c>
      <c r="J102" s="4" t="str">
        <f>VLOOKUP(B102,timezones!$A$2:$D$14,2,FALSE)</f>
        <v>EST</v>
      </c>
      <c r="K102" s="5">
        <f>VLOOKUP(B102,timezones!$A$2:$D$14,3,FALSE)</f>
        <v>-5</v>
      </c>
      <c r="L102" s="5">
        <f>VLOOKUP(B102,timezones!$A$2:$D$14,4,FALSE)</f>
        <v>-4</v>
      </c>
      <c r="M102" s="3"/>
    </row>
    <row r="103" spans="1:13" x14ac:dyDescent="0.3">
      <c r="A103" s="20">
        <v>42664</v>
      </c>
      <c r="B103" s="6" t="s">
        <v>109</v>
      </c>
      <c r="C103" s="7" t="s">
        <v>275</v>
      </c>
      <c r="D103" s="3" t="s">
        <v>289</v>
      </c>
      <c r="E103">
        <v>35.429674400000003</v>
      </c>
      <c r="F103">
        <v>-82.534791200000001</v>
      </c>
      <c r="G103">
        <v>200</v>
      </c>
      <c r="H103" s="3"/>
      <c r="I103" s="4">
        <v>0.5</v>
      </c>
      <c r="J103" s="4" t="str">
        <f>VLOOKUP(B103,timezones!$A$2:$D$14,2,FALSE)</f>
        <v>EST</v>
      </c>
      <c r="K103" s="5">
        <f>VLOOKUP(B103,timezones!$A$2:$D$14,3,FALSE)</f>
        <v>-5</v>
      </c>
      <c r="L103" s="5">
        <f>VLOOKUP(B103,timezones!$A$2:$D$14,4,FALSE)</f>
        <v>-4</v>
      </c>
      <c r="M103" s="3"/>
    </row>
    <row r="104" spans="1:13" x14ac:dyDescent="0.3">
      <c r="A104" s="20">
        <v>42669</v>
      </c>
      <c r="B104" s="6" t="s">
        <v>109</v>
      </c>
      <c r="C104" s="7" t="s">
        <v>110</v>
      </c>
      <c r="D104" s="3" t="s">
        <v>290</v>
      </c>
      <c r="E104">
        <v>35.228833000000002</v>
      </c>
      <c r="F104">
        <v>-80.839725000000001</v>
      </c>
      <c r="G104">
        <v>200</v>
      </c>
      <c r="H104" s="3"/>
      <c r="I104" s="4">
        <v>0.66666666666666663</v>
      </c>
      <c r="J104" s="4" t="str">
        <f>VLOOKUP(B104,timezones!$A$2:$D$14,2,FALSE)</f>
        <v>EST</v>
      </c>
      <c r="K104" s="5">
        <f>VLOOKUP(B104,timezones!$A$2:$D$14,3,FALSE)</f>
        <v>-5</v>
      </c>
      <c r="L104" s="5">
        <f>VLOOKUP(B104,timezones!$A$2:$D$14,4,FALSE)</f>
        <v>-4</v>
      </c>
      <c r="M104" s="3"/>
    </row>
    <row r="105" spans="1:13" x14ac:dyDescent="0.3">
      <c r="A105" s="20">
        <v>42669</v>
      </c>
      <c r="B105" s="6" t="s">
        <v>109</v>
      </c>
      <c r="C105" s="7" t="s">
        <v>276</v>
      </c>
      <c r="D105" s="3" t="s">
        <v>291</v>
      </c>
      <c r="E105">
        <v>35.324275200000002</v>
      </c>
      <c r="F105">
        <v>-77.611767</v>
      </c>
      <c r="G105">
        <v>200</v>
      </c>
      <c r="H105" s="3"/>
      <c r="I105" s="4">
        <v>0.79166666666666663</v>
      </c>
      <c r="J105" s="4" t="str">
        <f>VLOOKUP(B105,timezones!$A$2:$D$14,2,FALSE)</f>
        <v>EST</v>
      </c>
      <c r="K105" s="5">
        <f>VLOOKUP(B105,timezones!$A$2:$D$14,3,FALSE)</f>
        <v>-5</v>
      </c>
      <c r="L105" s="5">
        <f>VLOOKUP(B105,timezones!$A$2:$D$14,4,FALSE)</f>
        <v>-4</v>
      </c>
      <c r="M105" s="3"/>
    </row>
    <row r="106" spans="1:13" x14ac:dyDescent="0.3">
      <c r="A106" s="20">
        <v>42677</v>
      </c>
      <c r="B106" s="6" t="s">
        <v>109</v>
      </c>
      <c r="C106" s="7" t="s">
        <v>277</v>
      </c>
      <c r="D106" s="3" t="s">
        <v>292</v>
      </c>
      <c r="E106">
        <v>35.321561000000003</v>
      </c>
      <c r="F106">
        <v>-80.655394200000003</v>
      </c>
      <c r="G106">
        <v>200</v>
      </c>
      <c r="H106" s="3"/>
      <c r="I106" s="4">
        <v>0.66666666666666663</v>
      </c>
      <c r="J106" s="4" t="str">
        <f>VLOOKUP(B106,timezones!$A$2:$D$14,2,FALSE)</f>
        <v>EST</v>
      </c>
      <c r="K106" s="5">
        <f>VLOOKUP(B106,timezones!$A$2:$D$14,3,FALSE)</f>
        <v>-5</v>
      </c>
      <c r="L106" s="5">
        <f>VLOOKUP(B106,timezones!$A$2:$D$14,4,FALSE)</f>
        <v>-4</v>
      </c>
      <c r="M106" s="3"/>
    </row>
    <row r="107" spans="1:13" x14ac:dyDescent="0.3">
      <c r="A107" s="20">
        <v>42677</v>
      </c>
      <c r="B107" s="6" t="s">
        <v>109</v>
      </c>
      <c r="C107" s="7" t="s">
        <v>278</v>
      </c>
      <c r="D107" s="3" t="s">
        <v>293</v>
      </c>
      <c r="E107">
        <v>35.550834899999998</v>
      </c>
      <c r="F107">
        <v>-78.225107100000002</v>
      </c>
      <c r="G107">
        <v>200</v>
      </c>
      <c r="H107" s="3"/>
      <c r="I107" s="4">
        <v>0.79166666666666663</v>
      </c>
      <c r="J107" s="4" t="str">
        <f>VLOOKUP(B107,timezones!$A$2:$D$14,2,FALSE)</f>
        <v>EST</v>
      </c>
      <c r="K107" s="5">
        <f>VLOOKUP(B107,timezones!$A$2:$D$14,3,FALSE)</f>
        <v>-5</v>
      </c>
      <c r="L107" s="5">
        <f>VLOOKUP(B107,timezones!$A$2:$D$14,4,FALSE)</f>
        <v>-4</v>
      </c>
      <c r="M107" s="3"/>
    </row>
    <row r="108" spans="1:13" x14ac:dyDescent="0.3">
      <c r="A108" s="20">
        <v>42679</v>
      </c>
      <c r="B108" s="6" t="s">
        <v>109</v>
      </c>
      <c r="C108" s="7" t="s">
        <v>228</v>
      </c>
      <c r="D108" s="3" t="s">
        <v>294</v>
      </c>
      <c r="E108">
        <v>34.2669408</v>
      </c>
      <c r="F108">
        <v>-77.910228599999996</v>
      </c>
      <c r="G108">
        <v>200</v>
      </c>
      <c r="H108" s="3"/>
      <c r="I108" s="4">
        <v>0.54166666666666663</v>
      </c>
      <c r="J108" s="4" t="str">
        <f>VLOOKUP(B108,timezones!$A$2:$D$14,2,FALSE)</f>
        <v>EST</v>
      </c>
      <c r="K108" s="5">
        <f>VLOOKUP(B108,timezones!$A$2:$D$14,3,FALSE)</f>
        <v>-5</v>
      </c>
      <c r="L108" s="5">
        <f>VLOOKUP(B108,timezones!$A$2:$D$14,4,FALSE)</f>
        <v>-4</v>
      </c>
      <c r="M108" s="3"/>
    </row>
    <row r="109" spans="1:13" x14ac:dyDescent="0.3">
      <c r="A109" s="20">
        <v>42681</v>
      </c>
      <c r="B109" s="6" t="s">
        <v>109</v>
      </c>
      <c r="C109" s="7" t="s">
        <v>112</v>
      </c>
      <c r="D109" s="3" t="s">
        <v>295</v>
      </c>
      <c r="E109">
        <v>35.794699399999999</v>
      </c>
      <c r="F109">
        <v>-78.707805199999996</v>
      </c>
      <c r="G109">
        <v>200</v>
      </c>
      <c r="H109" s="3"/>
      <c r="I109" s="3"/>
      <c r="J109" s="4" t="str">
        <f>VLOOKUP(B109,timezones!$A$2:$D$14,2,FALSE)</f>
        <v>EST</v>
      </c>
      <c r="K109" s="5">
        <f>VLOOKUP(B109,timezones!$A$2:$D$14,3,FALSE)</f>
        <v>-5</v>
      </c>
      <c r="L109" s="5">
        <f>VLOOKUP(B109,timezones!$A$2:$D$14,4,FALSE)</f>
        <v>-4</v>
      </c>
      <c r="M109" s="3"/>
    </row>
    <row r="110" spans="1:13" x14ac:dyDescent="0.3">
      <c r="A110" s="19">
        <v>42576</v>
      </c>
      <c r="B110" s="1" t="s">
        <v>296</v>
      </c>
      <c r="C110" s="2" t="s">
        <v>297</v>
      </c>
      <c r="D110" s="3" t="s">
        <v>303</v>
      </c>
      <c r="E110">
        <v>37.274571000000002</v>
      </c>
      <c r="F110">
        <v>-79.939515</v>
      </c>
      <c r="G110">
        <v>200</v>
      </c>
      <c r="H110" s="3"/>
      <c r="I110" s="4">
        <v>0.625</v>
      </c>
      <c r="J110" s="4" t="str">
        <f>VLOOKUP(B110,timezones!$A$2:$D$14,2,FALSE)</f>
        <v>EST</v>
      </c>
      <c r="K110" s="5">
        <f>VLOOKUP(B110,timezones!$A$2:$D$14,3,FALSE)</f>
        <v>-5</v>
      </c>
      <c r="L110" s="5">
        <f>VLOOKUP(B110,timezones!$A$2:$D$14,4,FALSE)</f>
        <v>-4</v>
      </c>
      <c r="M110" s="3"/>
    </row>
    <row r="111" spans="1:13" x14ac:dyDescent="0.3">
      <c r="A111" s="19">
        <v>42584</v>
      </c>
      <c r="B111" s="1" t="s">
        <v>296</v>
      </c>
      <c r="C111" s="2" t="s">
        <v>298</v>
      </c>
      <c r="D111" s="3" t="s">
        <v>304</v>
      </c>
      <c r="E111">
        <v>38.992500300000003</v>
      </c>
      <c r="F111">
        <v>-77.530950500000003</v>
      </c>
      <c r="G111">
        <v>200</v>
      </c>
      <c r="H111" s="3"/>
      <c r="I111" s="4">
        <v>0.45833333333333331</v>
      </c>
      <c r="J111" s="4" t="str">
        <f>VLOOKUP(B111,timezones!$A$2:$D$14,2,FALSE)</f>
        <v>EST</v>
      </c>
      <c r="K111" s="5">
        <f>VLOOKUP(B111,timezones!$A$2:$D$14,3,FALSE)</f>
        <v>-5</v>
      </c>
      <c r="L111" s="5">
        <f>VLOOKUP(B111,timezones!$A$2:$D$14,4,FALSE)</f>
        <v>-4</v>
      </c>
      <c r="M111" s="3"/>
    </row>
    <row r="112" spans="1:13" x14ac:dyDescent="0.3">
      <c r="A112" s="19">
        <v>42592</v>
      </c>
      <c r="B112" s="1" t="s">
        <v>296</v>
      </c>
      <c r="C112" s="2" t="s">
        <v>299</v>
      </c>
      <c r="D112" s="3" t="s">
        <v>305</v>
      </c>
      <c r="E112">
        <v>36.696798800000003</v>
      </c>
      <c r="F112">
        <v>-82.000603400000003</v>
      </c>
      <c r="G112">
        <v>200</v>
      </c>
      <c r="H112" s="3"/>
      <c r="I112" s="4">
        <v>0.625</v>
      </c>
      <c r="J112" s="4" t="str">
        <f>VLOOKUP(B112,timezones!$A$2:$D$14,2,FALSE)</f>
        <v>EST</v>
      </c>
      <c r="K112" s="5">
        <f>VLOOKUP(B112,timezones!$A$2:$D$14,3,FALSE)</f>
        <v>-5</v>
      </c>
      <c r="L112" s="5">
        <f>VLOOKUP(B112,timezones!$A$2:$D$14,4,FALSE)</f>
        <v>-4</v>
      </c>
      <c r="M112" s="3"/>
    </row>
    <row r="113" spans="1:13" x14ac:dyDescent="0.3">
      <c r="A113" s="19">
        <v>42602</v>
      </c>
      <c r="B113" s="1" t="s">
        <v>296</v>
      </c>
      <c r="C113" s="2" t="s">
        <v>300</v>
      </c>
      <c r="D113" s="3" t="s">
        <v>306</v>
      </c>
      <c r="E113">
        <v>38.315923499999997</v>
      </c>
      <c r="F113">
        <v>-77.507298199999994</v>
      </c>
      <c r="G113">
        <v>200</v>
      </c>
      <c r="H113" s="4">
        <v>0.625</v>
      </c>
      <c r="I113" s="4">
        <v>0.75</v>
      </c>
      <c r="J113" s="4" t="str">
        <f>VLOOKUP(B113,timezones!$A$2:$D$14,2,FALSE)</f>
        <v>EST</v>
      </c>
      <c r="K113" s="5">
        <f>VLOOKUP(B113,timezones!$A$2:$D$14,3,FALSE)</f>
        <v>-5</v>
      </c>
      <c r="L113" s="5">
        <f>VLOOKUP(B113,timezones!$A$2:$D$14,4,FALSE)</f>
        <v>-4</v>
      </c>
      <c r="M113" s="3"/>
    </row>
    <row r="114" spans="1:13" x14ac:dyDescent="0.3">
      <c r="A114" s="19">
        <v>42619</v>
      </c>
      <c r="B114" s="1" t="s">
        <v>296</v>
      </c>
      <c r="C114" s="2" t="s">
        <v>301</v>
      </c>
      <c r="D114" s="3" t="s">
        <v>307</v>
      </c>
      <c r="E114">
        <v>36.842199200000003</v>
      </c>
      <c r="F114">
        <v>-76.135891000000001</v>
      </c>
      <c r="G114">
        <v>200</v>
      </c>
      <c r="H114" s="3"/>
      <c r="I114" s="4">
        <v>0.58333333333333337</v>
      </c>
      <c r="J114" s="4" t="str">
        <f>VLOOKUP(B114,timezones!$A$2:$D$14,2,FALSE)</f>
        <v>EST</v>
      </c>
      <c r="K114" s="5">
        <f>VLOOKUP(B114,timezones!$A$2:$D$14,3,FALSE)</f>
        <v>-5</v>
      </c>
      <c r="L114" s="5">
        <f>VLOOKUP(B114,timezones!$A$2:$D$14,4,FALSE)</f>
        <v>-4</v>
      </c>
      <c r="M114" s="3"/>
    </row>
    <row r="115" spans="1:13" x14ac:dyDescent="0.3">
      <c r="A115" s="19">
        <v>42637</v>
      </c>
      <c r="B115" s="1" t="s">
        <v>296</v>
      </c>
      <c r="C115" s="2" t="s">
        <v>297</v>
      </c>
      <c r="D115" s="3" t="s">
        <v>308</v>
      </c>
      <c r="E115">
        <v>37.279968400000001</v>
      </c>
      <c r="F115">
        <v>-79.936583900000002</v>
      </c>
      <c r="G115">
        <v>200</v>
      </c>
      <c r="H115" s="3"/>
      <c r="I115" s="4">
        <v>0.75</v>
      </c>
      <c r="J115" s="4" t="str">
        <f>VLOOKUP(B115,timezones!$A$2:$D$14,2,FALSE)</f>
        <v>EST</v>
      </c>
      <c r="K115" s="5">
        <f>VLOOKUP(B115,timezones!$A$2:$D$14,3,FALSE)</f>
        <v>-5</v>
      </c>
      <c r="L115" s="5">
        <f>VLOOKUP(B115,timezones!$A$2:$D$14,4,FALSE)</f>
        <v>-4</v>
      </c>
      <c r="M115" s="3"/>
    </row>
    <row r="116" spans="1:13" x14ac:dyDescent="0.3">
      <c r="A116" s="20">
        <v>42665</v>
      </c>
      <c r="B116" s="6" t="s">
        <v>296</v>
      </c>
      <c r="C116" s="7" t="s">
        <v>301</v>
      </c>
      <c r="D116" s="3" t="s">
        <v>309</v>
      </c>
      <c r="E116">
        <v>36.800960000000003</v>
      </c>
      <c r="F116">
        <v>-76.193787999999998</v>
      </c>
      <c r="G116">
        <v>200</v>
      </c>
      <c r="H116" s="3"/>
      <c r="I116" s="4">
        <v>0.625</v>
      </c>
      <c r="J116" s="4" t="str">
        <f>VLOOKUP(B116,timezones!$A$2:$D$14,2,FALSE)</f>
        <v>EST</v>
      </c>
      <c r="K116" s="5">
        <f>VLOOKUP(B116,timezones!$A$2:$D$14,3,FALSE)</f>
        <v>-5</v>
      </c>
      <c r="L116" s="5">
        <f>VLOOKUP(B116,timezones!$A$2:$D$14,4,FALSE)</f>
        <v>-4</v>
      </c>
      <c r="M116" s="3"/>
    </row>
    <row r="117" spans="1:13" x14ac:dyDescent="0.3">
      <c r="A117" s="20">
        <v>42680</v>
      </c>
      <c r="B117" s="6" t="s">
        <v>296</v>
      </c>
      <c r="C117" s="7" t="s">
        <v>302</v>
      </c>
      <c r="D117" s="3" t="s">
        <v>310</v>
      </c>
      <c r="E117">
        <v>39.130527999999998</v>
      </c>
      <c r="F117">
        <v>-77.605991000000003</v>
      </c>
      <c r="G117">
        <v>200</v>
      </c>
      <c r="H117" s="3"/>
      <c r="I117" s="4">
        <v>0.89583333333333337</v>
      </c>
      <c r="J117" s="4" t="str">
        <f>VLOOKUP(B117,timezones!$A$2:$D$14,2,FALSE)</f>
        <v>EST</v>
      </c>
      <c r="K117" s="5">
        <f>VLOOKUP(B117,timezones!$A$2:$D$14,3,FALSE)</f>
        <v>-5</v>
      </c>
      <c r="L117" s="5">
        <f>VLOOKUP(B117,timezones!$A$2:$D$14,4,FALSE)</f>
        <v>-4</v>
      </c>
      <c r="M117" s="3"/>
    </row>
    <row r="118" spans="1:13" x14ac:dyDescent="0.3">
      <c r="A118" s="19">
        <v>42587</v>
      </c>
      <c r="B118" s="1" t="s">
        <v>311</v>
      </c>
      <c r="C118" s="2" t="s">
        <v>312</v>
      </c>
      <c r="D118" s="3" t="s">
        <v>316</v>
      </c>
      <c r="E118">
        <v>44.517918999999999</v>
      </c>
      <c r="F118">
        <v>-88.010930000000002</v>
      </c>
      <c r="G118">
        <v>200</v>
      </c>
      <c r="H118" s="3"/>
      <c r="I118" s="4">
        <v>0.79166666666666663</v>
      </c>
      <c r="J118" s="4" t="str">
        <f>VLOOKUP(B118,timezones!$A$2:$D$14,2,FALSE)</f>
        <v>CST</v>
      </c>
      <c r="K118" s="5">
        <f>VLOOKUP(B118,timezones!$A$2:$D$14,3,FALSE)</f>
        <v>-6</v>
      </c>
      <c r="L118" s="5">
        <f>VLOOKUP(B118,timezones!$A$2:$D$14,4,FALSE)</f>
        <v>-5</v>
      </c>
      <c r="M118" s="3"/>
    </row>
    <row r="119" spans="1:13" x14ac:dyDescent="0.3">
      <c r="A119" s="19">
        <v>42598</v>
      </c>
      <c r="B119" s="1" t="s">
        <v>311</v>
      </c>
      <c r="C119" s="2" t="s">
        <v>313</v>
      </c>
      <c r="D119" s="3" t="s">
        <v>317</v>
      </c>
      <c r="E119">
        <v>43.356712999999999</v>
      </c>
      <c r="F119">
        <v>-88.186909999999997</v>
      </c>
      <c r="G119">
        <v>200</v>
      </c>
      <c r="H119" s="3"/>
      <c r="I119" s="4">
        <v>0.8125</v>
      </c>
      <c r="J119" s="4" t="str">
        <f>VLOOKUP(B119,timezones!$A$2:$D$14,2,FALSE)</f>
        <v>CST</v>
      </c>
      <c r="K119" s="5">
        <f>VLOOKUP(B119,timezones!$A$2:$D$14,3,FALSE)</f>
        <v>-6</v>
      </c>
      <c r="L119" s="5">
        <f>VLOOKUP(B119,timezones!$A$2:$D$14,4,FALSE)</f>
        <v>-5</v>
      </c>
      <c r="M119" s="3"/>
    </row>
    <row r="120" spans="1:13" x14ac:dyDescent="0.3">
      <c r="A120" s="19">
        <v>42641</v>
      </c>
      <c r="B120" s="1" t="s">
        <v>311</v>
      </c>
      <c r="C120" s="2" t="s">
        <v>314</v>
      </c>
      <c r="D120" s="3" t="s">
        <v>318</v>
      </c>
      <c r="E120">
        <v>43.034655000000001</v>
      </c>
      <c r="F120">
        <v>-88.241350999999995</v>
      </c>
      <c r="G120">
        <v>200</v>
      </c>
      <c r="H120" s="4">
        <v>0.625</v>
      </c>
      <c r="I120" s="4">
        <v>0.75</v>
      </c>
      <c r="J120" s="4" t="str">
        <f>VLOOKUP(B120,timezones!$A$2:$D$14,2,FALSE)</f>
        <v>CST</v>
      </c>
      <c r="K120" s="5">
        <f>VLOOKUP(B120,timezones!$A$2:$D$14,3,FALSE)</f>
        <v>-6</v>
      </c>
      <c r="L120" s="5">
        <f>VLOOKUP(B120,timezones!$A$2:$D$14,4,FALSE)</f>
        <v>-5</v>
      </c>
      <c r="M120" s="3"/>
    </row>
    <row r="121" spans="1:13" x14ac:dyDescent="0.3">
      <c r="A121" s="20">
        <v>42660</v>
      </c>
      <c r="B121" s="6" t="s">
        <v>311</v>
      </c>
      <c r="C121" s="7" t="s">
        <v>312</v>
      </c>
      <c r="D121" s="3" t="s">
        <v>316</v>
      </c>
      <c r="E121">
        <v>44.5174138</v>
      </c>
      <c r="F121">
        <v>-88.010203899999993</v>
      </c>
      <c r="G121">
        <v>200</v>
      </c>
      <c r="H121" s="3"/>
      <c r="I121" s="4">
        <v>0.75</v>
      </c>
      <c r="J121" s="4" t="str">
        <f>VLOOKUP(B121,timezones!$A$2:$D$14,2,FALSE)</f>
        <v>CST</v>
      </c>
      <c r="K121" s="5">
        <f>VLOOKUP(B121,timezones!$A$2:$D$14,3,FALSE)</f>
        <v>-6</v>
      </c>
      <c r="L121" s="5">
        <f>VLOOKUP(B121,timezones!$A$2:$D$14,4,FALSE)</f>
        <v>-5</v>
      </c>
      <c r="M121" s="3"/>
    </row>
    <row r="122" spans="1:13" x14ac:dyDescent="0.3">
      <c r="A122" s="20">
        <v>42675</v>
      </c>
      <c r="B122" s="6" t="s">
        <v>311</v>
      </c>
      <c r="C122" s="7" t="s">
        <v>315</v>
      </c>
      <c r="D122" s="3" t="s">
        <v>319</v>
      </c>
      <c r="E122">
        <v>44.747059</v>
      </c>
      <c r="F122">
        <v>-91.501501000000005</v>
      </c>
      <c r="G122">
        <v>200</v>
      </c>
      <c r="H122" s="3"/>
      <c r="I122" s="4">
        <v>0.79166666666666663</v>
      </c>
      <c r="J122" s="4" t="str">
        <f>VLOOKUP(B122,timezones!$A$2:$D$14,2,FALSE)</f>
        <v>CST</v>
      </c>
      <c r="K122" s="5">
        <f>VLOOKUP(B122,timezones!$A$2:$D$14,3,FALSE)</f>
        <v>-6</v>
      </c>
      <c r="L122" s="5">
        <f>VLOOKUP(B122,timezones!$A$2:$D$14,4,FALSE)</f>
        <v>-5</v>
      </c>
      <c r="M122" s="3"/>
    </row>
    <row r="123" spans="1:13" x14ac:dyDescent="0.3">
      <c r="A123" s="19">
        <v>42605</v>
      </c>
      <c r="B123" s="13" t="s">
        <v>320</v>
      </c>
      <c r="C123" s="2" t="s">
        <v>321</v>
      </c>
      <c r="D123" s="3" t="s">
        <v>322</v>
      </c>
      <c r="E123">
        <v>30.294316999999999</v>
      </c>
      <c r="F123">
        <v>-97.621080000000006</v>
      </c>
      <c r="G123">
        <v>200</v>
      </c>
      <c r="H123" s="3"/>
      <c r="I123" s="4">
        <v>0.8125</v>
      </c>
      <c r="J123" s="4" t="str">
        <f>VLOOKUP(B123,timezones!$A$2:$D$14,2,FALSE)</f>
        <v>CST</v>
      </c>
      <c r="K123" s="5">
        <f>VLOOKUP(B123,timezones!$A$2:$D$14,3,FALSE)</f>
        <v>-6</v>
      </c>
      <c r="L123" s="5">
        <f>VLOOKUP(B123,timezones!$A$2:$D$14,4,FALSE)</f>
        <v>-5</v>
      </c>
      <c r="M123" s="3"/>
    </row>
    <row r="124" spans="1:13" x14ac:dyDescent="0.3">
      <c r="A124" s="19">
        <v>42601</v>
      </c>
      <c r="B124" s="13" t="s">
        <v>64</v>
      </c>
      <c r="C124" s="2" t="s">
        <v>215</v>
      </c>
      <c r="D124" s="17" t="s">
        <v>323</v>
      </c>
      <c r="E124">
        <v>42.681891100000001</v>
      </c>
      <c r="F124">
        <v>-84.654941899999997</v>
      </c>
      <c r="G124">
        <v>200</v>
      </c>
      <c r="H124" s="4">
        <v>0.58333333333333337</v>
      </c>
      <c r="I124" s="4">
        <v>0.70833333333333337</v>
      </c>
      <c r="J124" s="4" t="str">
        <f>VLOOKUP(B124,timezones!$A$2:$D$14,2,FALSE)</f>
        <v>EST</v>
      </c>
      <c r="K124" s="5">
        <f>VLOOKUP(B124,timezones!$A$2:$D$14,3,FALSE)</f>
        <v>-5</v>
      </c>
      <c r="L124" s="5">
        <f>VLOOKUP(B124,timezones!$A$2:$D$14,4,FALSE)</f>
        <v>-4</v>
      </c>
      <c r="M124" s="3"/>
    </row>
    <row r="125" spans="1:13" ht="12" customHeight="1" x14ac:dyDescent="0.3">
      <c r="A125" s="19">
        <v>42616</v>
      </c>
      <c r="B125" s="13" t="s">
        <v>64</v>
      </c>
      <c r="C125" s="2" t="s">
        <v>65</v>
      </c>
      <c r="D125" s="3" t="s">
        <v>324</v>
      </c>
      <c r="E125">
        <v>42.372711000000002</v>
      </c>
      <c r="F125">
        <v>-83.149850000000001</v>
      </c>
      <c r="G125">
        <v>200</v>
      </c>
      <c r="H125" s="3"/>
      <c r="I125" s="4">
        <v>0.45833333333333331</v>
      </c>
      <c r="J125" s="4" t="str">
        <f>VLOOKUP(B125,timezones!$A$2:$D$14,2,FALSE)</f>
        <v>EST</v>
      </c>
      <c r="K125" s="5">
        <f>VLOOKUP(B125,timezones!$A$2:$D$14,3,FALSE)</f>
        <v>-5</v>
      </c>
      <c r="L125" s="5">
        <f>VLOOKUP(B125,timezones!$A$2:$D$14,4,FALSE)</f>
        <v>-4</v>
      </c>
      <c r="M125" s="3"/>
    </row>
    <row r="126" spans="1:13" x14ac:dyDescent="0.3">
      <c r="A126" s="19">
        <v>42643</v>
      </c>
      <c r="B126" s="13" t="s">
        <v>64</v>
      </c>
      <c r="C126" s="2" t="s">
        <v>216</v>
      </c>
      <c r="D126" s="3" t="s">
        <v>220</v>
      </c>
      <c r="E126">
        <v>42.489142000000001</v>
      </c>
      <c r="F126">
        <v>-83.502688399999997</v>
      </c>
      <c r="G126">
        <v>200</v>
      </c>
      <c r="H126" s="3"/>
      <c r="I126" s="4">
        <v>0.625</v>
      </c>
      <c r="J126" s="4" t="str">
        <f>VLOOKUP(B126,timezones!$A$2:$D$14,2,FALSE)</f>
        <v>EST</v>
      </c>
      <c r="K126" s="5">
        <f>VLOOKUP(B126,timezones!$A$2:$D$14,3,FALSE)</f>
        <v>-5</v>
      </c>
      <c r="L126" s="5">
        <f>VLOOKUP(B126,timezones!$A$2:$D$14,4,FALSE)</f>
        <v>-4</v>
      </c>
      <c r="M126" s="3"/>
    </row>
    <row r="127" spans="1:13" x14ac:dyDescent="0.3">
      <c r="A127" s="20">
        <v>42674</v>
      </c>
      <c r="B127" s="14" t="s">
        <v>64</v>
      </c>
      <c r="C127" s="7" t="s">
        <v>217</v>
      </c>
      <c r="D127" s="3" t="s">
        <v>221</v>
      </c>
      <c r="E127">
        <v>43.009898999999997</v>
      </c>
      <c r="F127">
        <v>-85.680773000000002</v>
      </c>
      <c r="G127">
        <v>200</v>
      </c>
      <c r="H127" s="3"/>
      <c r="I127" s="4">
        <v>0.5</v>
      </c>
      <c r="J127" s="4" t="str">
        <f>VLOOKUP(B127,timezones!$A$2:$D$14,2,FALSE)</f>
        <v>EST</v>
      </c>
      <c r="K127" s="5">
        <f>VLOOKUP(B127,timezones!$A$2:$D$14,3,FALSE)</f>
        <v>-5</v>
      </c>
      <c r="L127" s="5">
        <f>VLOOKUP(B127,timezones!$A$2:$D$14,4,FALSE)</f>
        <v>-4</v>
      </c>
      <c r="M127" s="3"/>
    </row>
    <row r="128" spans="1:13" x14ac:dyDescent="0.3">
      <c r="A128" s="20">
        <v>42674</v>
      </c>
      <c r="B128" s="14" t="s">
        <v>64</v>
      </c>
      <c r="C128" s="7" t="s">
        <v>68</v>
      </c>
      <c r="D128" s="3" t="s">
        <v>222</v>
      </c>
      <c r="E128">
        <v>42.506959000000002</v>
      </c>
      <c r="F128">
        <v>-82.97466</v>
      </c>
      <c r="G128">
        <v>200</v>
      </c>
      <c r="H128" s="3"/>
      <c r="I128" s="4">
        <v>0.625</v>
      </c>
      <c r="J128" s="4" t="str">
        <f>VLOOKUP(B128,timezones!$A$2:$D$14,2,FALSE)</f>
        <v>EST</v>
      </c>
      <c r="K128" s="5">
        <f>VLOOKUP(B128,timezones!$A$2:$D$14,3,FALSE)</f>
        <v>-5</v>
      </c>
      <c r="L128" s="5">
        <f>VLOOKUP(B128,timezones!$A$2:$D$14,4,FALSE)</f>
        <v>-4</v>
      </c>
      <c r="M128" s="3"/>
    </row>
    <row r="129" spans="1:13" x14ac:dyDescent="0.3">
      <c r="A129" s="20">
        <v>42680</v>
      </c>
      <c r="B129" s="14" t="s">
        <v>64</v>
      </c>
      <c r="C129" s="7" t="s">
        <v>218</v>
      </c>
      <c r="D129" s="3" t="s">
        <v>223</v>
      </c>
      <c r="E129">
        <v>42.566473999999999</v>
      </c>
      <c r="F129">
        <v>-82.975770999999995</v>
      </c>
      <c r="G129">
        <v>200</v>
      </c>
      <c r="H129" s="3"/>
      <c r="I129" s="4">
        <v>0.75</v>
      </c>
      <c r="J129" s="4" t="str">
        <f>VLOOKUP(B129,timezones!$A$2:$D$14,2,FALSE)</f>
        <v>EST</v>
      </c>
      <c r="K129" s="5">
        <f>VLOOKUP(B129,timezones!$A$2:$D$14,3,FALSE)</f>
        <v>-5</v>
      </c>
      <c r="L129" s="5">
        <f>VLOOKUP(B129,timezones!$A$2:$D$14,4,FALSE)</f>
        <v>-4</v>
      </c>
      <c r="M129" s="3"/>
    </row>
    <row r="130" spans="1:13" x14ac:dyDescent="0.3">
      <c r="A130" s="20">
        <v>42681</v>
      </c>
      <c r="B130" s="14" t="s">
        <v>64</v>
      </c>
      <c r="C130" s="7" t="s">
        <v>217</v>
      </c>
      <c r="D130" s="3" t="s">
        <v>224</v>
      </c>
      <c r="E130">
        <v>42.969535999999998</v>
      </c>
      <c r="F130">
        <v>-85.673158999999998</v>
      </c>
      <c r="G130">
        <v>200</v>
      </c>
      <c r="H130" s="3"/>
      <c r="I130" s="4">
        <v>0.95833333333333337</v>
      </c>
      <c r="J130" s="4" t="str">
        <f>VLOOKUP(B130,timezones!$A$2:$D$14,2,FALSE)</f>
        <v>EST</v>
      </c>
      <c r="K130" s="5">
        <f>VLOOKUP(B130,timezones!$A$2:$D$14,3,FALSE)</f>
        <v>-5</v>
      </c>
      <c r="L130" s="5">
        <f>VLOOKUP(B130,timezones!$A$2:$D$14,4,FALSE)</f>
        <v>-4</v>
      </c>
      <c r="M130" s="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9149-8E1A-4BD5-88F5-F9EB39C1EEDB}">
  <dimension ref="A1:D14"/>
  <sheetViews>
    <sheetView workbookViewId="0">
      <selection activeCell="E1" sqref="E1"/>
    </sheetView>
  </sheetViews>
  <sheetFormatPr defaultRowHeight="14.4" x14ac:dyDescent="0.3"/>
  <cols>
    <col min="1" max="1" width="14" bestFit="1" customWidth="1"/>
    <col min="2" max="2" width="11.6640625" bestFit="1" customWidth="1"/>
    <col min="3" max="3" width="17.21875" bestFit="1" customWidth="1"/>
    <col min="4" max="4" width="14.5546875" bestFit="1" customWidth="1"/>
  </cols>
  <sheetData>
    <row r="1" spans="1:4" x14ac:dyDescent="0.3">
      <c r="A1" t="s">
        <v>1</v>
      </c>
      <c r="B1" t="s">
        <v>326</v>
      </c>
      <c r="C1" t="s">
        <v>331</v>
      </c>
      <c r="D1" t="s">
        <v>330</v>
      </c>
    </row>
    <row r="2" spans="1:4" x14ac:dyDescent="0.3">
      <c r="A2" t="s">
        <v>4</v>
      </c>
      <c r="B2" t="s">
        <v>325</v>
      </c>
      <c r="C2">
        <v>-5</v>
      </c>
      <c r="D2">
        <v>-4</v>
      </c>
    </row>
    <row r="3" spans="1:4" x14ac:dyDescent="0.3">
      <c r="A3" t="s">
        <v>39</v>
      </c>
      <c r="B3" t="s">
        <v>327</v>
      </c>
      <c r="C3">
        <v>-7</v>
      </c>
      <c r="D3">
        <v>-6</v>
      </c>
    </row>
    <row r="4" spans="1:4" x14ac:dyDescent="0.3">
      <c r="A4" t="s">
        <v>44</v>
      </c>
      <c r="B4" t="s">
        <v>325</v>
      </c>
      <c r="C4">
        <v>-5</v>
      </c>
      <c r="D4">
        <v>-4</v>
      </c>
    </row>
    <row r="5" spans="1:4" x14ac:dyDescent="0.3">
      <c r="A5" t="s">
        <v>57</v>
      </c>
      <c r="B5" t="s">
        <v>328</v>
      </c>
      <c r="C5">
        <v>-6</v>
      </c>
      <c r="D5">
        <v>-5</v>
      </c>
    </row>
    <row r="6" spans="1:4" x14ac:dyDescent="0.3">
      <c r="A6" t="s">
        <v>64</v>
      </c>
      <c r="B6" t="s">
        <v>325</v>
      </c>
      <c r="C6">
        <v>-5</v>
      </c>
      <c r="D6">
        <v>-4</v>
      </c>
    </row>
    <row r="7" spans="1:4" x14ac:dyDescent="0.3">
      <c r="A7" t="s">
        <v>225</v>
      </c>
      <c r="B7" t="s">
        <v>328</v>
      </c>
      <c r="C7">
        <v>-6</v>
      </c>
      <c r="D7">
        <v>-5</v>
      </c>
    </row>
    <row r="8" spans="1:4" x14ac:dyDescent="0.3">
      <c r="A8" t="s">
        <v>72</v>
      </c>
      <c r="B8" t="s">
        <v>325</v>
      </c>
      <c r="C8">
        <v>-5</v>
      </c>
      <c r="D8">
        <v>-4</v>
      </c>
    </row>
    <row r="9" spans="1:4" x14ac:dyDescent="0.3">
      <c r="A9" t="s">
        <v>95</v>
      </c>
      <c r="B9" t="s">
        <v>329</v>
      </c>
      <c r="C9">
        <v>-8</v>
      </c>
      <c r="D9">
        <v>-7</v>
      </c>
    </row>
    <row r="10" spans="1:4" x14ac:dyDescent="0.3">
      <c r="A10" t="s">
        <v>103</v>
      </c>
      <c r="B10" t="s">
        <v>325</v>
      </c>
      <c r="C10">
        <v>-5</v>
      </c>
      <c r="D10">
        <v>-4</v>
      </c>
    </row>
    <row r="11" spans="1:4" x14ac:dyDescent="0.3">
      <c r="A11" t="s">
        <v>109</v>
      </c>
      <c r="B11" t="s">
        <v>325</v>
      </c>
      <c r="C11">
        <v>-5</v>
      </c>
      <c r="D11">
        <v>-4</v>
      </c>
    </row>
    <row r="12" spans="1:4" x14ac:dyDescent="0.3">
      <c r="A12" t="s">
        <v>296</v>
      </c>
      <c r="B12" t="s">
        <v>325</v>
      </c>
      <c r="C12">
        <v>-5</v>
      </c>
      <c r="D12">
        <v>-4</v>
      </c>
    </row>
    <row r="13" spans="1:4" x14ac:dyDescent="0.3">
      <c r="A13" t="s">
        <v>311</v>
      </c>
      <c r="B13" t="s">
        <v>328</v>
      </c>
      <c r="C13">
        <v>-6</v>
      </c>
      <c r="D13">
        <v>-5</v>
      </c>
    </row>
    <row r="14" spans="1:4" x14ac:dyDescent="0.3">
      <c r="A14" t="s">
        <v>320</v>
      </c>
      <c r="B14" t="s">
        <v>328</v>
      </c>
      <c r="C14">
        <v>-6</v>
      </c>
      <c r="D14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Clinton</vt:lpstr>
      <vt:lpstr>Trump</vt:lpstr>
      <vt:lpstr>timezones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Borg</dc:creator>
  <cp:lastModifiedBy>Gabriele Borg</cp:lastModifiedBy>
  <dcterms:created xsi:type="dcterms:W3CDTF">2018-01-23T21:50:10Z</dcterms:created>
  <dcterms:modified xsi:type="dcterms:W3CDTF">2018-02-19T20:27:22Z</dcterms:modified>
</cp:coreProperties>
</file>