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5600" windowHeight="19020" tabRatio="500"/>
  </bookViews>
  <sheets>
    <sheet name="NP=6 omogenei" sheetId="2" r:id="rId1"/>
    <sheet name="NP=6 non omogenei (velocità)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3" i="2" l="1"/>
  <c r="H7" i="2"/>
  <c r="H63" i="2"/>
  <c r="I63" i="2"/>
  <c r="R63" i="2"/>
  <c r="Q63" i="2"/>
  <c r="P63" i="2"/>
  <c r="O63" i="2"/>
  <c r="N63" i="2"/>
  <c r="M63" i="2"/>
  <c r="L63" i="2"/>
  <c r="K63" i="2"/>
  <c r="J63" i="2"/>
  <c r="S62" i="2"/>
  <c r="R62" i="2"/>
  <c r="Q62" i="2"/>
  <c r="H62" i="2"/>
  <c r="I62" i="2"/>
  <c r="P62" i="2"/>
  <c r="O62" i="2"/>
  <c r="N62" i="2"/>
  <c r="M62" i="2"/>
  <c r="L62" i="2"/>
  <c r="K62" i="2"/>
  <c r="J62" i="2"/>
  <c r="S61" i="2"/>
  <c r="R61" i="2"/>
  <c r="Q61" i="2"/>
  <c r="P61" i="2"/>
  <c r="O61" i="2"/>
  <c r="H61" i="2"/>
  <c r="I61" i="2"/>
  <c r="N61" i="2"/>
  <c r="M61" i="2"/>
  <c r="L61" i="2"/>
  <c r="K61" i="2"/>
  <c r="J61" i="2"/>
  <c r="S60" i="2"/>
  <c r="R60" i="2"/>
  <c r="Q60" i="2"/>
  <c r="P60" i="2"/>
  <c r="O60" i="2"/>
  <c r="N60" i="2"/>
  <c r="M60" i="2"/>
  <c r="H60" i="2"/>
  <c r="I60" i="2"/>
  <c r="L60" i="2"/>
  <c r="K60" i="2"/>
  <c r="J60" i="2"/>
  <c r="S59" i="2"/>
  <c r="R59" i="2"/>
  <c r="Q59" i="2"/>
  <c r="P59" i="2"/>
  <c r="O59" i="2"/>
  <c r="N59" i="2"/>
  <c r="M59" i="2"/>
  <c r="L59" i="2"/>
  <c r="K59" i="2"/>
  <c r="H59" i="2"/>
  <c r="I59" i="2"/>
  <c r="J59" i="2"/>
  <c r="S58" i="2"/>
  <c r="H6" i="2"/>
  <c r="H58" i="2"/>
  <c r="I58" i="2"/>
  <c r="R58" i="2"/>
  <c r="Q58" i="2"/>
  <c r="P58" i="2"/>
  <c r="O58" i="2"/>
  <c r="N58" i="2"/>
  <c r="M58" i="2"/>
  <c r="L58" i="2"/>
  <c r="K58" i="2"/>
  <c r="J58" i="2"/>
  <c r="S57" i="2"/>
  <c r="R57" i="2"/>
  <c r="Q57" i="2"/>
  <c r="H57" i="2"/>
  <c r="I57" i="2"/>
  <c r="P57" i="2"/>
  <c r="O57" i="2"/>
  <c r="N57" i="2"/>
  <c r="M57" i="2"/>
  <c r="L57" i="2"/>
  <c r="K57" i="2"/>
  <c r="J57" i="2"/>
  <c r="S56" i="2"/>
  <c r="R56" i="2"/>
  <c r="Q56" i="2"/>
  <c r="P56" i="2"/>
  <c r="O56" i="2"/>
  <c r="H56" i="2"/>
  <c r="I56" i="2"/>
  <c r="N56" i="2"/>
  <c r="M56" i="2"/>
  <c r="L56" i="2"/>
  <c r="K56" i="2"/>
  <c r="J56" i="2"/>
  <c r="S55" i="2"/>
  <c r="R55" i="2"/>
  <c r="Q55" i="2"/>
  <c r="P55" i="2"/>
  <c r="O55" i="2"/>
  <c r="N55" i="2"/>
  <c r="M55" i="2"/>
  <c r="H55" i="2"/>
  <c r="I55" i="2"/>
  <c r="L55" i="2"/>
  <c r="K55" i="2"/>
  <c r="J55" i="2"/>
  <c r="S54" i="2"/>
  <c r="R54" i="2"/>
  <c r="Q54" i="2"/>
  <c r="P54" i="2"/>
  <c r="O54" i="2"/>
  <c r="N54" i="2"/>
  <c r="M54" i="2"/>
  <c r="L54" i="2"/>
  <c r="K54" i="2"/>
  <c r="H54" i="2"/>
  <c r="I54" i="2"/>
  <c r="J54" i="2"/>
  <c r="S53" i="2"/>
  <c r="H5" i="2"/>
  <c r="H53" i="2"/>
  <c r="I53" i="2"/>
  <c r="R53" i="2"/>
  <c r="Q53" i="2"/>
  <c r="P53" i="2"/>
  <c r="O53" i="2"/>
  <c r="N53" i="2"/>
  <c r="M53" i="2"/>
  <c r="L53" i="2"/>
  <c r="K53" i="2"/>
  <c r="J53" i="2"/>
  <c r="S52" i="2"/>
  <c r="R52" i="2"/>
  <c r="Q52" i="2"/>
  <c r="H52" i="2"/>
  <c r="I52" i="2"/>
  <c r="P52" i="2"/>
  <c r="O52" i="2"/>
  <c r="N52" i="2"/>
  <c r="M52" i="2"/>
  <c r="L52" i="2"/>
  <c r="K52" i="2"/>
  <c r="J52" i="2"/>
  <c r="S51" i="2"/>
  <c r="R51" i="2"/>
  <c r="Q51" i="2"/>
  <c r="P51" i="2"/>
  <c r="O51" i="2"/>
  <c r="H51" i="2"/>
  <c r="I51" i="2"/>
  <c r="N51" i="2"/>
  <c r="M51" i="2"/>
  <c r="L51" i="2"/>
  <c r="K51" i="2"/>
  <c r="J51" i="2"/>
  <c r="S50" i="2"/>
  <c r="R50" i="2"/>
  <c r="Q50" i="2"/>
  <c r="P50" i="2"/>
  <c r="O50" i="2"/>
  <c r="N50" i="2"/>
  <c r="M50" i="2"/>
  <c r="H50" i="2"/>
  <c r="I50" i="2"/>
  <c r="L50" i="2"/>
  <c r="K50" i="2"/>
  <c r="J50" i="2"/>
  <c r="S49" i="2"/>
  <c r="R49" i="2"/>
  <c r="Q49" i="2"/>
  <c r="P49" i="2"/>
  <c r="O49" i="2"/>
  <c r="N49" i="2"/>
  <c r="M49" i="2"/>
  <c r="L49" i="2"/>
  <c r="K49" i="2"/>
  <c r="H49" i="2"/>
  <c r="I49" i="2"/>
  <c r="J49" i="2"/>
  <c r="S48" i="2"/>
  <c r="H4" i="2"/>
  <c r="H48" i="2"/>
  <c r="I48" i="2"/>
  <c r="R48" i="2"/>
  <c r="Q48" i="2"/>
  <c r="P48" i="2"/>
  <c r="O48" i="2"/>
  <c r="N48" i="2"/>
  <c r="M48" i="2"/>
  <c r="L48" i="2"/>
  <c r="K48" i="2"/>
  <c r="J48" i="2"/>
  <c r="S47" i="2"/>
  <c r="R47" i="2"/>
  <c r="Q47" i="2"/>
  <c r="H47" i="2"/>
  <c r="I47" i="2"/>
  <c r="P47" i="2"/>
  <c r="O47" i="2"/>
  <c r="N47" i="2"/>
  <c r="M47" i="2"/>
  <c r="L47" i="2"/>
  <c r="K47" i="2"/>
  <c r="J47" i="2"/>
  <c r="S46" i="2"/>
  <c r="R46" i="2"/>
  <c r="Q46" i="2"/>
  <c r="P46" i="2"/>
  <c r="O46" i="2"/>
  <c r="H46" i="2"/>
  <c r="I46" i="2"/>
  <c r="N46" i="2"/>
  <c r="M46" i="2"/>
  <c r="L46" i="2"/>
  <c r="K46" i="2"/>
  <c r="J46" i="2"/>
  <c r="S45" i="2"/>
  <c r="R45" i="2"/>
  <c r="Q45" i="2"/>
  <c r="P45" i="2"/>
  <c r="O45" i="2"/>
  <c r="N45" i="2"/>
  <c r="M45" i="2"/>
  <c r="H45" i="2"/>
  <c r="I45" i="2"/>
  <c r="L45" i="2"/>
  <c r="K45" i="2"/>
  <c r="J45" i="2"/>
  <c r="S44" i="2"/>
  <c r="R44" i="2"/>
  <c r="Q44" i="2"/>
  <c r="P44" i="2"/>
  <c r="O44" i="2"/>
  <c r="N44" i="2"/>
  <c r="M44" i="2"/>
  <c r="L44" i="2"/>
  <c r="K44" i="2"/>
  <c r="H44" i="2"/>
  <c r="I44" i="2"/>
  <c r="J44" i="2"/>
  <c r="S43" i="2"/>
  <c r="H3" i="2"/>
  <c r="H43" i="2"/>
  <c r="I43" i="2"/>
  <c r="R43" i="2"/>
  <c r="Q43" i="2"/>
  <c r="P43" i="2"/>
  <c r="O43" i="2"/>
  <c r="N43" i="2"/>
  <c r="M43" i="2"/>
  <c r="L43" i="2"/>
  <c r="K43" i="2"/>
  <c r="J43" i="2"/>
  <c r="S42" i="2"/>
  <c r="R42" i="2"/>
  <c r="Q42" i="2"/>
  <c r="H42" i="2"/>
  <c r="I42" i="2"/>
  <c r="P42" i="2"/>
  <c r="O42" i="2"/>
  <c r="N42" i="2"/>
  <c r="M42" i="2"/>
  <c r="L42" i="2"/>
  <c r="K42" i="2"/>
  <c r="J42" i="2"/>
  <c r="S41" i="2"/>
  <c r="R41" i="2"/>
  <c r="Q41" i="2"/>
  <c r="P41" i="2"/>
  <c r="O41" i="2"/>
  <c r="H41" i="2"/>
  <c r="I41" i="2"/>
  <c r="N41" i="2"/>
  <c r="M41" i="2"/>
  <c r="L41" i="2"/>
  <c r="K41" i="2"/>
  <c r="J41" i="2"/>
  <c r="S40" i="2"/>
  <c r="R40" i="2"/>
  <c r="Q40" i="2"/>
  <c r="P40" i="2"/>
  <c r="O40" i="2"/>
  <c r="N40" i="2"/>
  <c r="M40" i="2"/>
  <c r="H40" i="2"/>
  <c r="I40" i="2"/>
  <c r="L40" i="2"/>
  <c r="K40" i="2"/>
  <c r="J40" i="2"/>
  <c r="S39" i="2"/>
  <c r="R39" i="2"/>
  <c r="Q39" i="2"/>
  <c r="P39" i="2"/>
  <c r="O39" i="2"/>
  <c r="N39" i="2"/>
  <c r="M39" i="2"/>
  <c r="L39" i="2"/>
  <c r="K39" i="2"/>
  <c r="H39" i="2"/>
  <c r="I39" i="2"/>
  <c r="J39" i="2"/>
  <c r="S35" i="2"/>
  <c r="H35" i="2"/>
  <c r="I35" i="2"/>
  <c r="R35" i="2"/>
  <c r="Q35" i="2"/>
  <c r="P35" i="2"/>
  <c r="O35" i="2"/>
  <c r="N35" i="2"/>
  <c r="M35" i="2"/>
  <c r="L35" i="2"/>
  <c r="K35" i="2"/>
  <c r="J35" i="2"/>
  <c r="S34" i="2"/>
  <c r="R34" i="2"/>
  <c r="Q34" i="2"/>
  <c r="H34" i="2"/>
  <c r="I34" i="2"/>
  <c r="P34" i="2"/>
  <c r="O34" i="2"/>
  <c r="N34" i="2"/>
  <c r="M34" i="2"/>
  <c r="L34" i="2"/>
  <c r="K34" i="2"/>
  <c r="J34" i="2"/>
  <c r="S33" i="2"/>
  <c r="R33" i="2"/>
  <c r="Q33" i="2"/>
  <c r="P33" i="2"/>
  <c r="O33" i="2"/>
  <c r="H33" i="2"/>
  <c r="I33" i="2"/>
  <c r="N33" i="2"/>
  <c r="M33" i="2"/>
  <c r="L33" i="2"/>
  <c r="K33" i="2"/>
  <c r="J33" i="2"/>
  <c r="S32" i="2"/>
  <c r="R32" i="2"/>
  <c r="Q32" i="2"/>
  <c r="P32" i="2"/>
  <c r="O32" i="2"/>
  <c r="N32" i="2"/>
  <c r="M32" i="2"/>
  <c r="H32" i="2"/>
  <c r="I32" i="2"/>
  <c r="L32" i="2"/>
  <c r="K32" i="2"/>
  <c r="J32" i="2"/>
  <c r="S31" i="2"/>
  <c r="R31" i="2"/>
  <c r="Q31" i="2"/>
  <c r="P31" i="2"/>
  <c r="O31" i="2"/>
  <c r="N31" i="2"/>
  <c r="M31" i="2"/>
  <c r="L31" i="2"/>
  <c r="K31" i="2"/>
  <c r="H31" i="2"/>
  <c r="I31" i="2"/>
  <c r="J31" i="2"/>
  <c r="S30" i="2"/>
  <c r="H30" i="2"/>
  <c r="I30" i="2"/>
  <c r="R30" i="2"/>
  <c r="Q30" i="2"/>
  <c r="P30" i="2"/>
  <c r="O30" i="2"/>
  <c r="N30" i="2"/>
  <c r="M30" i="2"/>
  <c r="L30" i="2"/>
  <c r="K30" i="2"/>
  <c r="J30" i="2"/>
  <c r="S29" i="2"/>
  <c r="R29" i="2"/>
  <c r="Q29" i="2"/>
  <c r="H29" i="2"/>
  <c r="I29" i="2"/>
  <c r="P29" i="2"/>
  <c r="O29" i="2"/>
  <c r="N29" i="2"/>
  <c r="M29" i="2"/>
  <c r="L29" i="2"/>
  <c r="K29" i="2"/>
  <c r="J29" i="2"/>
  <c r="S28" i="2"/>
  <c r="R28" i="2"/>
  <c r="Q28" i="2"/>
  <c r="P28" i="2"/>
  <c r="O28" i="2"/>
  <c r="H28" i="2"/>
  <c r="I28" i="2"/>
  <c r="N28" i="2"/>
  <c r="M28" i="2"/>
  <c r="L28" i="2"/>
  <c r="K28" i="2"/>
  <c r="J28" i="2"/>
  <c r="S27" i="2"/>
  <c r="R27" i="2"/>
  <c r="Q27" i="2"/>
  <c r="P27" i="2"/>
  <c r="O27" i="2"/>
  <c r="N27" i="2"/>
  <c r="M27" i="2"/>
  <c r="H27" i="2"/>
  <c r="I27" i="2"/>
  <c r="L27" i="2"/>
  <c r="K27" i="2"/>
  <c r="J27" i="2"/>
  <c r="S26" i="2"/>
  <c r="R26" i="2"/>
  <c r="Q26" i="2"/>
  <c r="P26" i="2"/>
  <c r="O26" i="2"/>
  <c r="N26" i="2"/>
  <c r="M26" i="2"/>
  <c r="L26" i="2"/>
  <c r="K26" i="2"/>
  <c r="H26" i="2"/>
  <c r="I26" i="2"/>
  <c r="J26" i="2"/>
  <c r="S25" i="2"/>
  <c r="H25" i="2"/>
  <c r="I25" i="2"/>
  <c r="R25" i="2"/>
  <c r="Q25" i="2"/>
  <c r="P25" i="2"/>
  <c r="O25" i="2"/>
  <c r="N25" i="2"/>
  <c r="M25" i="2"/>
  <c r="L25" i="2"/>
  <c r="K25" i="2"/>
  <c r="J25" i="2"/>
  <c r="S24" i="2"/>
  <c r="R24" i="2"/>
  <c r="Q24" i="2"/>
  <c r="H24" i="2"/>
  <c r="I24" i="2"/>
  <c r="P24" i="2"/>
  <c r="O24" i="2"/>
  <c r="N24" i="2"/>
  <c r="M24" i="2"/>
  <c r="L24" i="2"/>
  <c r="K24" i="2"/>
  <c r="J24" i="2"/>
  <c r="S23" i="2"/>
  <c r="R23" i="2"/>
  <c r="Q23" i="2"/>
  <c r="P23" i="2"/>
  <c r="O23" i="2"/>
  <c r="H23" i="2"/>
  <c r="I23" i="2"/>
  <c r="N23" i="2"/>
  <c r="M23" i="2"/>
  <c r="L23" i="2"/>
  <c r="K23" i="2"/>
  <c r="J23" i="2"/>
  <c r="S22" i="2"/>
  <c r="R22" i="2"/>
  <c r="Q22" i="2"/>
  <c r="P22" i="2"/>
  <c r="O22" i="2"/>
  <c r="N22" i="2"/>
  <c r="M22" i="2"/>
  <c r="H22" i="2"/>
  <c r="I22" i="2"/>
  <c r="L22" i="2"/>
  <c r="K22" i="2"/>
  <c r="J22" i="2"/>
  <c r="S21" i="2"/>
  <c r="R21" i="2"/>
  <c r="Q21" i="2"/>
  <c r="P21" i="2"/>
  <c r="O21" i="2"/>
  <c r="N21" i="2"/>
  <c r="M21" i="2"/>
  <c r="L21" i="2"/>
  <c r="K21" i="2"/>
  <c r="H21" i="2"/>
  <c r="I21" i="2"/>
  <c r="J21" i="2"/>
  <c r="S20" i="2"/>
  <c r="H20" i="2"/>
  <c r="I20" i="2"/>
  <c r="R20" i="2"/>
  <c r="Q20" i="2"/>
  <c r="P20" i="2"/>
  <c r="O20" i="2"/>
  <c r="N20" i="2"/>
  <c r="M20" i="2"/>
  <c r="L20" i="2"/>
  <c r="K20" i="2"/>
  <c r="J20" i="2"/>
  <c r="S19" i="2"/>
  <c r="R19" i="2"/>
  <c r="Q19" i="2"/>
  <c r="H19" i="2"/>
  <c r="I19" i="2"/>
  <c r="P19" i="2"/>
  <c r="O19" i="2"/>
  <c r="N19" i="2"/>
  <c r="M19" i="2"/>
  <c r="L19" i="2"/>
  <c r="K19" i="2"/>
  <c r="J19" i="2"/>
  <c r="S18" i="2"/>
  <c r="R18" i="2"/>
  <c r="Q18" i="2"/>
  <c r="P18" i="2"/>
  <c r="O18" i="2"/>
  <c r="H18" i="2"/>
  <c r="I18" i="2"/>
  <c r="N18" i="2"/>
  <c r="M18" i="2"/>
  <c r="L18" i="2"/>
  <c r="K18" i="2"/>
  <c r="J18" i="2"/>
  <c r="S17" i="2"/>
  <c r="R17" i="2"/>
  <c r="Q17" i="2"/>
  <c r="P17" i="2"/>
  <c r="O17" i="2"/>
  <c r="N17" i="2"/>
  <c r="M17" i="2"/>
  <c r="H17" i="2"/>
  <c r="I17" i="2"/>
  <c r="L17" i="2"/>
  <c r="K17" i="2"/>
  <c r="J17" i="2"/>
  <c r="S16" i="2"/>
  <c r="R16" i="2"/>
  <c r="Q16" i="2"/>
  <c r="P16" i="2"/>
  <c r="O16" i="2"/>
  <c r="N16" i="2"/>
  <c r="M16" i="2"/>
  <c r="L16" i="2"/>
  <c r="K16" i="2"/>
  <c r="H16" i="2"/>
  <c r="I16" i="2"/>
  <c r="J16" i="2"/>
  <c r="S15" i="2"/>
  <c r="H15" i="2"/>
  <c r="I15" i="2"/>
  <c r="R15" i="2"/>
  <c r="Q15" i="2"/>
  <c r="P15" i="2"/>
  <c r="O15" i="2"/>
  <c r="N15" i="2"/>
  <c r="M15" i="2"/>
  <c r="L15" i="2"/>
  <c r="K15" i="2"/>
  <c r="J15" i="2"/>
  <c r="S14" i="2"/>
  <c r="R14" i="2"/>
  <c r="Q14" i="2"/>
  <c r="H14" i="2"/>
  <c r="I14" i="2"/>
  <c r="P14" i="2"/>
  <c r="O14" i="2"/>
  <c r="N14" i="2"/>
  <c r="M14" i="2"/>
  <c r="L14" i="2"/>
  <c r="K14" i="2"/>
  <c r="J14" i="2"/>
  <c r="S13" i="2"/>
  <c r="R13" i="2"/>
  <c r="Q13" i="2"/>
  <c r="P13" i="2"/>
  <c r="O13" i="2"/>
  <c r="H13" i="2"/>
  <c r="I13" i="2"/>
  <c r="N13" i="2"/>
  <c r="M13" i="2"/>
  <c r="L13" i="2"/>
  <c r="K13" i="2"/>
  <c r="J13" i="2"/>
  <c r="S12" i="2"/>
  <c r="R12" i="2"/>
  <c r="Q12" i="2"/>
  <c r="P12" i="2"/>
  <c r="O12" i="2"/>
  <c r="N12" i="2"/>
  <c r="M12" i="2"/>
  <c r="H12" i="2"/>
  <c r="I12" i="2"/>
  <c r="L12" i="2"/>
  <c r="K12" i="2"/>
  <c r="J12" i="2"/>
  <c r="S11" i="2"/>
  <c r="R11" i="2"/>
  <c r="Q11" i="2"/>
  <c r="P11" i="2"/>
  <c r="O11" i="2"/>
  <c r="N11" i="2"/>
  <c r="M11" i="2"/>
  <c r="L11" i="2"/>
  <c r="K11" i="2"/>
  <c r="H11" i="2"/>
  <c r="I11" i="2"/>
  <c r="J11" i="2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1" i="1"/>
  <c r="J40" i="1"/>
  <c r="H40" i="1"/>
  <c r="H3" i="1"/>
  <c r="I40" i="1"/>
  <c r="L40" i="1"/>
  <c r="N40" i="1"/>
  <c r="P40" i="1"/>
  <c r="R40" i="1"/>
  <c r="J41" i="1"/>
  <c r="L41" i="1"/>
  <c r="H41" i="1"/>
  <c r="I41" i="1"/>
  <c r="N41" i="1"/>
  <c r="P41" i="1"/>
  <c r="R41" i="1"/>
  <c r="J42" i="1"/>
  <c r="L42" i="1"/>
  <c r="N42" i="1"/>
  <c r="H42" i="1"/>
  <c r="I42" i="1"/>
  <c r="P42" i="1"/>
  <c r="R42" i="1"/>
  <c r="J43" i="1"/>
  <c r="L43" i="1"/>
  <c r="N43" i="1"/>
  <c r="P43" i="1"/>
  <c r="H43" i="1"/>
  <c r="I43" i="1"/>
  <c r="R43" i="1"/>
  <c r="H4" i="1"/>
  <c r="H44" i="1"/>
  <c r="I44" i="1"/>
  <c r="J44" i="1"/>
  <c r="L44" i="1"/>
  <c r="N44" i="1"/>
  <c r="P44" i="1"/>
  <c r="R44" i="1"/>
  <c r="J45" i="1"/>
  <c r="H45" i="1"/>
  <c r="I45" i="1"/>
  <c r="L45" i="1"/>
  <c r="N45" i="1"/>
  <c r="P45" i="1"/>
  <c r="R45" i="1"/>
  <c r="J46" i="1"/>
  <c r="L46" i="1"/>
  <c r="H46" i="1"/>
  <c r="I46" i="1"/>
  <c r="N46" i="1"/>
  <c r="P46" i="1"/>
  <c r="R46" i="1"/>
  <c r="J47" i="1"/>
  <c r="L47" i="1"/>
  <c r="N47" i="1"/>
  <c r="H47" i="1"/>
  <c r="I47" i="1"/>
  <c r="P47" i="1"/>
  <c r="R47" i="1"/>
  <c r="J48" i="1"/>
  <c r="L48" i="1"/>
  <c r="N48" i="1"/>
  <c r="P48" i="1"/>
  <c r="H48" i="1"/>
  <c r="I48" i="1"/>
  <c r="R48" i="1"/>
  <c r="H5" i="1"/>
  <c r="H49" i="1"/>
  <c r="I49" i="1"/>
  <c r="J49" i="1"/>
  <c r="L49" i="1"/>
  <c r="N49" i="1"/>
  <c r="P49" i="1"/>
  <c r="R49" i="1"/>
  <c r="J50" i="1"/>
  <c r="H50" i="1"/>
  <c r="I50" i="1"/>
  <c r="L50" i="1"/>
  <c r="N50" i="1"/>
  <c r="P50" i="1"/>
  <c r="R50" i="1"/>
  <c r="J51" i="1"/>
  <c r="L51" i="1"/>
  <c r="H51" i="1"/>
  <c r="I51" i="1"/>
  <c r="N51" i="1"/>
  <c r="P51" i="1"/>
  <c r="R51" i="1"/>
  <c r="J52" i="1"/>
  <c r="L52" i="1"/>
  <c r="N52" i="1"/>
  <c r="H52" i="1"/>
  <c r="I52" i="1"/>
  <c r="P52" i="1"/>
  <c r="R52" i="1"/>
  <c r="J53" i="1"/>
  <c r="L53" i="1"/>
  <c r="N53" i="1"/>
  <c r="P53" i="1"/>
  <c r="H53" i="1"/>
  <c r="I53" i="1"/>
  <c r="R53" i="1"/>
  <c r="H6" i="1"/>
  <c r="H54" i="1"/>
  <c r="I54" i="1"/>
  <c r="J54" i="1"/>
  <c r="L54" i="1"/>
  <c r="N54" i="1"/>
  <c r="P54" i="1"/>
  <c r="R54" i="1"/>
  <c r="J55" i="1"/>
  <c r="H55" i="1"/>
  <c r="I55" i="1"/>
  <c r="L55" i="1"/>
  <c r="N55" i="1"/>
  <c r="P55" i="1"/>
  <c r="R55" i="1"/>
  <c r="J56" i="1"/>
  <c r="L56" i="1"/>
  <c r="H56" i="1"/>
  <c r="I56" i="1"/>
  <c r="N56" i="1"/>
  <c r="P56" i="1"/>
  <c r="R56" i="1"/>
  <c r="J57" i="1"/>
  <c r="L57" i="1"/>
  <c r="N57" i="1"/>
  <c r="H57" i="1"/>
  <c r="I57" i="1"/>
  <c r="P57" i="1"/>
  <c r="R57" i="1"/>
  <c r="J58" i="1"/>
  <c r="L58" i="1"/>
  <c r="N58" i="1"/>
  <c r="P58" i="1"/>
  <c r="H58" i="1"/>
  <c r="I58" i="1"/>
  <c r="R58" i="1"/>
  <c r="H7" i="1"/>
  <c r="H59" i="1"/>
  <c r="I59" i="1"/>
  <c r="J59" i="1"/>
  <c r="L59" i="1"/>
  <c r="N59" i="1"/>
  <c r="P59" i="1"/>
  <c r="R59" i="1"/>
  <c r="J60" i="1"/>
  <c r="H60" i="1"/>
  <c r="I60" i="1"/>
  <c r="L60" i="1"/>
  <c r="N60" i="1"/>
  <c r="P60" i="1"/>
  <c r="R60" i="1"/>
  <c r="J61" i="1"/>
  <c r="L61" i="1"/>
  <c r="H61" i="1"/>
  <c r="I61" i="1"/>
  <c r="N61" i="1"/>
  <c r="P61" i="1"/>
  <c r="R61" i="1"/>
  <c r="J62" i="1"/>
  <c r="L62" i="1"/>
  <c r="N62" i="1"/>
  <c r="H62" i="1"/>
  <c r="I62" i="1"/>
  <c r="P62" i="1"/>
  <c r="R62" i="1"/>
  <c r="J63" i="1"/>
  <c r="L63" i="1"/>
  <c r="N63" i="1"/>
  <c r="P63" i="1"/>
  <c r="H63" i="1"/>
  <c r="I63" i="1"/>
  <c r="R63" i="1"/>
  <c r="L39" i="1"/>
  <c r="N39" i="1"/>
  <c r="P39" i="1"/>
  <c r="R39" i="1"/>
  <c r="H39" i="1"/>
  <c r="I39" i="1"/>
  <c r="J39" i="1"/>
  <c r="J12" i="1"/>
  <c r="H12" i="1"/>
  <c r="I12" i="1"/>
  <c r="L12" i="1"/>
  <c r="N12" i="1"/>
  <c r="P12" i="1"/>
  <c r="R12" i="1"/>
  <c r="J13" i="1"/>
  <c r="L13" i="1"/>
  <c r="H13" i="1"/>
  <c r="I13" i="1"/>
  <c r="N13" i="1"/>
  <c r="P13" i="1"/>
  <c r="R13" i="1"/>
  <c r="J14" i="1"/>
  <c r="L14" i="1"/>
  <c r="N14" i="1"/>
  <c r="H14" i="1"/>
  <c r="I14" i="1"/>
  <c r="P14" i="1"/>
  <c r="R14" i="1"/>
  <c r="J15" i="1"/>
  <c r="L15" i="1"/>
  <c r="N15" i="1"/>
  <c r="P15" i="1"/>
  <c r="H15" i="1"/>
  <c r="I15" i="1"/>
  <c r="R15" i="1"/>
  <c r="H16" i="1"/>
  <c r="I16" i="1"/>
  <c r="J16" i="1"/>
  <c r="L16" i="1"/>
  <c r="N16" i="1"/>
  <c r="P16" i="1"/>
  <c r="R16" i="1"/>
  <c r="J17" i="1"/>
  <c r="H17" i="1"/>
  <c r="I17" i="1"/>
  <c r="L17" i="1"/>
  <c r="N17" i="1"/>
  <c r="P17" i="1"/>
  <c r="R17" i="1"/>
  <c r="J18" i="1"/>
  <c r="L18" i="1"/>
  <c r="H18" i="1"/>
  <c r="I18" i="1"/>
  <c r="N18" i="1"/>
  <c r="P18" i="1"/>
  <c r="R18" i="1"/>
  <c r="J19" i="1"/>
  <c r="L19" i="1"/>
  <c r="N19" i="1"/>
  <c r="H19" i="1"/>
  <c r="I19" i="1"/>
  <c r="P19" i="1"/>
  <c r="R19" i="1"/>
  <c r="J20" i="1"/>
  <c r="L20" i="1"/>
  <c r="N20" i="1"/>
  <c r="P20" i="1"/>
  <c r="H20" i="1"/>
  <c r="I20" i="1"/>
  <c r="R20" i="1"/>
  <c r="H21" i="1"/>
  <c r="I21" i="1"/>
  <c r="J21" i="1"/>
  <c r="L21" i="1"/>
  <c r="N21" i="1"/>
  <c r="P21" i="1"/>
  <c r="R21" i="1"/>
  <c r="J22" i="1"/>
  <c r="H22" i="1"/>
  <c r="I22" i="1"/>
  <c r="L22" i="1"/>
  <c r="N22" i="1"/>
  <c r="P22" i="1"/>
  <c r="R22" i="1"/>
  <c r="J23" i="1"/>
  <c r="L23" i="1"/>
  <c r="H23" i="1"/>
  <c r="I23" i="1"/>
  <c r="N23" i="1"/>
  <c r="P23" i="1"/>
  <c r="R23" i="1"/>
  <c r="J24" i="1"/>
  <c r="L24" i="1"/>
  <c r="N24" i="1"/>
  <c r="H24" i="1"/>
  <c r="I24" i="1"/>
  <c r="P24" i="1"/>
  <c r="R24" i="1"/>
  <c r="J25" i="1"/>
  <c r="L25" i="1"/>
  <c r="N25" i="1"/>
  <c r="P25" i="1"/>
  <c r="H25" i="1"/>
  <c r="I25" i="1"/>
  <c r="R25" i="1"/>
  <c r="H26" i="1"/>
  <c r="I26" i="1"/>
  <c r="J26" i="1"/>
  <c r="L26" i="1"/>
  <c r="N26" i="1"/>
  <c r="P26" i="1"/>
  <c r="R26" i="1"/>
  <c r="J27" i="1"/>
  <c r="H27" i="1"/>
  <c r="I27" i="1"/>
  <c r="L27" i="1"/>
  <c r="N27" i="1"/>
  <c r="P27" i="1"/>
  <c r="R27" i="1"/>
  <c r="J28" i="1"/>
  <c r="L28" i="1"/>
  <c r="H28" i="1"/>
  <c r="I28" i="1"/>
  <c r="N28" i="1"/>
  <c r="P28" i="1"/>
  <c r="R28" i="1"/>
  <c r="J29" i="1"/>
  <c r="L29" i="1"/>
  <c r="N29" i="1"/>
  <c r="H29" i="1"/>
  <c r="I29" i="1"/>
  <c r="P29" i="1"/>
  <c r="R29" i="1"/>
  <c r="J30" i="1"/>
  <c r="L30" i="1"/>
  <c r="N30" i="1"/>
  <c r="P30" i="1"/>
  <c r="H30" i="1"/>
  <c r="I30" i="1"/>
  <c r="R30" i="1"/>
  <c r="H31" i="1"/>
  <c r="I31" i="1"/>
  <c r="J31" i="1"/>
  <c r="L31" i="1"/>
  <c r="N31" i="1"/>
  <c r="P31" i="1"/>
  <c r="R31" i="1"/>
  <c r="J32" i="1"/>
  <c r="H32" i="1"/>
  <c r="I32" i="1"/>
  <c r="L32" i="1"/>
  <c r="N32" i="1"/>
  <c r="P32" i="1"/>
  <c r="R32" i="1"/>
  <c r="J33" i="1"/>
  <c r="L33" i="1"/>
  <c r="H33" i="1"/>
  <c r="I33" i="1"/>
  <c r="N33" i="1"/>
  <c r="P33" i="1"/>
  <c r="R33" i="1"/>
  <c r="J34" i="1"/>
  <c r="L34" i="1"/>
  <c r="N34" i="1"/>
  <c r="H34" i="1"/>
  <c r="I34" i="1"/>
  <c r="P34" i="1"/>
  <c r="R34" i="1"/>
  <c r="J35" i="1"/>
  <c r="L35" i="1"/>
  <c r="N35" i="1"/>
  <c r="P35" i="1"/>
  <c r="H35" i="1"/>
  <c r="I35" i="1"/>
  <c r="R35" i="1"/>
  <c r="L11" i="1"/>
  <c r="N11" i="1"/>
  <c r="P11" i="1"/>
  <c r="R11" i="1"/>
  <c r="H11" i="1"/>
  <c r="I11" i="1"/>
  <c r="J11" i="1"/>
</calcChain>
</file>

<file path=xl/sharedStrings.xml><?xml version="1.0" encoding="utf-8"?>
<sst xmlns="http://schemas.openxmlformats.org/spreadsheetml/2006/main" count="30" uniqueCount="8">
  <si>
    <t>SEQUENTIAL</t>
  </si>
  <si>
    <t>Electron number</t>
  </si>
  <si>
    <t>PARALLEL M Only</t>
  </si>
  <si>
    <t>Multiplier</t>
  </si>
  <si>
    <t>MPI Processes=6</t>
  </si>
  <si>
    <t>PARALLEL M+F</t>
  </si>
  <si>
    <t>medie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</si>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</sst>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9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xVal>
            <c:numRef>
              <c:f>'NP=6 omogenei'!$K$39:$K$63</c:f>
              <c:numCache>
                <c:formatCode>General</c:formatCode>
                <c:ptCount val="25"/>
                <c:pt idx="0">
                  <c:v>100.0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400.0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800.0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2000.0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4000.0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xVal>
          <c:yVal>
            <c:numRef>
              <c:f>'NP=6 omogenei'!$J$39:$J$63</c:f>
              <c:numCache>
                <c:formatCode>General</c:formatCode>
                <c:ptCount val="25"/>
                <c:pt idx="0">
                  <c:v>1.325817590899858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1.884029158383035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1.881811800347287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2.147165419783874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2.31467501543346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v>4</c:v>
          </c:tx>
          <c:xVal>
            <c:numRef>
              <c:f>'NP=6 omogenei'!$M$39:$M$63</c:f>
              <c:numCache>
                <c:formatCode>General</c:formatCode>
                <c:ptCount val="25"/>
                <c:pt idx="0">
                  <c:v>#N/A</c:v>
                </c:pt>
                <c:pt idx="1">
                  <c:v>100.0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400.0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800.0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2000.0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4000.0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xVal>
          <c:yVal>
            <c:numRef>
              <c:f>'NP=6 omogenei'!$L$39:$L$63</c:f>
              <c:numCache>
                <c:formatCode>General</c:formatCode>
                <c:ptCount val="25"/>
                <c:pt idx="0">
                  <c:v>#N/A</c:v>
                </c:pt>
                <c:pt idx="1">
                  <c:v>1.198274279419864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1.685906305593991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2.052341042791522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2.064813186461814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2.051807031121743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v>10</c:v>
          </c:tx>
          <c:xVal>
            <c:numRef>
              <c:f>'NP=6 omogenei'!$O$39:$O$63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100.0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400.0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800.0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2000.0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4000.0</c:v>
                </c:pt>
                <c:pt idx="23">
                  <c:v>#N/A</c:v>
                </c:pt>
                <c:pt idx="24">
                  <c:v>#N/A</c:v>
                </c:pt>
              </c:numCache>
            </c:numRef>
          </c:xVal>
          <c:yVal>
            <c:numRef>
              <c:f>'NP=6 omogenei'!$N$39:$N$63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1.356964656964657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1.677616050354052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1.927603693611868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1.986098296118595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2.361492505083587</c:v>
                </c:pt>
                <c:pt idx="23">
                  <c:v>#N/A</c:v>
                </c:pt>
                <c:pt idx="24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v>20</c:v>
          </c:tx>
          <c:xVal>
            <c:numRef>
              <c:f>'NP=6 omogenei'!$Q$39:$Q$63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100.0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400.0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800.0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2000.0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4000.0</c:v>
                </c:pt>
                <c:pt idx="24">
                  <c:v>#N/A</c:v>
                </c:pt>
              </c:numCache>
            </c:numRef>
          </c:xVal>
          <c:yVal>
            <c:numRef>
              <c:f>'NP=6 omogenei'!$P$39:$P$63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1.187158966897054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1.719787605861003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2.063733236092541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2.20035436827041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2.335727253310551</c:v>
                </c:pt>
                <c:pt idx="24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v>100</c:v>
          </c:tx>
          <c:xVal>
            <c:numRef>
              <c:f>'NP=6 omogenei'!$S$39:$S$63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100.0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400.0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800.0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2000.0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4000.0</c:v>
                </c:pt>
              </c:numCache>
            </c:numRef>
          </c:xVal>
          <c:yVal>
            <c:numRef>
              <c:f>'NP=6 omogenei'!$R$39:$R$63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0.648807157057654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1.727683997299122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2.143728956228956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2.241521746676385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2.363193531540941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111416"/>
        <c:axId val="-2138998040"/>
      </c:scatterChart>
      <c:valAx>
        <c:axId val="-208111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998040"/>
        <c:crosses val="autoZero"/>
        <c:crossBetween val="midCat"/>
      </c:valAx>
      <c:valAx>
        <c:axId val="-2138998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111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xVal>
            <c:numRef>
              <c:f>'NP=6 omogenei'!$K$11:$K$35</c:f>
              <c:numCache>
                <c:formatCode>General</c:formatCode>
                <c:ptCount val="25"/>
                <c:pt idx="0">
                  <c:v>100.0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400.0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800.0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2000.0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4000.0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xVal>
          <c:yVal>
            <c:numRef>
              <c:f>'NP=6 omogenei'!$J$11:$J$31</c:f>
              <c:numCache>
                <c:formatCode>General</c:formatCode>
                <c:ptCount val="21"/>
                <c:pt idx="0">
                  <c:v>1.408502373759172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1.839864816279571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2.011968715436878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2.227142610794965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2.163859414805471</c:v>
                </c:pt>
              </c:numCache>
            </c:numRef>
          </c:yVal>
          <c:smooth val="0"/>
        </c:ser>
        <c:ser>
          <c:idx val="1"/>
          <c:order val="1"/>
          <c:tx>
            <c:v>4</c:v>
          </c:tx>
          <c:xVal>
            <c:numRef>
              <c:f>'NP=6 omogenei'!$M$11:$M$35</c:f>
              <c:numCache>
                <c:formatCode>General</c:formatCode>
                <c:ptCount val="25"/>
                <c:pt idx="0">
                  <c:v>#N/A</c:v>
                </c:pt>
                <c:pt idx="1">
                  <c:v>100.0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400.0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800.0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2000.0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4000.0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xVal>
          <c:yVal>
            <c:numRef>
              <c:f>'NP=6 omogenei'!$L$11:$L$35</c:f>
              <c:numCache>
                <c:formatCode>General</c:formatCode>
                <c:ptCount val="25"/>
                <c:pt idx="0">
                  <c:v>#N/A</c:v>
                </c:pt>
                <c:pt idx="1">
                  <c:v>1.516144018583043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1.934452256747561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2.083145883603942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2.125189231883104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2.074528122925163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v>10</c:v>
          </c:tx>
          <c:xVal>
            <c:numRef>
              <c:f>'NP=6 omogenei'!$O$11:$O$35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100.0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400.0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800.0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2000.0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4000.0</c:v>
                </c:pt>
                <c:pt idx="23">
                  <c:v>#N/A</c:v>
                </c:pt>
                <c:pt idx="24">
                  <c:v>#N/A</c:v>
                </c:pt>
              </c:numCache>
            </c:numRef>
          </c:xVal>
          <c:yVal>
            <c:numRef>
              <c:f>'NP=6 omogenei'!$N$11:$N$35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1.48746581586144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1.813780392712837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2.04131933311959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2.174935165538379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2.11892786501433</c:v>
                </c:pt>
                <c:pt idx="23">
                  <c:v>#N/A</c:v>
                </c:pt>
                <c:pt idx="24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v>20</c:v>
          </c:tx>
          <c:xVal>
            <c:numRef>
              <c:f>'NP=6 omogenei'!$Q$11:$Q$35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100.0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400.0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800.0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2000.0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4000.0</c:v>
                </c:pt>
                <c:pt idx="24">
                  <c:v>#N/A</c:v>
                </c:pt>
              </c:numCache>
            </c:numRef>
          </c:xVal>
          <c:yVal>
            <c:numRef>
              <c:f>'NP=6 omogenei'!$P$11:$P$35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1.43167361263435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1.917778444011392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1.973536363284126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2.156811008500192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2.138314513369507</c:v>
                </c:pt>
                <c:pt idx="24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v>100</c:v>
          </c:tx>
          <c:xVal>
            <c:numRef>
              <c:f>'NP=6 omogenei'!$S$11:$S$35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100.0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400.0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800.0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2000.0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4000.0</c:v>
                </c:pt>
              </c:numCache>
            </c:numRef>
          </c:xVal>
          <c:yVal>
            <c:numRef>
              <c:f>'NP=6 omogenei'!$R$11:$R$35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0.655913978494624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1.909477611940298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1.919829633259206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2.097099990257526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2.102278006504013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436168"/>
        <c:axId val="-2078433096"/>
      </c:scatterChart>
      <c:valAx>
        <c:axId val="-207843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433096"/>
        <c:crosses val="autoZero"/>
        <c:crossBetween val="midCat"/>
      </c:valAx>
      <c:valAx>
        <c:axId val="-2078433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436168"/>
        <c:crosses val="autoZero"/>
        <c:crossBetween val="midCat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xVal>
            <c:numRef>
              <c:f>'NP=6 non omogenei (velocità)'!$K$39:$K$63</c:f>
              <c:numCache>
                <c:formatCode>General</c:formatCode>
                <c:ptCount val="25"/>
                <c:pt idx="0">
                  <c:v>100.0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400.0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800.0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2000.0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4000.0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xVal>
          <c:yVal>
            <c:numRef>
              <c:f>'NP=6 non omogenei (velocità)'!$J$39:$J$63</c:f>
              <c:numCache>
                <c:formatCode>General</c:formatCode>
                <c:ptCount val="25"/>
                <c:pt idx="0">
                  <c:v>1.289077828646174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1.994024754588135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2.355171669185921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2.283563085698764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2.380967929823323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v>4</c:v>
          </c:tx>
          <c:xVal>
            <c:numRef>
              <c:f>'NP=6 non omogenei (velocità)'!$M$39:$M$63</c:f>
              <c:numCache>
                <c:formatCode>General</c:formatCode>
                <c:ptCount val="25"/>
                <c:pt idx="0">
                  <c:v>#N/A</c:v>
                </c:pt>
                <c:pt idx="1">
                  <c:v>100.0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400.0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800.0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2000.0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4000.0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xVal>
          <c:yVal>
            <c:numRef>
              <c:f>'NP=6 non omogenei (velocità)'!$L$39:$L$63</c:f>
              <c:numCache>
                <c:formatCode>General</c:formatCode>
                <c:ptCount val="25"/>
                <c:pt idx="0">
                  <c:v>#N/A</c:v>
                </c:pt>
                <c:pt idx="1">
                  <c:v>1.289288634505315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2.183687777518111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2.212242911038092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2.273220442100993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2.365499101310771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v>10</c:v>
          </c:tx>
          <c:xVal>
            <c:numRef>
              <c:f>'NP=6 non omogenei (velocità)'!$O$39:$O$63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100.0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400.0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800.0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2000.0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4000.0</c:v>
                </c:pt>
                <c:pt idx="23">
                  <c:v>#N/A</c:v>
                </c:pt>
                <c:pt idx="24">
                  <c:v>#N/A</c:v>
                </c:pt>
              </c:numCache>
            </c:numRef>
          </c:xVal>
          <c:yVal>
            <c:numRef>
              <c:f>'NP=6 non omogenei (velocità)'!$N$39:$N$63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1.267727930535456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2.20308079220371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2.153026175530025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2.268045930497243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2.215609627908123</c:v>
                </c:pt>
                <c:pt idx="23">
                  <c:v>#N/A</c:v>
                </c:pt>
                <c:pt idx="24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v>20</c:v>
          </c:tx>
          <c:xVal>
            <c:numRef>
              <c:f>'NP=6 non omogenei (velocità)'!$Q$39:$Q$63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100.0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400.0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800.0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2000.0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4000.0</c:v>
                </c:pt>
                <c:pt idx="24">
                  <c:v>#N/A</c:v>
                </c:pt>
              </c:numCache>
            </c:numRef>
          </c:xVal>
          <c:yVal>
            <c:numRef>
              <c:f>'NP=6 non omogenei (velocità)'!$P$39:$P$63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1.169559412550067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2.230603962759608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2.087266046618441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2.28274925753076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2.198744957418198</c:v>
                </c:pt>
                <c:pt idx="24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v>100</c:v>
          </c:tx>
          <c:xVal>
            <c:numRef>
              <c:f>'NP=6 non omogenei (velocità)'!$S$39:$S$63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100.0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400.0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800.0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2000.0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4000.0</c:v>
                </c:pt>
              </c:numCache>
            </c:numRef>
          </c:xVal>
          <c:yVal>
            <c:numRef>
              <c:f>'NP=6 non omogenei (velocità)'!$R$39:$R$63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0.742023529411765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2.006154726973449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2.093355341445626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2.284493885869565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2.271649532277484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198104"/>
        <c:axId val="-2079939864"/>
      </c:scatterChart>
      <c:valAx>
        <c:axId val="-2134198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9939864"/>
        <c:crosses val="autoZero"/>
        <c:crossBetween val="midCat"/>
      </c:valAx>
      <c:valAx>
        <c:axId val="-2079939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198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xVal>
            <c:numRef>
              <c:f>'NP=6 non omogenei (velocità)'!$K$11:$K$35</c:f>
              <c:numCache>
                <c:formatCode>General</c:formatCode>
                <c:ptCount val="25"/>
                <c:pt idx="0">
                  <c:v>100.0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400.0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800.0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2000.0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4000.0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xVal>
          <c:yVal>
            <c:numRef>
              <c:f>'NP=6 non omogenei (velocità)'!$J$11:$J$31</c:f>
              <c:numCache>
                <c:formatCode>General</c:formatCode>
                <c:ptCount val="21"/>
                <c:pt idx="0">
                  <c:v>1.127896995708154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1.794967023115835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1.981829414543736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2.268390164929677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2.299060084703155</c:v>
                </c:pt>
              </c:numCache>
            </c:numRef>
          </c:yVal>
          <c:smooth val="0"/>
        </c:ser>
        <c:ser>
          <c:idx val="1"/>
          <c:order val="1"/>
          <c:tx>
            <c:v>4</c:v>
          </c:tx>
          <c:xVal>
            <c:numRef>
              <c:f>'NP=6 non omogenei (velocità)'!$M$11:$M$35</c:f>
              <c:numCache>
                <c:formatCode>General</c:formatCode>
                <c:ptCount val="25"/>
                <c:pt idx="0">
                  <c:v>#N/A</c:v>
                </c:pt>
                <c:pt idx="1">
                  <c:v>100.0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400.0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800.0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2000.0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4000.0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xVal>
          <c:yVal>
            <c:numRef>
              <c:f>'NP=6 non omogenei (velocità)'!$L$11:$L$35</c:f>
              <c:numCache>
                <c:formatCode>General</c:formatCode>
                <c:ptCount val="25"/>
                <c:pt idx="0">
                  <c:v>#N/A</c:v>
                </c:pt>
                <c:pt idx="1">
                  <c:v>1.103274559193955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1.716700349072203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2.02555435872674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2.20386997411279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2.305110087745529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v>10</c:v>
          </c:tx>
          <c:xVal>
            <c:numRef>
              <c:f>'NP=6 non omogenei (velocità)'!$O$11:$O$35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100.0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400.0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800.0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2000.0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4000.0</c:v>
                </c:pt>
                <c:pt idx="23">
                  <c:v>#N/A</c:v>
                </c:pt>
                <c:pt idx="24">
                  <c:v>#N/A</c:v>
                </c:pt>
              </c:numCache>
            </c:numRef>
          </c:xVal>
          <c:yVal>
            <c:numRef>
              <c:f>'NP=6 non omogenei (velocità)'!$N$11:$N$35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1.096370463078848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1.856792740279525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1.986087843251511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2.25909442074502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2.324113157486691</c:v>
                </c:pt>
                <c:pt idx="23">
                  <c:v>#N/A</c:v>
                </c:pt>
                <c:pt idx="24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v>20</c:v>
          </c:tx>
          <c:xVal>
            <c:numRef>
              <c:f>'NP=6 non omogenei (velocità)'!$Q$11:$Q$35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100.0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400.0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800.0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2000.0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4000.0</c:v>
                </c:pt>
                <c:pt idx="24">
                  <c:v>#N/A</c:v>
                </c:pt>
              </c:numCache>
            </c:numRef>
          </c:xVal>
          <c:yVal>
            <c:numRef>
              <c:f>'NP=6 non omogenei (velocità)'!$P$11:$P$35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1.207350689127106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1.887168439477582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2.079466158245948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2.231695784181972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2.49005076142132</c:v>
                </c:pt>
                <c:pt idx="24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v>100</c:v>
          </c:tx>
          <c:xVal>
            <c:numRef>
              <c:f>'NP=6 non omogenei (velocità)'!$S$11:$S$35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100.0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400.0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800.0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2000.0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4000.0</c:v>
                </c:pt>
              </c:numCache>
            </c:numRef>
          </c:xVal>
          <c:yVal>
            <c:numRef>
              <c:f>'NP=6 non omogenei (velocità)'!$R$11:$R$35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0.638380566801619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1.738526420243116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1.965189189189189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2.261411206940031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2.465520707679935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738648"/>
        <c:axId val="-2108910008"/>
      </c:scatterChart>
      <c:valAx>
        <c:axId val="-2131738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8910008"/>
        <c:crosses val="autoZero"/>
        <c:crossBetween val="midCat"/>
      </c:valAx>
      <c:valAx>
        <c:axId val="-2108910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738648"/>
        <c:crosses val="autoZero"/>
        <c:crossBetween val="midCat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38</xdr:row>
      <xdr:rowOff>0</xdr:rowOff>
    </xdr:from>
    <xdr:to>
      <xdr:col>27</xdr:col>
      <xdr:colOff>12700</xdr:colOff>
      <xdr:row>62</xdr:row>
      <xdr:rowOff>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10</xdr:row>
      <xdr:rowOff>0</xdr:rowOff>
    </xdr:from>
    <xdr:to>
      <xdr:col>26</xdr:col>
      <xdr:colOff>800100</xdr:colOff>
      <xdr:row>33</xdr:row>
      <xdr:rowOff>177800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38</xdr:row>
      <xdr:rowOff>0</xdr:rowOff>
    </xdr:from>
    <xdr:to>
      <xdr:col>27</xdr:col>
      <xdr:colOff>12700</xdr:colOff>
      <xdr:row>62</xdr:row>
      <xdr:rowOff>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10</xdr:row>
      <xdr:rowOff>0</xdr:rowOff>
    </xdr:from>
    <xdr:to>
      <xdr:col>26</xdr:col>
      <xdr:colOff>800100</xdr:colOff>
      <xdr:row>33</xdr:row>
      <xdr:rowOff>177800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Album da disegno">
      <a:dk1>
        <a:sysClr val="windowText" lastClr="000000"/>
      </a:dk1>
      <a:lt1>
        <a:sysClr val="window" lastClr="FFFFFF"/>
      </a:lt1>
      <a:dk2>
        <a:srgbClr val="4C1304"/>
      </a:dk2>
      <a:lt2>
        <a:srgbClr val="FFFEE6"/>
      </a:lt2>
      <a:accent1>
        <a:srgbClr val="A63212"/>
      </a:accent1>
      <a:accent2>
        <a:srgbClr val="E68230"/>
      </a:accent2>
      <a:accent3>
        <a:srgbClr val="9BB05E"/>
      </a:accent3>
      <a:accent4>
        <a:srgbClr val="6B9BC7"/>
      </a:accent4>
      <a:accent5>
        <a:srgbClr val="4E66B2"/>
      </a:accent5>
      <a:accent6>
        <a:srgbClr val="8976AC"/>
      </a:accent6>
      <a:hlink>
        <a:srgbClr val="942408"/>
      </a:hlink>
      <a:folHlink>
        <a:srgbClr val="B34F17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showRuler="0" topLeftCell="A9" workbookViewId="0">
      <selection activeCell="A37" sqref="A37:G63"/>
    </sheetView>
  </sheetViews>
  <sheetFormatPr baseColWidth="10" defaultRowHeight="15" x14ac:dyDescent="0"/>
  <sheetData>
    <row r="1" spans="1:19">
      <c r="A1" t="s">
        <v>0</v>
      </c>
    </row>
    <row r="2" spans="1:19">
      <c r="A2" t="s">
        <v>1</v>
      </c>
      <c r="H2" t="s">
        <v>6</v>
      </c>
    </row>
    <row r="3" spans="1:19">
      <c r="A3">
        <v>100</v>
      </c>
      <c r="C3" s="1">
        <v>1323</v>
      </c>
      <c r="D3" s="1">
        <v>1280</v>
      </c>
      <c r="E3" s="1">
        <v>1285</v>
      </c>
      <c r="F3" s="1">
        <v>1320</v>
      </c>
      <c r="G3" s="1">
        <v>1319</v>
      </c>
      <c r="H3" s="1">
        <f>AVERAGE(C3:G3)</f>
        <v>1305.4000000000001</v>
      </c>
    </row>
    <row r="4" spans="1:19">
      <c r="A4">
        <v>400</v>
      </c>
      <c r="C4" s="1">
        <v>5153</v>
      </c>
      <c r="D4" s="1">
        <v>5042</v>
      </c>
      <c r="E4" s="1">
        <v>5210</v>
      </c>
      <c r="F4" s="1">
        <v>5049</v>
      </c>
      <c r="G4" s="1">
        <v>5133</v>
      </c>
      <c r="H4" s="1">
        <f t="shared" ref="H4:H63" si="0">AVERAGE(C4:G4)</f>
        <v>5117.3999999999996</v>
      </c>
    </row>
    <row r="5" spans="1:19">
      <c r="A5">
        <v>800</v>
      </c>
      <c r="C5" s="1">
        <v>10125</v>
      </c>
      <c r="D5" s="1">
        <v>10252</v>
      </c>
      <c r="E5" s="1">
        <v>10216</v>
      </c>
      <c r="F5" s="1">
        <v>10120</v>
      </c>
      <c r="G5" s="1">
        <v>10222</v>
      </c>
      <c r="H5" s="1">
        <f t="shared" si="0"/>
        <v>10187</v>
      </c>
    </row>
    <row r="6" spans="1:19">
      <c r="A6">
        <v>2000</v>
      </c>
      <c r="C6" s="1">
        <v>25619</v>
      </c>
      <c r="D6" s="1">
        <v>26099</v>
      </c>
      <c r="E6" s="1">
        <v>25628</v>
      </c>
      <c r="F6" s="1">
        <v>25979</v>
      </c>
      <c r="G6" s="1">
        <v>25827</v>
      </c>
      <c r="H6" s="1">
        <f t="shared" si="0"/>
        <v>25830.400000000001</v>
      </c>
    </row>
    <row r="7" spans="1:19">
      <c r="A7">
        <v>4000</v>
      </c>
      <c r="C7" s="1">
        <v>51666</v>
      </c>
      <c r="D7" s="1">
        <v>53119</v>
      </c>
      <c r="E7" s="1">
        <v>52806</v>
      </c>
      <c r="F7" s="1">
        <v>52177</v>
      </c>
      <c r="G7" s="1">
        <v>52693</v>
      </c>
      <c r="H7" s="1">
        <f t="shared" si="0"/>
        <v>52492.2</v>
      </c>
    </row>
    <row r="8" spans="1:19">
      <c r="H8" s="1"/>
    </row>
    <row r="9" spans="1:19">
      <c r="A9" t="s">
        <v>2</v>
      </c>
      <c r="H9" s="1"/>
    </row>
    <row r="10" spans="1:19">
      <c r="A10" t="s">
        <v>1</v>
      </c>
      <c r="B10" t="s">
        <v>3</v>
      </c>
      <c r="C10" t="s">
        <v>4</v>
      </c>
      <c r="H10" s="1" t="s">
        <v>6</v>
      </c>
      <c r="I10" t="s">
        <v>7</v>
      </c>
      <c r="J10">
        <v>1</v>
      </c>
      <c r="L10">
        <v>4</v>
      </c>
      <c r="N10">
        <v>10</v>
      </c>
      <c r="P10">
        <v>20</v>
      </c>
      <c r="R10">
        <v>100</v>
      </c>
    </row>
    <row r="11" spans="1:19">
      <c r="A11">
        <v>100</v>
      </c>
      <c r="B11">
        <v>1</v>
      </c>
      <c r="C11">
        <v>966</v>
      </c>
      <c r="D11">
        <v>833</v>
      </c>
      <c r="E11" s="1">
        <v>1029</v>
      </c>
      <c r="F11">
        <v>906</v>
      </c>
      <c r="G11">
        <v>900</v>
      </c>
      <c r="H11" s="1">
        <f t="shared" si="0"/>
        <v>926.8</v>
      </c>
      <c r="I11">
        <f>$H$3/H11</f>
        <v>1.4085023737591715</v>
      </c>
      <c r="J11">
        <f>IF($B11=J$10,$I11,NA())</f>
        <v>1.4085023737591715</v>
      </c>
      <c r="K11">
        <f>IF(J$10=$B11, $A11, NA())</f>
        <v>100</v>
      </c>
      <c r="L11" t="e">
        <f t="shared" ref="L11:R26" si="1">IF($B11=L$10,$I11,NA())</f>
        <v>#N/A</v>
      </c>
      <c r="M11" t="e">
        <f>IF(L$10=$B11, $A11, NA())</f>
        <v>#N/A</v>
      </c>
      <c r="N11" t="e">
        <f t="shared" si="1"/>
        <v>#N/A</v>
      </c>
      <c r="O11" t="e">
        <f>IF(N$10=$B11, $A11, NA())</f>
        <v>#N/A</v>
      </c>
      <c r="P11" t="e">
        <f t="shared" si="1"/>
        <v>#N/A</v>
      </c>
      <c r="Q11" t="e">
        <f>IF(P$10=$B11, $A11, NA())</f>
        <v>#N/A</v>
      </c>
      <c r="R11" t="e">
        <f t="shared" si="1"/>
        <v>#N/A</v>
      </c>
      <c r="S11" t="e">
        <f>IF(R$10=$B11, $A11, NA())</f>
        <v>#N/A</v>
      </c>
    </row>
    <row r="12" spans="1:19">
      <c r="A12">
        <v>100</v>
      </c>
      <c r="B12">
        <v>4</v>
      </c>
      <c r="C12">
        <v>869</v>
      </c>
      <c r="D12">
        <v>908</v>
      </c>
      <c r="E12">
        <v>855</v>
      </c>
      <c r="F12">
        <v>831</v>
      </c>
      <c r="G12">
        <v>842</v>
      </c>
      <c r="H12" s="1">
        <f t="shared" si="0"/>
        <v>861</v>
      </c>
      <c r="I12">
        <f t="shared" ref="I12:I15" si="2">$H$3/H12</f>
        <v>1.516144018583043</v>
      </c>
      <c r="J12" t="e">
        <f t="shared" ref="J12:R35" si="3">IF($B12=J$10,$I12,NA())</f>
        <v>#N/A</v>
      </c>
      <c r="K12" t="e">
        <f t="shared" ref="K12:M35" si="4">IF(J$10=$B12, $A12, NA())</f>
        <v>#N/A</v>
      </c>
      <c r="L12">
        <f t="shared" si="1"/>
        <v>1.516144018583043</v>
      </c>
      <c r="M12">
        <f t="shared" si="4"/>
        <v>100</v>
      </c>
      <c r="N12" t="e">
        <f t="shared" si="1"/>
        <v>#N/A</v>
      </c>
      <c r="O12" t="e">
        <f t="shared" ref="O12:O35" si="5">IF(N$10=$B12, $A12, NA())</f>
        <v>#N/A</v>
      </c>
      <c r="P12" t="e">
        <f t="shared" si="1"/>
        <v>#N/A</v>
      </c>
      <c r="Q12" t="e">
        <f t="shared" ref="Q12:Q35" si="6">IF(P$10=$B12, $A12, NA())</f>
        <v>#N/A</v>
      </c>
      <c r="R12" t="e">
        <f t="shared" si="1"/>
        <v>#N/A</v>
      </c>
      <c r="S12" t="e">
        <f t="shared" ref="S12:S35" si="7">IF(R$10=$B12, $A12, NA())</f>
        <v>#N/A</v>
      </c>
    </row>
    <row r="13" spans="1:19">
      <c r="A13">
        <v>100</v>
      </c>
      <c r="B13">
        <v>10</v>
      </c>
      <c r="C13">
        <v>848</v>
      </c>
      <c r="D13">
        <v>969</v>
      </c>
      <c r="E13">
        <v>865</v>
      </c>
      <c r="F13">
        <v>860</v>
      </c>
      <c r="G13">
        <v>846</v>
      </c>
      <c r="H13" s="1">
        <f t="shared" si="0"/>
        <v>877.6</v>
      </c>
      <c r="I13">
        <f t="shared" si="2"/>
        <v>1.4874658158614404</v>
      </c>
      <c r="J13" t="e">
        <f t="shared" si="3"/>
        <v>#N/A</v>
      </c>
      <c r="K13" t="e">
        <f t="shared" si="4"/>
        <v>#N/A</v>
      </c>
      <c r="L13" t="e">
        <f t="shared" si="1"/>
        <v>#N/A</v>
      </c>
      <c r="M13" t="e">
        <f t="shared" si="4"/>
        <v>#N/A</v>
      </c>
      <c r="N13">
        <f t="shared" si="1"/>
        <v>1.4874658158614404</v>
      </c>
      <c r="O13">
        <f t="shared" si="5"/>
        <v>100</v>
      </c>
      <c r="P13" t="e">
        <f t="shared" si="1"/>
        <v>#N/A</v>
      </c>
      <c r="Q13" t="e">
        <f t="shared" si="6"/>
        <v>#N/A</v>
      </c>
      <c r="R13" t="e">
        <f t="shared" si="1"/>
        <v>#N/A</v>
      </c>
      <c r="S13" t="e">
        <f t="shared" si="7"/>
        <v>#N/A</v>
      </c>
    </row>
    <row r="14" spans="1:19">
      <c r="A14">
        <v>100</v>
      </c>
      <c r="B14">
        <v>20</v>
      </c>
      <c r="C14">
        <v>859</v>
      </c>
      <c r="D14">
        <v>886</v>
      </c>
      <c r="E14">
        <v>946</v>
      </c>
      <c r="F14">
        <v>944</v>
      </c>
      <c r="G14">
        <v>924</v>
      </c>
      <c r="H14" s="1">
        <f t="shared" si="0"/>
        <v>911.8</v>
      </c>
      <c r="I14">
        <f t="shared" si="2"/>
        <v>1.4316736126343499</v>
      </c>
      <c r="J14" t="e">
        <f t="shared" si="3"/>
        <v>#N/A</v>
      </c>
      <c r="K14" t="e">
        <f t="shared" si="4"/>
        <v>#N/A</v>
      </c>
      <c r="L14" t="e">
        <f t="shared" si="1"/>
        <v>#N/A</v>
      </c>
      <c r="M14" t="e">
        <f t="shared" si="4"/>
        <v>#N/A</v>
      </c>
      <c r="N14" t="e">
        <f t="shared" si="1"/>
        <v>#N/A</v>
      </c>
      <c r="O14" t="e">
        <f t="shared" si="5"/>
        <v>#N/A</v>
      </c>
      <c r="P14">
        <f t="shared" si="1"/>
        <v>1.4316736126343499</v>
      </c>
      <c r="Q14">
        <f t="shared" si="6"/>
        <v>100</v>
      </c>
      <c r="R14" t="e">
        <f t="shared" si="1"/>
        <v>#N/A</v>
      </c>
      <c r="S14" t="e">
        <f t="shared" si="7"/>
        <v>#N/A</v>
      </c>
    </row>
    <row r="15" spans="1:19">
      <c r="A15">
        <v>100</v>
      </c>
      <c r="B15">
        <v>100</v>
      </c>
      <c r="C15" s="1">
        <v>1984</v>
      </c>
      <c r="D15" s="1">
        <v>1949</v>
      </c>
      <c r="E15" s="1">
        <v>2016</v>
      </c>
      <c r="F15" s="1">
        <v>2014</v>
      </c>
      <c r="G15" s="1">
        <v>1988</v>
      </c>
      <c r="H15" s="1">
        <f t="shared" si="0"/>
        <v>1990.2</v>
      </c>
      <c r="I15">
        <f t="shared" si="2"/>
        <v>0.65591397849462374</v>
      </c>
      <c r="J15" t="e">
        <f t="shared" si="3"/>
        <v>#N/A</v>
      </c>
      <c r="K15" t="e">
        <f t="shared" si="4"/>
        <v>#N/A</v>
      </c>
      <c r="L15" t="e">
        <f t="shared" si="1"/>
        <v>#N/A</v>
      </c>
      <c r="M15" t="e">
        <f t="shared" si="4"/>
        <v>#N/A</v>
      </c>
      <c r="N15" t="e">
        <f t="shared" si="1"/>
        <v>#N/A</v>
      </c>
      <c r="O15" t="e">
        <f t="shared" si="5"/>
        <v>#N/A</v>
      </c>
      <c r="P15" t="e">
        <f t="shared" si="1"/>
        <v>#N/A</v>
      </c>
      <c r="Q15" t="e">
        <f t="shared" si="6"/>
        <v>#N/A</v>
      </c>
      <c r="R15">
        <f t="shared" si="1"/>
        <v>0.65591397849462374</v>
      </c>
      <c r="S15">
        <f t="shared" si="7"/>
        <v>100</v>
      </c>
    </row>
    <row r="16" spans="1:19">
      <c r="A16">
        <v>400</v>
      </c>
      <c r="B16">
        <v>1</v>
      </c>
      <c r="C16" s="1">
        <v>2901</v>
      </c>
      <c r="D16" s="1">
        <v>2759</v>
      </c>
      <c r="E16" s="1">
        <v>2496</v>
      </c>
      <c r="F16" s="1">
        <v>2886</v>
      </c>
      <c r="G16" s="1">
        <v>2865</v>
      </c>
      <c r="H16" s="1">
        <f t="shared" si="0"/>
        <v>2781.4</v>
      </c>
      <c r="I16">
        <f>$H$4/H16</f>
        <v>1.8398648162795712</v>
      </c>
      <c r="J16">
        <f t="shared" si="3"/>
        <v>1.8398648162795712</v>
      </c>
      <c r="K16">
        <f t="shared" si="4"/>
        <v>400</v>
      </c>
      <c r="L16" t="e">
        <f t="shared" si="1"/>
        <v>#N/A</v>
      </c>
      <c r="M16" t="e">
        <f t="shared" si="4"/>
        <v>#N/A</v>
      </c>
      <c r="N16" t="e">
        <f t="shared" si="1"/>
        <v>#N/A</v>
      </c>
      <c r="O16" t="e">
        <f t="shared" si="5"/>
        <v>#N/A</v>
      </c>
      <c r="P16" t="e">
        <f t="shared" si="1"/>
        <v>#N/A</v>
      </c>
      <c r="Q16" t="e">
        <f t="shared" si="6"/>
        <v>#N/A</v>
      </c>
      <c r="R16" t="e">
        <f t="shared" si="1"/>
        <v>#N/A</v>
      </c>
      <c r="S16" t="e">
        <f t="shared" si="7"/>
        <v>#N/A</v>
      </c>
    </row>
    <row r="17" spans="1:19">
      <c r="A17">
        <v>400</v>
      </c>
      <c r="B17">
        <v>4</v>
      </c>
      <c r="C17" s="1">
        <v>2706</v>
      </c>
      <c r="D17" s="1">
        <v>2856</v>
      </c>
      <c r="E17" s="1">
        <v>2459</v>
      </c>
      <c r="F17" s="1">
        <v>2382</v>
      </c>
      <c r="G17" s="1">
        <v>2824</v>
      </c>
      <c r="H17" s="1">
        <f t="shared" si="0"/>
        <v>2645.4</v>
      </c>
      <c r="I17">
        <f t="shared" ref="I17:I20" si="8">$H$4/H17</f>
        <v>1.9344522567475615</v>
      </c>
      <c r="J17" t="e">
        <f t="shared" si="3"/>
        <v>#N/A</v>
      </c>
      <c r="K17" t="e">
        <f t="shared" si="4"/>
        <v>#N/A</v>
      </c>
      <c r="L17">
        <f t="shared" si="1"/>
        <v>1.9344522567475615</v>
      </c>
      <c r="M17">
        <f t="shared" si="4"/>
        <v>400</v>
      </c>
      <c r="N17" t="e">
        <f t="shared" si="1"/>
        <v>#N/A</v>
      </c>
      <c r="O17" t="e">
        <f t="shared" si="5"/>
        <v>#N/A</v>
      </c>
      <c r="P17" t="e">
        <f t="shared" si="1"/>
        <v>#N/A</v>
      </c>
      <c r="Q17" t="e">
        <f t="shared" si="6"/>
        <v>#N/A</v>
      </c>
      <c r="R17" t="e">
        <f t="shared" si="1"/>
        <v>#N/A</v>
      </c>
      <c r="S17" t="e">
        <f t="shared" si="7"/>
        <v>#N/A</v>
      </c>
    </row>
    <row r="18" spans="1:19">
      <c r="A18">
        <v>400</v>
      </c>
      <c r="B18">
        <v>10</v>
      </c>
      <c r="C18" s="1">
        <v>2967</v>
      </c>
      <c r="D18" s="1">
        <v>2963</v>
      </c>
      <c r="E18" s="1">
        <v>2804</v>
      </c>
      <c r="F18" s="1">
        <v>2873</v>
      </c>
      <c r="G18" s="1">
        <v>2500</v>
      </c>
      <c r="H18" s="1">
        <f t="shared" si="0"/>
        <v>2821.4</v>
      </c>
      <c r="I18">
        <f t="shared" si="8"/>
        <v>1.8137803927128373</v>
      </c>
      <c r="J18" t="e">
        <f t="shared" si="3"/>
        <v>#N/A</v>
      </c>
      <c r="K18" t="e">
        <f t="shared" si="4"/>
        <v>#N/A</v>
      </c>
      <c r="L18" t="e">
        <f t="shared" si="1"/>
        <v>#N/A</v>
      </c>
      <c r="M18" t="e">
        <f t="shared" si="4"/>
        <v>#N/A</v>
      </c>
      <c r="N18">
        <f t="shared" si="1"/>
        <v>1.8137803927128373</v>
      </c>
      <c r="O18">
        <f t="shared" si="5"/>
        <v>400</v>
      </c>
      <c r="P18" t="e">
        <f t="shared" si="1"/>
        <v>#N/A</v>
      </c>
      <c r="Q18" t="e">
        <f t="shared" si="6"/>
        <v>#N/A</v>
      </c>
      <c r="R18" t="e">
        <f t="shared" si="1"/>
        <v>#N/A</v>
      </c>
      <c r="S18" t="e">
        <f t="shared" si="7"/>
        <v>#N/A</v>
      </c>
    </row>
    <row r="19" spans="1:19">
      <c r="A19">
        <v>400</v>
      </c>
      <c r="B19">
        <v>20</v>
      </c>
      <c r="C19" s="1">
        <v>2531</v>
      </c>
      <c r="D19" s="1">
        <v>2695</v>
      </c>
      <c r="E19" s="1">
        <v>2712</v>
      </c>
      <c r="F19" s="1">
        <v>2734</v>
      </c>
      <c r="G19" s="1">
        <v>2670</v>
      </c>
      <c r="H19" s="1">
        <f t="shared" si="0"/>
        <v>2668.4</v>
      </c>
      <c r="I19">
        <f t="shared" si="8"/>
        <v>1.9177784440113923</v>
      </c>
      <c r="J19" t="e">
        <f t="shared" si="3"/>
        <v>#N/A</v>
      </c>
      <c r="K19" t="e">
        <f t="shared" si="4"/>
        <v>#N/A</v>
      </c>
      <c r="L19" t="e">
        <f t="shared" si="1"/>
        <v>#N/A</v>
      </c>
      <c r="M19" t="e">
        <f t="shared" si="4"/>
        <v>#N/A</v>
      </c>
      <c r="N19" t="e">
        <f t="shared" si="1"/>
        <v>#N/A</v>
      </c>
      <c r="O19" t="e">
        <f t="shared" si="5"/>
        <v>#N/A</v>
      </c>
      <c r="P19">
        <f t="shared" si="1"/>
        <v>1.9177784440113923</v>
      </c>
      <c r="Q19">
        <f t="shared" si="6"/>
        <v>400</v>
      </c>
      <c r="R19" t="e">
        <f t="shared" si="1"/>
        <v>#N/A</v>
      </c>
      <c r="S19" t="e">
        <f t="shared" si="7"/>
        <v>#N/A</v>
      </c>
    </row>
    <row r="20" spans="1:19">
      <c r="A20">
        <v>400</v>
      </c>
      <c r="B20">
        <v>100</v>
      </c>
      <c r="C20" s="1">
        <v>2842</v>
      </c>
      <c r="D20" s="1">
        <v>2402</v>
      </c>
      <c r="E20" s="1">
        <v>2485</v>
      </c>
      <c r="F20" s="1">
        <v>2872</v>
      </c>
      <c r="G20" s="1">
        <v>2799</v>
      </c>
      <c r="H20" s="1">
        <f t="shared" si="0"/>
        <v>2680</v>
      </c>
      <c r="I20">
        <f t="shared" si="8"/>
        <v>1.9094776119402983</v>
      </c>
      <c r="J20" t="e">
        <f t="shared" si="3"/>
        <v>#N/A</v>
      </c>
      <c r="K20" t="e">
        <f t="shared" si="4"/>
        <v>#N/A</v>
      </c>
      <c r="L20" t="e">
        <f t="shared" si="1"/>
        <v>#N/A</v>
      </c>
      <c r="M20" t="e">
        <f t="shared" si="4"/>
        <v>#N/A</v>
      </c>
      <c r="N20" t="e">
        <f t="shared" si="1"/>
        <v>#N/A</v>
      </c>
      <c r="O20" t="e">
        <f t="shared" si="5"/>
        <v>#N/A</v>
      </c>
      <c r="P20" t="e">
        <f t="shared" si="1"/>
        <v>#N/A</v>
      </c>
      <c r="Q20" t="e">
        <f t="shared" si="6"/>
        <v>#N/A</v>
      </c>
      <c r="R20">
        <f t="shared" si="1"/>
        <v>1.9094776119402983</v>
      </c>
      <c r="S20">
        <f t="shared" si="7"/>
        <v>400</v>
      </c>
    </row>
    <row r="21" spans="1:19">
      <c r="A21">
        <v>800</v>
      </c>
      <c r="B21">
        <v>1</v>
      </c>
      <c r="C21" s="1">
        <v>5311</v>
      </c>
      <c r="D21" s="1">
        <v>4481</v>
      </c>
      <c r="E21" s="1">
        <v>4959</v>
      </c>
      <c r="F21" s="1">
        <v>5472</v>
      </c>
      <c r="G21" s="1">
        <v>5093</v>
      </c>
      <c r="H21" s="1">
        <f t="shared" si="0"/>
        <v>5063.2</v>
      </c>
      <c r="I21">
        <f>$H$5/H21</f>
        <v>2.0119687154368777</v>
      </c>
      <c r="J21">
        <f t="shared" si="3"/>
        <v>2.0119687154368777</v>
      </c>
      <c r="K21">
        <f t="shared" si="4"/>
        <v>800</v>
      </c>
      <c r="L21" t="e">
        <f t="shared" si="1"/>
        <v>#N/A</v>
      </c>
      <c r="M21" t="e">
        <f t="shared" si="4"/>
        <v>#N/A</v>
      </c>
      <c r="N21" t="e">
        <f t="shared" si="1"/>
        <v>#N/A</v>
      </c>
      <c r="O21" t="e">
        <f t="shared" si="5"/>
        <v>#N/A</v>
      </c>
      <c r="P21" t="e">
        <f t="shared" si="1"/>
        <v>#N/A</v>
      </c>
      <c r="Q21" t="e">
        <f t="shared" si="6"/>
        <v>#N/A</v>
      </c>
      <c r="R21" t="e">
        <f t="shared" si="1"/>
        <v>#N/A</v>
      </c>
      <c r="S21" t="e">
        <f t="shared" si="7"/>
        <v>#N/A</v>
      </c>
    </row>
    <row r="22" spans="1:19">
      <c r="A22">
        <v>800</v>
      </c>
      <c r="B22">
        <v>4</v>
      </c>
      <c r="C22" s="1">
        <v>4507</v>
      </c>
      <c r="D22" s="1">
        <v>5028</v>
      </c>
      <c r="E22" s="1">
        <v>5207</v>
      </c>
      <c r="F22" s="1">
        <v>5195</v>
      </c>
      <c r="G22" s="1">
        <v>4514</v>
      </c>
      <c r="H22" s="1">
        <f t="shared" si="0"/>
        <v>4890.2</v>
      </c>
      <c r="I22">
        <f t="shared" ref="I22:I25" si="9">$H$5/H22</f>
        <v>2.0831458836039425</v>
      </c>
      <c r="J22" t="e">
        <f t="shared" si="3"/>
        <v>#N/A</v>
      </c>
      <c r="K22" t="e">
        <f t="shared" si="4"/>
        <v>#N/A</v>
      </c>
      <c r="L22">
        <f t="shared" si="1"/>
        <v>2.0831458836039425</v>
      </c>
      <c r="M22">
        <f t="shared" si="4"/>
        <v>800</v>
      </c>
      <c r="N22" t="e">
        <f t="shared" si="1"/>
        <v>#N/A</v>
      </c>
      <c r="O22" t="e">
        <f t="shared" si="5"/>
        <v>#N/A</v>
      </c>
      <c r="P22" t="e">
        <f t="shared" si="1"/>
        <v>#N/A</v>
      </c>
      <c r="Q22" t="e">
        <f t="shared" si="6"/>
        <v>#N/A</v>
      </c>
      <c r="R22" t="e">
        <f t="shared" si="1"/>
        <v>#N/A</v>
      </c>
      <c r="S22" t="e">
        <f t="shared" si="7"/>
        <v>#N/A</v>
      </c>
    </row>
    <row r="23" spans="1:19">
      <c r="A23">
        <v>800</v>
      </c>
      <c r="B23">
        <v>10</v>
      </c>
      <c r="C23" s="1">
        <v>4794</v>
      </c>
      <c r="D23" s="1">
        <v>5198</v>
      </c>
      <c r="E23" s="1">
        <v>5288</v>
      </c>
      <c r="F23" s="1">
        <v>4653</v>
      </c>
      <c r="G23" s="1">
        <v>5019</v>
      </c>
      <c r="H23" s="1">
        <f t="shared" si="0"/>
        <v>4990.3999999999996</v>
      </c>
      <c r="I23">
        <f t="shared" si="9"/>
        <v>2.0413193331195898</v>
      </c>
      <c r="J23" t="e">
        <f t="shared" si="3"/>
        <v>#N/A</v>
      </c>
      <c r="K23" t="e">
        <f t="shared" si="4"/>
        <v>#N/A</v>
      </c>
      <c r="L23" t="e">
        <f t="shared" si="1"/>
        <v>#N/A</v>
      </c>
      <c r="M23" t="e">
        <f t="shared" si="4"/>
        <v>#N/A</v>
      </c>
      <c r="N23">
        <f t="shared" si="1"/>
        <v>2.0413193331195898</v>
      </c>
      <c r="O23">
        <f t="shared" si="5"/>
        <v>800</v>
      </c>
      <c r="P23" t="e">
        <f t="shared" si="1"/>
        <v>#N/A</v>
      </c>
      <c r="Q23" t="e">
        <f t="shared" si="6"/>
        <v>#N/A</v>
      </c>
      <c r="R23" t="e">
        <f t="shared" si="1"/>
        <v>#N/A</v>
      </c>
      <c r="S23" t="e">
        <f t="shared" si="7"/>
        <v>#N/A</v>
      </c>
    </row>
    <row r="24" spans="1:19">
      <c r="A24">
        <v>800</v>
      </c>
      <c r="B24">
        <v>20</v>
      </c>
      <c r="C24" s="1">
        <v>5338</v>
      </c>
      <c r="D24" s="1">
        <v>5157</v>
      </c>
      <c r="E24" s="1">
        <v>4945</v>
      </c>
      <c r="F24" s="1">
        <v>5218</v>
      </c>
      <c r="G24" s="1">
        <v>5151</v>
      </c>
      <c r="H24" s="1">
        <f t="shared" si="0"/>
        <v>5161.8</v>
      </c>
      <c r="I24">
        <f t="shared" si="9"/>
        <v>1.9735363632841256</v>
      </c>
      <c r="J24" t="e">
        <f t="shared" si="3"/>
        <v>#N/A</v>
      </c>
      <c r="K24" t="e">
        <f t="shared" si="4"/>
        <v>#N/A</v>
      </c>
      <c r="L24" t="e">
        <f t="shared" si="1"/>
        <v>#N/A</v>
      </c>
      <c r="M24" t="e">
        <f t="shared" si="4"/>
        <v>#N/A</v>
      </c>
      <c r="N24" t="e">
        <f t="shared" si="1"/>
        <v>#N/A</v>
      </c>
      <c r="O24" t="e">
        <f t="shared" si="5"/>
        <v>#N/A</v>
      </c>
      <c r="P24">
        <f t="shared" si="1"/>
        <v>1.9735363632841256</v>
      </c>
      <c r="Q24">
        <f t="shared" si="6"/>
        <v>800</v>
      </c>
      <c r="R24" t="e">
        <f t="shared" si="1"/>
        <v>#N/A</v>
      </c>
      <c r="S24" t="e">
        <f t="shared" si="7"/>
        <v>#N/A</v>
      </c>
    </row>
    <row r="25" spans="1:19">
      <c r="A25">
        <v>800</v>
      </c>
      <c r="B25">
        <v>100</v>
      </c>
      <c r="C25" s="1">
        <v>5366</v>
      </c>
      <c r="D25" s="1">
        <v>5381</v>
      </c>
      <c r="E25" s="1">
        <v>5478</v>
      </c>
      <c r="F25" s="1">
        <v>5363</v>
      </c>
      <c r="G25" s="1">
        <v>4943</v>
      </c>
      <c r="H25" s="1">
        <f t="shared" si="0"/>
        <v>5306.2</v>
      </c>
      <c r="I25">
        <f t="shared" si="9"/>
        <v>1.9198296332592062</v>
      </c>
      <c r="J25" t="e">
        <f t="shared" si="3"/>
        <v>#N/A</v>
      </c>
      <c r="K25" t="e">
        <f t="shared" si="4"/>
        <v>#N/A</v>
      </c>
      <c r="L25" t="e">
        <f t="shared" si="1"/>
        <v>#N/A</v>
      </c>
      <c r="M25" t="e">
        <f t="shared" si="4"/>
        <v>#N/A</v>
      </c>
      <c r="N25" t="e">
        <f t="shared" si="1"/>
        <v>#N/A</v>
      </c>
      <c r="O25" t="e">
        <f t="shared" si="5"/>
        <v>#N/A</v>
      </c>
      <c r="P25" t="e">
        <f t="shared" si="1"/>
        <v>#N/A</v>
      </c>
      <c r="Q25" t="e">
        <f t="shared" si="6"/>
        <v>#N/A</v>
      </c>
      <c r="R25">
        <f t="shared" si="1"/>
        <v>1.9198296332592062</v>
      </c>
      <c r="S25">
        <f t="shared" si="7"/>
        <v>800</v>
      </c>
    </row>
    <row r="26" spans="1:19">
      <c r="A26">
        <v>2000</v>
      </c>
      <c r="B26">
        <v>1</v>
      </c>
      <c r="C26" s="1">
        <v>12096</v>
      </c>
      <c r="D26" s="1">
        <v>12739</v>
      </c>
      <c r="E26" s="1">
        <v>10410</v>
      </c>
      <c r="F26" s="1">
        <v>12291</v>
      </c>
      <c r="G26" s="1">
        <v>10454</v>
      </c>
      <c r="H26" s="1">
        <f t="shared" si="0"/>
        <v>11598</v>
      </c>
      <c r="I26">
        <f>$H$6/H26</f>
        <v>2.2271426107949646</v>
      </c>
      <c r="J26">
        <f t="shared" si="3"/>
        <v>2.2271426107949646</v>
      </c>
      <c r="K26">
        <f t="shared" si="4"/>
        <v>2000</v>
      </c>
      <c r="L26" t="e">
        <f t="shared" si="1"/>
        <v>#N/A</v>
      </c>
      <c r="M26" t="e">
        <f t="shared" si="4"/>
        <v>#N/A</v>
      </c>
      <c r="N26" t="e">
        <f t="shared" si="1"/>
        <v>#N/A</v>
      </c>
      <c r="O26" t="e">
        <f t="shared" si="5"/>
        <v>#N/A</v>
      </c>
      <c r="P26" t="e">
        <f t="shared" si="1"/>
        <v>#N/A</v>
      </c>
      <c r="Q26" t="e">
        <f t="shared" si="6"/>
        <v>#N/A</v>
      </c>
      <c r="R26" t="e">
        <f t="shared" si="1"/>
        <v>#N/A</v>
      </c>
      <c r="S26" t="e">
        <f t="shared" si="7"/>
        <v>#N/A</v>
      </c>
    </row>
    <row r="27" spans="1:19">
      <c r="A27">
        <v>2000</v>
      </c>
      <c r="B27">
        <v>4</v>
      </c>
      <c r="C27" s="1">
        <v>12077</v>
      </c>
      <c r="D27" s="1">
        <v>12215</v>
      </c>
      <c r="E27" s="1">
        <v>12628</v>
      </c>
      <c r="F27" s="1">
        <v>11873</v>
      </c>
      <c r="G27" s="1">
        <v>11979</v>
      </c>
      <c r="H27" s="1">
        <f t="shared" si="0"/>
        <v>12154.4</v>
      </c>
      <c r="I27">
        <f t="shared" ref="I27:I30" si="10">$H$6/H27</f>
        <v>2.125189231883104</v>
      </c>
      <c r="J27" t="e">
        <f t="shared" si="3"/>
        <v>#N/A</v>
      </c>
      <c r="K27" t="e">
        <f t="shared" si="4"/>
        <v>#N/A</v>
      </c>
      <c r="L27">
        <f t="shared" si="3"/>
        <v>2.125189231883104</v>
      </c>
      <c r="M27">
        <f t="shared" si="4"/>
        <v>2000</v>
      </c>
      <c r="N27" t="e">
        <f t="shared" si="3"/>
        <v>#N/A</v>
      </c>
      <c r="O27" t="e">
        <f t="shared" si="5"/>
        <v>#N/A</v>
      </c>
      <c r="P27" t="e">
        <f t="shared" si="3"/>
        <v>#N/A</v>
      </c>
      <c r="Q27" t="e">
        <f t="shared" si="6"/>
        <v>#N/A</v>
      </c>
      <c r="R27" t="e">
        <f t="shared" si="3"/>
        <v>#N/A</v>
      </c>
      <c r="S27" t="e">
        <f t="shared" si="7"/>
        <v>#N/A</v>
      </c>
    </row>
    <row r="28" spans="1:19">
      <c r="A28">
        <v>2000</v>
      </c>
      <c r="B28">
        <v>10</v>
      </c>
      <c r="C28" s="1">
        <v>11251</v>
      </c>
      <c r="D28" s="1">
        <v>12760</v>
      </c>
      <c r="E28" s="1">
        <v>11616</v>
      </c>
      <c r="F28" s="1">
        <v>12201</v>
      </c>
      <c r="G28" s="1">
        <v>11554</v>
      </c>
      <c r="H28" s="1">
        <f t="shared" si="0"/>
        <v>11876.4</v>
      </c>
      <c r="I28">
        <f t="shared" si="10"/>
        <v>2.1749351655383786</v>
      </c>
      <c r="J28" t="e">
        <f t="shared" si="3"/>
        <v>#N/A</v>
      </c>
      <c r="K28" t="e">
        <f t="shared" si="4"/>
        <v>#N/A</v>
      </c>
      <c r="L28" t="e">
        <f t="shared" si="3"/>
        <v>#N/A</v>
      </c>
      <c r="M28" t="e">
        <f t="shared" si="4"/>
        <v>#N/A</v>
      </c>
      <c r="N28">
        <f t="shared" si="3"/>
        <v>2.1749351655383786</v>
      </c>
      <c r="O28">
        <f t="shared" si="5"/>
        <v>2000</v>
      </c>
      <c r="P28" t="e">
        <f t="shared" si="3"/>
        <v>#N/A</v>
      </c>
      <c r="Q28" t="e">
        <f t="shared" si="6"/>
        <v>#N/A</v>
      </c>
      <c r="R28" t="e">
        <f t="shared" si="3"/>
        <v>#N/A</v>
      </c>
      <c r="S28" t="e">
        <f t="shared" si="7"/>
        <v>#N/A</v>
      </c>
    </row>
    <row r="29" spans="1:19">
      <c r="A29">
        <v>2000</v>
      </c>
      <c r="B29">
        <v>20</v>
      </c>
      <c r="C29" s="1">
        <v>12349</v>
      </c>
      <c r="D29" s="1">
        <v>12012</v>
      </c>
      <c r="E29" s="1">
        <v>12127</v>
      </c>
      <c r="F29" s="1">
        <v>11254</v>
      </c>
      <c r="G29" s="1">
        <v>12139</v>
      </c>
      <c r="H29" s="1">
        <f t="shared" si="0"/>
        <v>11976.2</v>
      </c>
      <c r="I29">
        <f t="shared" si="10"/>
        <v>2.1568110085001919</v>
      </c>
      <c r="J29" t="e">
        <f t="shared" si="3"/>
        <v>#N/A</v>
      </c>
      <c r="K29" t="e">
        <f t="shared" si="4"/>
        <v>#N/A</v>
      </c>
      <c r="L29" t="e">
        <f t="shared" si="3"/>
        <v>#N/A</v>
      </c>
      <c r="M29" t="e">
        <f t="shared" si="4"/>
        <v>#N/A</v>
      </c>
      <c r="N29" t="e">
        <f t="shared" si="3"/>
        <v>#N/A</v>
      </c>
      <c r="O29" t="e">
        <f t="shared" si="5"/>
        <v>#N/A</v>
      </c>
      <c r="P29">
        <f t="shared" si="3"/>
        <v>2.1568110085001919</v>
      </c>
      <c r="Q29">
        <f t="shared" si="6"/>
        <v>2000</v>
      </c>
      <c r="R29" t="e">
        <f t="shared" si="3"/>
        <v>#N/A</v>
      </c>
      <c r="S29" t="e">
        <f t="shared" si="7"/>
        <v>#N/A</v>
      </c>
    </row>
    <row r="30" spans="1:19">
      <c r="A30">
        <v>2000</v>
      </c>
      <c r="B30">
        <v>100</v>
      </c>
      <c r="C30" s="1">
        <v>11518</v>
      </c>
      <c r="D30" s="1">
        <v>12812</v>
      </c>
      <c r="E30" s="1">
        <v>11991</v>
      </c>
      <c r="F30" s="1">
        <v>13012</v>
      </c>
      <c r="G30" s="1">
        <v>12253</v>
      </c>
      <c r="H30" s="1">
        <f t="shared" si="0"/>
        <v>12317.2</v>
      </c>
      <c r="I30">
        <f t="shared" si="10"/>
        <v>2.0970999902575262</v>
      </c>
      <c r="J30" t="e">
        <f t="shared" si="3"/>
        <v>#N/A</v>
      </c>
      <c r="K30" t="e">
        <f t="shared" si="4"/>
        <v>#N/A</v>
      </c>
      <c r="L30" t="e">
        <f t="shared" si="3"/>
        <v>#N/A</v>
      </c>
      <c r="M30" t="e">
        <f t="shared" si="4"/>
        <v>#N/A</v>
      </c>
      <c r="N30" t="e">
        <f t="shared" si="3"/>
        <v>#N/A</v>
      </c>
      <c r="O30" t="e">
        <f t="shared" si="5"/>
        <v>#N/A</v>
      </c>
      <c r="P30" t="e">
        <f t="shared" si="3"/>
        <v>#N/A</v>
      </c>
      <c r="Q30" t="e">
        <f t="shared" si="6"/>
        <v>#N/A</v>
      </c>
      <c r="R30">
        <f t="shared" si="3"/>
        <v>2.0970999902575262</v>
      </c>
      <c r="S30">
        <f t="shared" si="7"/>
        <v>2000</v>
      </c>
    </row>
    <row r="31" spans="1:19">
      <c r="A31">
        <v>4000</v>
      </c>
      <c r="B31">
        <v>1</v>
      </c>
      <c r="C31" s="1">
        <v>23931</v>
      </c>
      <c r="D31" s="1">
        <v>22653</v>
      </c>
      <c r="E31" s="1">
        <v>23013</v>
      </c>
      <c r="F31" s="1">
        <v>26512</v>
      </c>
      <c r="G31" s="1">
        <v>25184</v>
      </c>
      <c r="H31" s="1">
        <f t="shared" si="0"/>
        <v>24258.6</v>
      </c>
      <c r="I31">
        <f>$H$7/H31</f>
        <v>2.1638594148054708</v>
      </c>
      <c r="J31">
        <f t="shared" si="3"/>
        <v>2.1638594148054708</v>
      </c>
      <c r="K31">
        <f t="shared" si="4"/>
        <v>4000</v>
      </c>
      <c r="L31" t="e">
        <f t="shared" si="3"/>
        <v>#N/A</v>
      </c>
      <c r="M31" t="e">
        <f t="shared" si="4"/>
        <v>#N/A</v>
      </c>
      <c r="N31" t="e">
        <f t="shared" si="3"/>
        <v>#N/A</v>
      </c>
      <c r="O31" t="e">
        <f t="shared" si="5"/>
        <v>#N/A</v>
      </c>
      <c r="P31" t="e">
        <f t="shared" si="3"/>
        <v>#N/A</v>
      </c>
      <c r="Q31" t="e">
        <f t="shared" si="6"/>
        <v>#N/A</v>
      </c>
      <c r="R31" t="e">
        <f t="shared" si="3"/>
        <v>#N/A</v>
      </c>
      <c r="S31" t="e">
        <f t="shared" si="7"/>
        <v>#N/A</v>
      </c>
    </row>
    <row r="32" spans="1:19">
      <c r="A32">
        <v>4000</v>
      </c>
      <c r="B32">
        <v>4</v>
      </c>
      <c r="C32" s="1">
        <v>24876</v>
      </c>
      <c r="D32" s="1">
        <v>25745</v>
      </c>
      <c r="E32" s="1">
        <v>24431</v>
      </c>
      <c r="F32" s="1">
        <v>24312</v>
      </c>
      <c r="G32" s="1">
        <v>27152</v>
      </c>
      <c r="H32" s="1">
        <f t="shared" si="0"/>
        <v>25303.200000000001</v>
      </c>
      <c r="I32">
        <f t="shared" ref="I32:I35" si="11">$H$7/H32</f>
        <v>2.0745281229251633</v>
      </c>
      <c r="J32" t="e">
        <f t="shared" si="3"/>
        <v>#N/A</v>
      </c>
      <c r="K32" t="e">
        <f t="shared" si="4"/>
        <v>#N/A</v>
      </c>
      <c r="L32">
        <f t="shared" si="3"/>
        <v>2.0745281229251633</v>
      </c>
      <c r="M32">
        <f t="shared" si="4"/>
        <v>4000</v>
      </c>
      <c r="N32" t="e">
        <f t="shared" si="3"/>
        <v>#N/A</v>
      </c>
      <c r="O32" t="e">
        <f t="shared" si="5"/>
        <v>#N/A</v>
      </c>
      <c r="P32" t="e">
        <f t="shared" si="3"/>
        <v>#N/A</v>
      </c>
      <c r="Q32" t="e">
        <f t="shared" si="6"/>
        <v>#N/A</v>
      </c>
      <c r="R32" t="e">
        <f t="shared" si="3"/>
        <v>#N/A</v>
      </c>
      <c r="S32" t="e">
        <f t="shared" si="7"/>
        <v>#N/A</v>
      </c>
    </row>
    <row r="33" spans="1:19">
      <c r="A33">
        <v>4000</v>
      </c>
      <c r="B33">
        <v>10</v>
      </c>
      <c r="C33" s="1">
        <v>24316</v>
      </c>
      <c r="D33" s="1">
        <v>23875</v>
      </c>
      <c r="E33" s="1">
        <v>26312</v>
      </c>
      <c r="F33" s="1">
        <v>23845</v>
      </c>
      <c r="G33" s="1">
        <v>25517</v>
      </c>
      <c r="H33" s="1">
        <f t="shared" si="0"/>
        <v>24773</v>
      </c>
      <c r="I33">
        <f t="shared" si="11"/>
        <v>2.1189278650143302</v>
      </c>
      <c r="J33" t="e">
        <f t="shared" si="3"/>
        <v>#N/A</v>
      </c>
      <c r="K33" t="e">
        <f t="shared" si="4"/>
        <v>#N/A</v>
      </c>
      <c r="L33" t="e">
        <f t="shared" si="3"/>
        <v>#N/A</v>
      </c>
      <c r="M33" t="e">
        <f t="shared" si="4"/>
        <v>#N/A</v>
      </c>
      <c r="N33">
        <f t="shared" si="3"/>
        <v>2.1189278650143302</v>
      </c>
      <c r="O33">
        <f t="shared" si="5"/>
        <v>4000</v>
      </c>
      <c r="P33" t="e">
        <f t="shared" si="3"/>
        <v>#N/A</v>
      </c>
      <c r="Q33" t="e">
        <f t="shared" si="6"/>
        <v>#N/A</v>
      </c>
      <c r="R33" t="e">
        <f t="shared" si="3"/>
        <v>#N/A</v>
      </c>
      <c r="S33" t="e">
        <f t="shared" si="7"/>
        <v>#N/A</v>
      </c>
    </row>
    <row r="34" spans="1:19">
      <c r="A34">
        <v>4000</v>
      </c>
      <c r="B34">
        <v>20</v>
      </c>
      <c r="C34" s="1">
        <v>25875</v>
      </c>
      <c r="D34" s="1">
        <v>23630</v>
      </c>
      <c r="E34" s="1">
        <v>24226</v>
      </c>
      <c r="F34" s="1">
        <v>24078</v>
      </c>
      <c r="G34" s="1">
        <v>24933</v>
      </c>
      <c r="H34" s="1">
        <f t="shared" si="0"/>
        <v>24548.400000000001</v>
      </c>
      <c r="I34">
        <f t="shared" si="11"/>
        <v>2.1383145133695067</v>
      </c>
      <c r="J34" t="e">
        <f t="shared" si="3"/>
        <v>#N/A</v>
      </c>
      <c r="K34" t="e">
        <f t="shared" si="4"/>
        <v>#N/A</v>
      </c>
      <c r="L34" t="e">
        <f t="shared" si="3"/>
        <v>#N/A</v>
      </c>
      <c r="M34" t="e">
        <f t="shared" si="4"/>
        <v>#N/A</v>
      </c>
      <c r="N34" t="e">
        <f t="shared" si="3"/>
        <v>#N/A</v>
      </c>
      <c r="O34" t="e">
        <f t="shared" si="5"/>
        <v>#N/A</v>
      </c>
      <c r="P34">
        <f t="shared" si="3"/>
        <v>2.1383145133695067</v>
      </c>
      <c r="Q34">
        <f t="shared" si="6"/>
        <v>4000</v>
      </c>
      <c r="R34" t="e">
        <f t="shared" si="3"/>
        <v>#N/A</v>
      </c>
      <c r="S34" t="e">
        <f t="shared" si="7"/>
        <v>#N/A</v>
      </c>
    </row>
    <row r="35" spans="1:19">
      <c r="A35">
        <v>4000</v>
      </c>
      <c r="B35">
        <v>100</v>
      </c>
      <c r="C35" s="1">
        <v>24444</v>
      </c>
      <c r="D35" s="1">
        <v>26159</v>
      </c>
      <c r="E35" s="1">
        <v>23518</v>
      </c>
      <c r="F35" s="1">
        <v>24541</v>
      </c>
      <c r="G35" s="1">
        <v>26184</v>
      </c>
      <c r="H35" s="1">
        <f t="shared" si="0"/>
        <v>24969.200000000001</v>
      </c>
      <c r="I35">
        <f t="shared" si="11"/>
        <v>2.102278006504013</v>
      </c>
      <c r="J35" t="e">
        <f t="shared" si="3"/>
        <v>#N/A</v>
      </c>
      <c r="K35" t="e">
        <f t="shared" si="4"/>
        <v>#N/A</v>
      </c>
      <c r="L35" t="e">
        <f t="shared" si="3"/>
        <v>#N/A</v>
      </c>
      <c r="M35" t="e">
        <f t="shared" si="4"/>
        <v>#N/A</v>
      </c>
      <c r="N35" t="e">
        <f t="shared" si="3"/>
        <v>#N/A</v>
      </c>
      <c r="O35" t="e">
        <f t="shared" si="5"/>
        <v>#N/A</v>
      </c>
      <c r="P35" t="e">
        <f t="shared" si="3"/>
        <v>#N/A</v>
      </c>
      <c r="Q35" t="e">
        <f t="shared" si="6"/>
        <v>#N/A</v>
      </c>
      <c r="R35">
        <f t="shared" si="3"/>
        <v>2.102278006504013</v>
      </c>
      <c r="S35">
        <f t="shared" si="7"/>
        <v>4000</v>
      </c>
    </row>
    <row r="36" spans="1:19">
      <c r="H36" s="1"/>
    </row>
    <row r="37" spans="1:19">
      <c r="A37" t="s">
        <v>5</v>
      </c>
      <c r="H37" s="1"/>
    </row>
    <row r="38" spans="1:19">
      <c r="A38" t="s">
        <v>1</v>
      </c>
      <c r="B38" t="s">
        <v>3</v>
      </c>
      <c r="C38" t="s">
        <v>4</v>
      </c>
      <c r="H38" s="1" t="s">
        <v>6</v>
      </c>
      <c r="I38" t="s">
        <v>7</v>
      </c>
      <c r="J38">
        <v>1</v>
      </c>
      <c r="L38">
        <v>4</v>
      </c>
      <c r="N38">
        <v>10</v>
      </c>
      <c r="P38">
        <v>20</v>
      </c>
      <c r="R38">
        <v>100</v>
      </c>
    </row>
    <row r="39" spans="1:19">
      <c r="A39">
        <v>100</v>
      </c>
      <c r="B39">
        <v>1</v>
      </c>
      <c r="C39">
        <v>844</v>
      </c>
      <c r="D39">
        <v>870</v>
      </c>
      <c r="E39" s="1">
        <v>1303</v>
      </c>
      <c r="F39">
        <v>988</v>
      </c>
      <c r="G39">
        <v>918</v>
      </c>
      <c r="H39" s="1">
        <f t="shared" si="0"/>
        <v>984.6</v>
      </c>
      <c r="I39">
        <f>$H$3/H39</f>
        <v>1.325817590899858</v>
      </c>
      <c r="J39">
        <f>IF($B39=J$10,$I39,NA())</f>
        <v>1.325817590899858</v>
      </c>
      <c r="K39">
        <f>IF(J$10=$B39, $A39, NA())</f>
        <v>100</v>
      </c>
      <c r="L39" t="e">
        <f t="shared" ref="L39:R54" si="12">IF($B39=L$10,$I39,NA())</f>
        <v>#N/A</v>
      </c>
      <c r="M39" t="e">
        <f>IF(L$10=$B39, $A39, NA())</f>
        <v>#N/A</v>
      </c>
      <c r="N39" t="e">
        <f t="shared" si="12"/>
        <v>#N/A</v>
      </c>
      <c r="O39" t="e">
        <f>IF(N$10=$B39, $A39, NA())</f>
        <v>#N/A</v>
      </c>
      <c r="P39" t="e">
        <f t="shared" si="12"/>
        <v>#N/A</v>
      </c>
      <c r="Q39" t="e">
        <f>IF(P$10=$B39, $A39, NA())</f>
        <v>#N/A</v>
      </c>
      <c r="R39" t="e">
        <f t="shared" si="12"/>
        <v>#N/A</v>
      </c>
      <c r="S39" t="e">
        <f>IF(R$10=$B39, $A39, NA())</f>
        <v>#N/A</v>
      </c>
    </row>
    <row r="40" spans="1:19">
      <c r="A40">
        <v>100</v>
      </c>
      <c r="B40">
        <v>4</v>
      </c>
      <c r="C40" s="1">
        <v>1218</v>
      </c>
      <c r="D40">
        <v>959</v>
      </c>
      <c r="E40">
        <v>934</v>
      </c>
      <c r="F40" s="1">
        <v>1369</v>
      </c>
      <c r="G40">
        <v>967</v>
      </c>
      <c r="H40" s="1">
        <f t="shared" si="0"/>
        <v>1089.4000000000001</v>
      </c>
      <c r="I40">
        <f t="shared" ref="I40:I43" si="13">$H$3/H40</f>
        <v>1.1982742794198642</v>
      </c>
      <c r="J40" t="e">
        <f t="shared" ref="J40:R63" si="14">IF($B40=J$10,$I40,NA())</f>
        <v>#N/A</v>
      </c>
      <c r="K40" t="e">
        <f t="shared" ref="K40:K63" si="15">IF(J$10=$B40, $A40, NA())</f>
        <v>#N/A</v>
      </c>
      <c r="L40">
        <f t="shared" si="12"/>
        <v>1.1982742794198642</v>
      </c>
      <c r="M40">
        <f t="shared" ref="M40:M63" si="16">IF(L$10=$B40, $A40, NA())</f>
        <v>100</v>
      </c>
      <c r="N40" t="e">
        <f t="shared" si="12"/>
        <v>#N/A</v>
      </c>
      <c r="O40" t="e">
        <f t="shared" ref="O40:O63" si="17">IF(N$10=$B40, $A40, NA())</f>
        <v>#N/A</v>
      </c>
      <c r="P40" t="e">
        <f t="shared" si="12"/>
        <v>#N/A</v>
      </c>
      <c r="Q40" t="e">
        <f t="shared" ref="Q40:Q63" si="18">IF(P$10=$B40, $A40, NA())</f>
        <v>#N/A</v>
      </c>
      <c r="R40" t="e">
        <f t="shared" si="12"/>
        <v>#N/A</v>
      </c>
      <c r="S40" t="e">
        <f t="shared" ref="S40:S63" si="19">IF(R$10=$B40, $A40, NA())</f>
        <v>#N/A</v>
      </c>
    </row>
    <row r="41" spans="1:19">
      <c r="A41">
        <v>100</v>
      </c>
      <c r="B41">
        <v>10</v>
      </c>
      <c r="C41">
        <v>921</v>
      </c>
      <c r="D41">
        <v>930</v>
      </c>
      <c r="E41">
        <v>895</v>
      </c>
      <c r="F41" s="1">
        <v>1152</v>
      </c>
      <c r="G41">
        <v>912</v>
      </c>
      <c r="H41" s="1">
        <f t="shared" si="0"/>
        <v>962</v>
      </c>
      <c r="I41">
        <f t="shared" si="13"/>
        <v>1.356964656964657</v>
      </c>
      <c r="J41" t="e">
        <f t="shared" si="14"/>
        <v>#N/A</v>
      </c>
      <c r="K41" t="e">
        <f t="shared" si="15"/>
        <v>#N/A</v>
      </c>
      <c r="L41" t="e">
        <f t="shared" si="12"/>
        <v>#N/A</v>
      </c>
      <c r="M41" t="e">
        <f t="shared" si="16"/>
        <v>#N/A</v>
      </c>
      <c r="N41">
        <f t="shared" si="12"/>
        <v>1.356964656964657</v>
      </c>
      <c r="O41">
        <f t="shared" si="17"/>
        <v>100</v>
      </c>
      <c r="P41" t="e">
        <f t="shared" si="12"/>
        <v>#N/A</v>
      </c>
      <c r="Q41" t="e">
        <f t="shared" si="18"/>
        <v>#N/A</v>
      </c>
      <c r="R41" t="e">
        <f t="shared" si="12"/>
        <v>#N/A</v>
      </c>
      <c r="S41" t="e">
        <f t="shared" si="19"/>
        <v>#N/A</v>
      </c>
    </row>
    <row r="42" spans="1:19">
      <c r="A42">
        <v>100</v>
      </c>
      <c r="B42">
        <v>20</v>
      </c>
      <c r="C42" s="1">
        <v>1302</v>
      </c>
      <c r="D42" s="1">
        <v>1101</v>
      </c>
      <c r="E42" s="1">
        <v>1097</v>
      </c>
      <c r="F42" s="1">
        <v>1025</v>
      </c>
      <c r="G42">
        <v>973</v>
      </c>
      <c r="H42" s="1">
        <f t="shared" si="0"/>
        <v>1099.5999999999999</v>
      </c>
      <c r="I42">
        <f t="shared" si="13"/>
        <v>1.1871589668970537</v>
      </c>
      <c r="J42" t="e">
        <f t="shared" si="14"/>
        <v>#N/A</v>
      </c>
      <c r="K42" t="e">
        <f t="shared" si="15"/>
        <v>#N/A</v>
      </c>
      <c r="L42" t="e">
        <f t="shared" si="12"/>
        <v>#N/A</v>
      </c>
      <c r="M42" t="e">
        <f t="shared" si="16"/>
        <v>#N/A</v>
      </c>
      <c r="N42" t="e">
        <f t="shared" si="12"/>
        <v>#N/A</v>
      </c>
      <c r="O42" t="e">
        <f t="shared" si="17"/>
        <v>#N/A</v>
      </c>
      <c r="P42">
        <f t="shared" si="12"/>
        <v>1.1871589668970537</v>
      </c>
      <c r="Q42">
        <f t="shared" si="18"/>
        <v>100</v>
      </c>
      <c r="R42" t="e">
        <f t="shared" si="12"/>
        <v>#N/A</v>
      </c>
      <c r="S42" t="e">
        <f t="shared" si="19"/>
        <v>#N/A</v>
      </c>
    </row>
    <row r="43" spans="1:19">
      <c r="A43">
        <v>100</v>
      </c>
      <c r="B43">
        <v>100</v>
      </c>
      <c r="C43" s="1">
        <v>2302</v>
      </c>
      <c r="D43" s="1">
        <v>1898</v>
      </c>
      <c r="E43" s="1">
        <v>2058</v>
      </c>
      <c r="F43" s="1">
        <v>1888</v>
      </c>
      <c r="G43" s="1">
        <v>1914</v>
      </c>
      <c r="H43" s="1">
        <f t="shared" si="0"/>
        <v>2012</v>
      </c>
      <c r="I43">
        <f t="shared" si="13"/>
        <v>0.64880715705765413</v>
      </c>
      <c r="J43" t="e">
        <f t="shared" si="14"/>
        <v>#N/A</v>
      </c>
      <c r="K43" t="e">
        <f t="shared" si="15"/>
        <v>#N/A</v>
      </c>
      <c r="L43" t="e">
        <f t="shared" si="12"/>
        <v>#N/A</v>
      </c>
      <c r="M43" t="e">
        <f t="shared" si="16"/>
        <v>#N/A</v>
      </c>
      <c r="N43" t="e">
        <f t="shared" si="12"/>
        <v>#N/A</v>
      </c>
      <c r="O43" t="e">
        <f t="shared" si="17"/>
        <v>#N/A</v>
      </c>
      <c r="P43" t="e">
        <f t="shared" si="12"/>
        <v>#N/A</v>
      </c>
      <c r="Q43" t="e">
        <f t="shared" si="18"/>
        <v>#N/A</v>
      </c>
      <c r="R43">
        <f t="shared" si="12"/>
        <v>0.64880715705765413</v>
      </c>
      <c r="S43">
        <f t="shared" si="19"/>
        <v>100</v>
      </c>
    </row>
    <row r="44" spans="1:19">
      <c r="A44">
        <v>400</v>
      </c>
      <c r="B44">
        <v>1</v>
      </c>
      <c r="C44" s="1">
        <v>2420</v>
      </c>
      <c r="D44" s="1">
        <v>2645</v>
      </c>
      <c r="E44" s="1">
        <v>2801</v>
      </c>
      <c r="F44" s="1">
        <v>2893</v>
      </c>
      <c r="G44" s="1">
        <v>2822</v>
      </c>
      <c r="H44" s="1">
        <f t="shared" si="0"/>
        <v>2716.2</v>
      </c>
      <c r="I44">
        <f>$H$4/H44</f>
        <v>1.8840291583830351</v>
      </c>
      <c r="J44">
        <f t="shared" si="14"/>
        <v>1.8840291583830351</v>
      </c>
      <c r="K44">
        <f t="shared" si="15"/>
        <v>400</v>
      </c>
      <c r="L44" t="e">
        <f t="shared" si="12"/>
        <v>#N/A</v>
      </c>
      <c r="M44" t="e">
        <f t="shared" si="16"/>
        <v>#N/A</v>
      </c>
      <c r="N44" t="e">
        <f t="shared" si="12"/>
        <v>#N/A</v>
      </c>
      <c r="O44" t="e">
        <f t="shared" si="17"/>
        <v>#N/A</v>
      </c>
      <c r="P44" t="e">
        <f t="shared" si="12"/>
        <v>#N/A</v>
      </c>
      <c r="Q44" t="e">
        <f t="shared" si="18"/>
        <v>#N/A</v>
      </c>
      <c r="R44" t="e">
        <f t="shared" si="12"/>
        <v>#N/A</v>
      </c>
      <c r="S44" t="e">
        <f t="shared" si="19"/>
        <v>#N/A</v>
      </c>
    </row>
    <row r="45" spans="1:19">
      <c r="A45">
        <v>400</v>
      </c>
      <c r="B45">
        <v>4</v>
      </c>
      <c r="C45" s="1">
        <v>3125</v>
      </c>
      <c r="D45" s="1">
        <v>2791</v>
      </c>
      <c r="E45" s="1">
        <v>3003</v>
      </c>
      <c r="F45" s="1">
        <v>3290</v>
      </c>
      <c r="G45" s="1">
        <v>2968</v>
      </c>
      <c r="H45" s="1">
        <f t="shared" si="0"/>
        <v>3035.4</v>
      </c>
      <c r="I45">
        <f t="shared" ref="I45:I48" si="20">$H$4/H45</f>
        <v>1.6859063055939907</v>
      </c>
      <c r="J45" t="e">
        <f t="shared" si="14"/>
        <v>#N/A</v>
      </c>
      <c r="K45" t="e">
        <f t="shared" si="15"/>
        <v>#N/A</v>
      </c>
      <c r="L45">
        <f t="shared" si="12"/>
        <v>1.6859063055939907</v>
      </c>
      <c r="M45">
        <f t="shared" si="16"/>
        <v>400</v>
      </c>
      <c r="N45" t="e">
        <f t="shared" si="12"/>
        <v>#N/A</v>
      </c>
      <c r="O45" t="e">
        <f t="shared" si="17"/>
        <v>#N/A</v>
      </c>
      <c r="P45" t="e">
        <f t="shared" si="12"/>
        <v>#N/A</v>
      </c>
      <c r="Q45" t="e">
        <f t="shared" si="18"/>
        <v>#N/A</v>
      </c>
      <c r="R45" t="e">
        <f t="shared" si="12"/>
        <v>#N/A</v>
      </c>
      <c r="S45" t="e">
        <f t="shared" si="19"/>
        <v>#N/A</v>
      </c>
    </row>
    <row r="46" spans="1:19">
      <c r="A46">
        <v>400</v>
      </c>
      <c r="B46">
        <v>10</v>
      </c>
      <c r="C46" s="1">
        <v>2834</v>
      </c>
      <c r="D46" s="1">
        <v>2706</v>
      </c>
      <c r="E46" s="1">
        <v>3071</v>
      </c>
      <c r="F46" s="1">
        <v>3518</v>
      </c>
      <c r="G46" s="1">
        <v>3123</v>
      </c>
      <c r="H46" s="1">
        <f t="shared" si="0"/>
        <v>3050.4</v>
      </c>
      <c r="I46">
        <f t="shared" si="20"/>
        <v>1.6776160503540518</v>
      </c>
      <c r="J46" t="e">
        <f t="shared" si="14"/>
        <v>#N/A</v>
      </c>
      <c r="K46" t="e">
        <f t="shared" si="15"/>
        <v>#N/A</v>
      </c>
      <c r="L46" t="e">
        <f t="shared" si="12"/>
        <v>#N/A</v>
      </c>
      <c r="M46" t="e">
        <f t="shared" si="16"/>
        <v>#N/A</v>
      </c>
      <c r="N46">
        <f t="shared" si="12"/>
        <v>1.6776160503540518</v>
      </c>
      <c r="O46">
        <f t="shared" si="17"/>
        <v>400</v>
      </c>
      <c r="P46" t="e">
        <f t="shared" si="12"/>
        <v>#N/A</v>
      </c>
      <c r="Q46" t="e">
        <f t="shared" si="18"/>
        <v>#N/A</v>
      </c>
      <c r="R46" t="e">
        <f t="shared" si="12"/>
        <v>#N/A</v>
      </c>
      <c r="S46" t="e">
        <f t="shared" si="19"/>
        <v>#N/A</v>
      </c>
    </row>
    <row r="47" spans="1:19">
      <c r="A47">
        <v>400</v>
      </c>
      <c r="B47">
        <v>20</v>
      </c>
      <c r="C47" s="1">
        <v>2996</v>
      </c>
      <c r="D47" s="1">
        <v>2357</v>
      </c>
      <c r="E47" s="1">
        <v>2458</v>
      </c>
      <c r="F47" s="1">
        <v>2782</v>
      </c>
      <c r="G47" s="1">
        <v>4285</v>
      </c>
      <c r="H47" s="1">
        <f t="shared" si="0"/>
        <v>2975.6</v>
      </c>
      <c r="I47">
        <f t="shared" si="20"/>
        <v>1.7197876058610027</v>
      </c>
      <c r="J47" t="e">
        <f t="shared" si="14"/>
        <v>#N/A</v>
      </c>
      <c r="K47" t="e">
        <f t="shared" si="15"/>
        <v>#N/A</v>
      </c>
      <c r="L47" t="e">
        <f t="shared" si="12"/>
        <v>#N/A</v>
      </c>
      <c r="M47" t="e">
        <f t="shared" si="16"/>
        <v>#N/A</v>
      </c>
      <c r="N47" t="e">
        <f t="shared" si="12"/>
        <v>#N/A</v>
      </c>
      <c r="O47" t="e">
        <f t="shared" si="17"/>
        <v>#N/A</v>
      </c>
      <c r="P47">
        <f t="shared" si="12"/>
        <v>1.7197876058610027</v>
      </c>
      <c r="Q47">
        <f t="shared" si="18"/>
        <v>400</v>
      </c>
      <c r="R47" t="e">
        <f t="shared" si="12"/>
        <v>#N/A</v>
      </c>
      <c r="S47" t="e">
        <f t="shared" si="19"/>
        <v>#N/A</v>
      </c>
    </row>
    <row r="48" spans="1:19">
      <c r="A48">
        <v>400</v>
      </c>
      <c r="B48">
        <v>100</v>
      </c>
      <c r="C48" s="1">
        <v>2757</v>
      </c>
      <c r="D48" s="1">
        <v>3157</v>
      </c>
      <c r="E48" s="1">
        <v>2644</v>
      </c>
      <c r="F48" s="1">
        <v>3159</v>
      </c>
      <c r="G48" s="1">
        <v>3093</v>
      </c>
      <c r="H48" s="1">
        <f t="shared" si="0"/>
        <v>2962</v>
      </c>
      <c r="I48">
        <f t="shared" si="20"/>
        <v>1.727683997299122</v>
      </c>
      <c r="J48" t="e">
        <f t="shared" si="14"/>
        <v>#N/A</v>
      </c>
      <c r="K48" t="e">
        <f t="shared" si="15"/>
        <v>#N/A</v>
      </c>
      <c r="L48" t="e">
        <f t="shared" si="12"/>
        <v>#N/A</v>
      </c>
      <c r="M48" t="e">
        <f t="shared" si="16"/>
        <v>#N/A</v>
      </c>
      <c r="N48" t="e">
        <f t="shared" si="12"/>
        <v>#N/A</v>
      </c>
      <c r="O48" t="e">
        <f t="shared" si="17"/>
        <v>#N/A</v>
      </c>
      <c r="P48" t="e">
        <f t="shared" si="12"/>
        <v>#N/A</v>
      </c>
      <c r="Q48" t="e">
        <f t="shared" si="18"/>
        <v>#N/A</v>
      </c>
      <c r="R48">
        <f t="shared" si="12"/>
        <v>1.727683997299122</v>
      </c>
      <c r="S48">
        <f t="shared" si="19"/>
        <v>400</v>
      </c>
    </row>
    <row r="49" spans="1:19">
      <c r="A49">
        <v>800</v>
      </c>
      <c r="B49">
        <v>1</v>
      </c>
      <c r="C49" s="1">
        <v>5895</v>
      </c>
      <c r="D49" s="1">
        <v>5454</v>
      </c>
      <c r="E49" s="1">
        <v>5050</v>
      </c>
      <c r="F49" s="1">
        <v>5622</v>
      </c>
      <c r="G49" s="1">
        <v>5046</v>
      </c>
      <c r="H49" s="1">
        <f t="shared" si="0"/>
        <v>5413.4</v>
      </c>
      <c r="I49">
        <f>$H$5/H49</f>
        <v>1.8818118003472866</v>
      </c>
      <c r="J49">
        <f t="shared" si="14"/>
        <v>1.8818118003472866</v>
      </c>
      <c r="K49">
        <f t="shared" si="15"/>
        <v>800</v>
      </c>
      <c r="L49" t="e">
        <f t="shared" si="12"/>
        <v>#N/A</v>
      </c>
      <c r="M49" t="e">
        <f t="shared" si="16"/>
        <v>#N/A</v>
      </c>
      <c r="N49" t="e">
        <f t="shared" si="12"/>
        <v>#N/A</v>
      </c>
      <c r="O49" t="e">
        <f t="shared" si="17"/>
        <v>#N/A</v>
      </c>
      <c r="P49" t="e">
        <f t="shared" si="12"/>
        <v>#N/A</v>
      </c>
      <c r="Q49" t="e">
        <f t="shared" si="18"/>
        <v>#N/A</v>
      </c>
      <c r="R49" t="e">
        <f t="shared" si="12"/>
        <v>#N/A</v>
      </c>
      <c r="S49" t="e">
        <f t="shared" si="19"/>
        <v>#N/A</v>
      </c>
    </row>
    <row r="50" spans="1:19">
      <c r="A50">
        <v>800</v>
      </c>
      <c r="B50">
        <v>4</v>
      </c>
      <c r="C50" s="1">
        <v>4815</v>
      </c>
      <c r="D50" s="1">
        <v>5056</v>
      </c>
      <c r="E50" s="1">
        <v>4984</v>
      </c>
      <c r="F50" s="1">
        <v>4792</v>
      </c>
      <c r="G50" s="1">
        <v>5171</v>
      </c>
      <c r="H50" s="1">
        <f t="shared" si="0"/>
        <v>4963.6000000000004</v>
      </c>
      <c r="I50">
        <f t="shared" ref="I50:I53" si="21">$H$5/H50</f>
        <v>2.0523410427915221</v>
      </c>
      <c r="J50" t="e">
        <f t="shared" si="14"/>
        <v>#N/A</v>
      </c>
      <c r="K50" t="e">
        <f t="shared" si="15"/>
        <v>#N/A</v>
      </c>
      <c r="L50">
        <f t="shared" si="12"/>
        <v>2.0523410427915221</v>
      </c>
      <c r="M50">
        <f t="shared" si="16"/>
        <v>800</v>
      </c>
      <c r="N50" t="e">
        <f t="shared" si="12"/>
        <v>#N/A</v>
      </c>
      <c r="O50" t="e">
        <f t="shared" si="17"/>
        <v>#N/A</v>
      </c>
      <c r="P50" t="e">
        <f t="shared" si="12"/>
        <v>#N/A</v>
      </c>
      <c r="Q50" t="e">
        <f t="shared" si="18"/>
        <v>#N/A</v>
      </c>
      <c r="R50" t="e">
        <f t="shared" si="12"/>
        <v>#N/A</v>
      </c>
      <c r="S50" t="e">
        <f t="shared" si="19"/>
        <v>#N/A</v>
      </c>
    </row>
    <row r="51" spans="1:19">
      <c r="A51">
        <v>800</v>
      </c>
      <c r="B51">
        <v>10</v>
      </c>
      <c r="C51" s="1">
        <v>5062</v>
      </c>
      <c r="D51" s="1">
        <v>4749</v>
      </c>
      <c r="E51" s="1">
        <v>5434</v>
      </c>
      <c r="F51" s="1">
        <v>5868</v>
      </c>
      <c r="G51" s="1">
        <v>5311</v>
      </c>
      <c r="H51" s="1">
        <f t="shared" si="0"/>
        <v>5284.8</v>
      </c>
      <c r="I51">
        <f t="shared" si="21"/>
        <v>1.9276036936118679</v>
      </c>
      <c r="J51" t="e">
        <f t="shared" si="14"/>
        <v>#N/A</v>
      </c>
      <c r="K51" t="e">
        <f t="shared" si="15"/>
        <v>#N/A</v>
      </c>
      <c r="L51" t="e">
        <f t="shared" si="12"/>
        <v>#N/A</v>
      </c>
      <c r="M51" t="e">
        <f t="shared" si="16"/>
        <v>#N/A</v>
      </c>
      <c r="N51">
        <f t="shared" si="12"/>
        <v>1.9276036936118679</v>
      </c>
      <c r="O51">
        <f t="shared" si="17"/>
        <v>800</v>
      </c>
      <c r="P51" t="e">
        <f t="shared" si="12"/>
        <v>#N/A</v>
      </c>
      <c r="Q51" t="e">
        <f t="shared" si="18"/>
        <v>#N/A</v>
      </c>
      <c r="R51" t="e">
        <f t="shared" si="12"/>
        <v>#N/A</v>
      </c>
      <c r="S51" t="e">
        <f t="shared" si="19"/>
        <v>#N/A</v>
      </c>
    </row>
    <row r="52" spans="1:19">
      <c r="A52">
        <v>800</v>
      </c>
      <c r="B52">
        <v>20</v>
      </c>
      <c r="C52" s="1">
        <v>5101</v>
      </c>
      <c r="D52" s="1">
        <v>4892</v>
      </c>
      <c r="E52" s="1">
        <v>4786</v>
      </c>
      <c r="F52" s="1">
        <v>5071</v>
      </c>
      <c r="G52" s="1">
        <v>4831</v>
      </c>
      <c r="H52" s="1">
        <f t="shared" si="0"/>
        <v>4936.2</v>
      </c>
      <c r="I52">
        <f t="shared" si="21"/>
        <v>2.0637332360925411</v>
      </c>
      <c r="J52" t="e">
        <f t="shared" si="14"/>
        <v>#N/A</v>
      </c>
      <c r="K52" t="e">
        <f t="shared" si="15"/>
        <v>#N/A</v>
      </c>
      <c r="L52" t="e">
        <f t="shared" si="12"/>
        <v>#N/A</v>
      </c>
      <c r="M52" t="e">
        <f t="shared" si="16"/>
        <v>#N/A</v>
      </c>
      <c r="N52" t="e">
        <f t="shared" si="12"/>
        <v>#N/A</v>
      </c>
      <c r="O52" t="e">
        <f t="shared" si="17"/>
        <v>#N/A</v>
      </c>
      <c r="P52">
        <f t="shared" si="12"/>
        <v>2.0637332360925411</v>
      </c>
      <c r="Q52">
        <f t="shared" si="18"/>
        <v>800</v>
      </c>
      <c r="R52" t="e">
        <f t="shared" si="12"/>
        <v>#N/A</v>
      </c>
      <c r="S52" t="e">
        <f t="shared" si="19"/>
        <v>#N/A</v>
      </c>
    </row>
    <row r="53" spans="1:19">
      <c r="A53">
        <v>800</v>
      </c>
      <c r="B53">
        <v>100</v>
      </c>
      <c r="C53" s="1">
        <v>4341</v>
      </c>
      <c r="D53" s="1">
        <v>4297</v>
      </c>
      <c r="E53" s="1">
        <v>4767</v>
      </c>
      <c r="F53" s="1">
        <v>5106</v>
      </c>
      <c r="G53" s="1">
        <v>5249</v>
      </c>
      <c r="H53" s="1">
        <f t="shared" si="0"/>
        <v>4752</v>
      </c>
      <c r="I53">
        <f t="shared" si="21"/>
        <v>2.1437289562289563</v>
      </c>
      <c r="J53" t="e">
        <f t="shared" si="14"/>
        <v>#N/A</v>
      </c>
      <c r="K53" t="e">
        <f t="shared" si="15"/>
        <v>#N/A</v>
      </c>
      <c r="L53" t="e">
        <f t="shared" si="12"/>
        <v>#N/A</v>
      </c>
      <c r="M53" t="e">
        <f t="shared" si="16"/>
        <v>#N/A</v>
      </c>
      <c r="N53" t="e">
        <f t="shared" si="12"/>
        <v>#N/A</v>
      </c>
      <c r="O53" t="e">
        <f t="shared" si="17"/>
        <v>#N/A</v>
      </c>
      <c r="P53" t="e">
        <f t="shared" si="12"/>
        <v>#N/A</v>
      </c>
      <c r="Q53" t="e">
        <f t="shared" si="18"/>
        <v>#N/A</v>
      </c>
      <c r="R53">
        <f t="shared" si="12"/>
        <v>2.1437289562289563</v>
      </c>
      <c r="S53">
        <f t="shared" si="19"/>
        <v>800</v>
      </c>
    </row>
    <row r="54" spans="1:19">
      <c r="A54">
        <v>2000</v>
      </c>
      <c r="B54">
        <v>1</v>
      </c>
      <c r="C54" s="1">
        <v>12448</v>
      </c>
      <c r="D54" s="1">
        <v>10179</v>
      </c>
      <c r="E54" s="1">
        <v>12213</v>
      </c>
      <c r="F54" s="1">
        <v>12225</v>
      </c>
      <c r="G54" s="1">
        <v>13085</v>
      </c>
      <c r="H54" s="1">
        <f t="shared" si="0"/>
        <v>12030</v>
      </c>
      <c r="I54">
        <f>$H$6/H54</f>
        <v>2.1471654197838737</v>
      </c>
      <c r="J54">
        <f t="shared" si="14"/>
        <v>2.1471654197838737</v>
      </c>
      <c r="K54">
        <f t="shared" si="15"/>
        <v>2000</v>
      </c>
      <c r="L54" t="e">
        <f t="shared" si="12"/>
        <v>#N/A</v>
      </c>
      <c r="M54" t="e">
        <f t="shared" si="16"/>
        <v>#N/A</v>
      </c>
      <c r="N54" t="e">
        <f t="shared" si="12"/>
        <v>#N/A</v>
      </c>
      <c r="O54" t="e">
        <f t="shared" si="17"/>
        <v>#N/A</v>
      </c>
      <c r="P54" t="e">
        <f t="shared" si="12"/>
        <v>#N/A</v>
      </c>
      <c r="Q54" t="e">
        <f t="shared" si="18"/>
        <v>#N/A</v>
      </c>
      <c r="R54" t="e">
        <f t="shared" si="12"/>
        <v>#N/A</v>
      </c>
      <c r="S54" t="e">
        <f t="shared" si="19"/>
        <v>#N/A</v>
      </c>
    </row>
    <row r="55" spans="1:19">
      <c r="A55">
        <v>2000</v>
      </c>
      <c r="B55">
        <v>4</v>
      </c>
      <c r="C55" s="1">
        <v>12289</v>
      </c>
      <c r="D55" s="1">
        <v>13573</v>
      </c>
      <c r="E55" s="1">
        <v>12616</v>
      </c>
      <c r="F55" s="1">
        <v>11060</v>
      </c>
      <c r="G55" s="1">
        <v>13011</v>
      </c>
      <c r="H55" s="1">
        <f t="shared" si="0"/>
        <v>12509.8</v>
      </c>
      <c r="I55">
        <f t="shared" ref="I55:I58" si="22">$H$6/H55</f>
        <v>2.064813186461814</v>
      </c>
      <c r="J55" t="e">
        <f t="shared" si="14"/>
        <v>#N/A</v>
      </c>
      <c r="K55" t="e">
        <f t="shared" si="15"/>
        <v>#N/A</v>
      </c>
      <c r="L55">
        <f t="shared" si="14"/>
        <v>2.064813186461814</v>
      </c>
      <c r="M55">
        <f t="shared" si="16"/>
        <v>2000</v>
      </c>
      <c r="N55" t="e">
        <f t="shared" si="14"/>
        <v>#N/A</v>
      </c>
      <c r="O55" t="e">
        <f t="shared" si="17"/>
        <v>#N/A</v>
      </c>
      <c r="P55" t="e">
        <f t="shared" si="14"/>
        <v>#N/A</v>
      </c>
      <c r="Q55" t="e">
        <f t="shared" si="18"/>
        <v>#N/A</v>
      </c>
      <c r="R55" t="e">
        <f t="shared" si="14"/>
        <v>#N/A</v>
      </c>
      <c r="S55" t="e">
        <f t="shared" si="19"/>
        <v>#N/A</v>
      </c>
    </row>
    <row r="56" spans="1:19">
      <c r="A56">
        <v>2000</v>
      </c>
      <c r="B56">
        <v>10</v>
      </c>
      <c r="C56" s="1">
        <v>12211</v>
      </c>
      <c r="D56" s="1">
        <v>11321</v>
      </c>
      <c r="E56" s="1">
        <v>13457</v>
      </c>
      <c r="F56" s="1">
        <v>13454</v>
      </c>
      <c r="G56" s="1">
        <v>14585</v>
      </c>
      <c r="H56" s="1">
        <f t="shared" si="0"/>
        <v>13005.6</v>
      </c>
      <c r="I56">
        <f t="shared" si="22"/>
        <v>1.9860982961185951</v>
      </c>
      <c r="J56" t="e">
        <f t="shared" si="14"/>
        <v>#N/A</v>
      </c>
      <c r="K56" t="e">
        <f t="shared" si="15"/>
        <v>#N/A</v>
      </c>
      <c r="L56" t="e">
        <f t="shared" si="14"/>
        <v>#N/A</v>
      </c>
      <c r="M56" t="e">
        <f t="shared" si="16"/>
        <v>#N/A</v>
      </c>
      <c r="N56">
        <f t="shared" si="14"/>
        <v>1.9860982961185951</v>
      </c>
      <c r="O56">
        <f t="shared" si="17"/>
        <v>2000</v>
      </c>
      <c r="P56" t="e">
        <f t="shared" si="14"/>
        <v>#N/A</v>
      </c>
      <c r="Q56" t="e">
        <f t="shared" si="18"/>
        <v>#N/A</v>
      </c>
      <c r="R56" t="e">
        <f t="shared" si="14"/>
        <v>#N/A</v>
      </c>
      <c r="S56" t="e">
        <f t="shared" si="19"/>
        <v>#N/A</v>
      </c>
    </row>
    <row r="57" spans="1:19">
      <c r="A57">
        <v>2000</v>
      </c>
      <c r="B57">
        <v>20</v>
      </c>
      <c r="C57" s="1">
        <v>13931</v>
      </c>
      <c r="D57" s="1">
        <v>12139</v>
      </c>
      <c r="E57" s="1">
        <v>10428</v>
      </c>
      <c r="F57" s="1">
        <v>11660</v>
      </c>
      <c r="G57" s="1">
        <v>10538</v>
      </c>
      <c r="H57" s="1">
        <f t="shared" si="0"/>
        <v>11739.2</v>
      </c>
      <c r="I57">
        <f t="shared" si="22"/>
        <v>2.2003543682704101</v>
      </c>
      <c r="J57" t="e">
        <f t="shared" si="14"/>
        <v>#N/A</v>
      </c>
      <c r="K57" t="e">
        <f t="shared" si="15"/>
        <v>#N/A</v>
      </c>
      <c r="L57" t="e">
        <f t="shared" si="14"/>
        <v>#N/A</v>
      </c>
      <c r="M57" t="e">
        <f t="shared" si="16"/>
        <v>#N/A</v>
      </c>
      <c r="N57" t="e">
        <f t="shared" si="14"/>
        <v>#N/A</v>
      </c>
      <c r="O57" t="e">
        <f t="shared" si="17"/>
        <v>#N/A</v>
      </c>
      <c r="P57">
        <f t="shared" si="14"/>
        <v>2.2003543682704101</v>
      </c>
      <c r="Q57">
        <f t="shared" si="18"/>
        <v>2000</v>
      </c>
      <c r="R57" t="e">
        <f t="shared" si="14"/>
        <v>#N/A</v>
      </c>
      <c r="S57" t="e">
        <f t="shared" si="19"/>
        <v>#N/A</v>
      </c>
    </row>
    <row r="58" spans="1:19">
      <c r="A58">
        <v>2000</v>
      </c>
      <c r="B58">
        <v>100</v>
      </c>
      <c r="C58" s="1">
        <v>11334</v>
      </c>
      <c r="D58" s="1">
        <v>10770</v>
      </c>
      <c r="E58" s="1">
        <v>12272</v>
      </c>
      <c r="F58" s="1">
        <v>10721</v>
      </c>
      <c r="G58" s="1">
        <v>12521</v>
      </c>
      <c r="H58" s="1">
        <f t="shared" si="0"/>
        <v>11523.6</v>
      </c>
      <c r="I58">
        <f t="shared" si="22"/>
        <v>2.2415217466763857</v>
      </c>
      <c r="J58" t="e">
        <f t="shared" si="14"/>
        <v>#N/A</v>
      </c>
      <c r="K58" t="e">
        <f t="shared" si="15"/>
        <v>#N/A</v>
      </c>
      <c r="L58" t="e">
        <f t="shared" si="14"/>
        <v>#N/A</v>
      </c>
      <c r="M58" t="e">
        <f t="shared" si="16"/>
        <v>#N/A</v>
      </c>
      <c r="N58" t="e">
        <f t="shared" si="14"/>
        <v>#N/A</v>
      </c>
      <c r="O58" t="e">
        <f t="shared" si="17"/>
        <v>#N/A</v>
      </c>
      <c r="P58" t="e">
        <f t="shared" si="14"/>
        <v>#N/A</v>
      </c>
      <c r="Q58" t="e">
        <f t="shared" si="18"/>
        <v>#N/A</v>
      </c>
      <c r="R58">
        <f t="shared" si="14"/>
        <v>2.2415217466763857</v>
      </c>
      <c r="S58">
        <f t="shared" si="19"/>
        <v>2000</v>
      </c>
    </row>
    <row r="59" spans="1:19">
      <c r="A59">
        <v>4000</v>
      </c>
      <c r="B59">
        <v>1</v>
      </c>
      <c r="C59" s="1">
        <v>22922</v>
      </c>
      <c r="D59" s="1">
        <v>22395</v>
      </c>
      <c r="E59" s="1">
        <v>23130</v>
      </c>
      <c r="F59" s="1">
        <v>22378</v>
      </c>
      <c r="G59" s="1">
        <v>22565</v>
      </c>
      <c r="H59" s="1">
        <f t="shared" si="0"/>
        <v>22678</v>
      </c>
      <c r="I59">
        <f>$H$7/H59</f>
        <v>2.3146750154334597</v>
      </c>
      <c r="J59">
        <f t="shared" si="14"/>
        <v>2.3146750154334597</v>
      </c>
      <c r="K59">
        <f t="shared" si="15"/>
        <v>4000</v>
      </c>
      <c r="L59" t="e">
        <f t="shared" si="14"/>
        <v>#N/A</v>
      </c>
      <c r="M59" t="e">
        <f t="shared" si="16"/>
        <v>#N/A</v>
      </c>
      <c r="N59" t="e">
        <f t="shared" si="14"/>
        <v>#N/A</v>
      </c>
      <c r="O59" t="e">
        <f t="shared" si="17"/>
        <v>#N/A</v>
      </c>
      <c r="P59" t="e">
        <f t="shared" si="14"/>
        <v>#N/A</v>
      </c>
      <c r="Q59" t="e">
        <f t="shared" si="18"/>
        <v>#N/A</v>
      </c>
      <c r="R59" t="e">
        <f t="shared" si="14"/>
        <v>#N/A</v>
      </c>
      <c r="S59" t="e">
        <f t="shared" si="19"/>
        <v>#N/A</v>
      </c>
    </row>
    <row r="60" spans="1:19">
      <c r="A60">
        <v>4000</v>
      </c>
      <c r="B60">
        <v>4</v>
      </c>
      <c r="C60" s="1">
        <v>37305</v>
      </c>
      <c r="D60" s="1">
        <v>22451</v>
      </c>
      <c r="E60" s="1">
        <v>22814</v>
      </c>
      <c r="F60" s="1">
        <v>22786</v>
      </c>
      <c r="G60" s="1">
        <v>22561</v>
      </c>
      <c r="H60" s="1">
        <f t="shared" si="0"/>
        <v>25583.4</v>
      </c>
      <c r="I60">
        <f t="shared" ref="I60:I63" si="23">$H$7/H60</f>
        <v>2.0518070311217427</v>
      </c>
      <c r="J60" t="e">
        <f t="shared" si="14"/>
        <v>#N/A</v>
      </c>
      <c r="K60" t="e">
        <f t="shared" si="15"/>
        <v>#N/A</v>
      </c>
      <c r="L60">
        <f t="shared" si="14"/>
        <v>2.0518070311217427</v>
      </c>
      <c r="M60">
        <f t="shared" si="16"/>
        <v>4000</v>
      </c>
      <c r="N60" t="e">
        <f t="shared" si="14"/>
        <v>#N/A</v>
      </c>
      <c r="O60" t="e">
        <f t="shared" si="17"/>
        <v>#N/A</v>
      </c>
      <c r="P60" t="e">
        <f t="shared" si="14"/>
        <v>#N/A</v>
      </c>
      <c r="Q60" t="e">
        <f t="shared" si="18"/>
        <v>#N/A</v>
      </c>
      <c r="R60" t="e">
        <f t="shared" si="14"/>
        <v>#N/A</v>
      </c>
      <c r="S60" t="e">
        <f t="shared" si="19"/>
        <v>#N/A</v>
      </c>
    </row>
    <row r="61" spans="1:19">
      <c r="A61">
        <v>4000</v>
      </c>
      <c r="B61">
        <v>10</v>
      </c>
      <c r="C61" s="1">
        <v>22198</v>
      </c>
      <c r="D61" s="1">
        <v>22163</v>
      </c>
      <c r="E61" s="1">
        <v>22560</v>
      </c>
      <c r="F61" s="1">
        <v>22156</v>
      </c>
      <c r="G61" s="1">
        <v>22065</v>
      </c>
      <c r="H61" s="1">
        <f t="shared" si="0"/>
        <v>22228.400000000001</v>
      </c>
      <c r="I61">
        <f t="shared" si="23"/>
        <v>2.3614925050835867</v>
      </c>
      <c r="J61" t="e">
        <f t="shared" si="14"/>
        <v>#N/A</v>
      </c>
      <c r="K61" t="e">
        <f t="shared" si="15"/>
        <v>#N/A</v>
      </c>
      <c r="L61" t="e">
        <f t="shared" si="14"/>
        <v>#N/A</v>
      </c>
      <c r="M61" t="e">
        <f t="shared" si="16"/>
        <v>#N/A</v>
      </c>
      <c r="N61">
        <f t="shared" si="14"/>
        <v>2.3614925050835867</v>
      </c>
      <c r="O61">
        <f t="shared" si="17"/>
        <v>4000</v>
      </c>
      <c r="P61" t="e">
        <f t="shared" si="14"/>
        <v>#N/A</v>
      </c>
      <c r="Q61" t="e">
        <f t="shared" si="18"/>
        <v>#N/A</v>
      </c>
      <c r="R61" t="e">
        <f t="shared" si="14"/>
        <v>#N/A</v>
      </c>
      <c r="S61" t="e">
        <f t="shared" si="19"/>
        <v>#N/A</v>
      </c>
    </row>
    <row r="62" spans="1:19">
      <c r="A62">
        <v>4000</v>
      </c>
      <c r="B62">
        <v>20</v>
      </c>
      <c r="C62" s="1">
        <v>22972</v>
      </c>
      <c r="D62" s="1">
        <v>22370</v>
      </c>
      <c r="E62" s="1">
        <v>22754</v>
      </c>
      <c r="F62" s="1">
        <v>22074</v>
      </c>
      <c r="G62" s="1">
        <v>22198</v>
      </c>
      <c r="H62" s="1">
        <f t="shared" si="0"/>
        <v>22473.599999999999</v>
      </c>
      <c r="I62">
        <f t="shared" si="23"/>
        <v>2.3357272533105511</v>
      </c>
      <c r="J62" t="e">
        <f t="shared" si="14"/>
        <v>#N/A</v>
      </c>
      <c r="K62" t="e">
        <f t="shared" si="15"/>
        <v>#N/A</v>
      </c>
      <c r="L62" t="e">
        <f t="shared" si="14"/>
        <v>#N/A</v>
      </c>
      <c r="M62" t="e">
        <f t="shared" si="16"/>
        <v>#N/A</v>
      </c>
      <c r="N62" t="e">
        <f t="shared" si="14"/>
        <v>#N/A</v>
      </c>
      <c r="O62" t="e">
        <f t="shared" si="17"/>
        <v>#N/A</v>
      </c>
      <c r="P62">
        <f t="shared" si="14"/>
        <v>2.3357272533105511</v>
      </c>
      <c r="Q62">
        <f t="shared" si="18"/>
        <v>4000</v>
      </c>
      <c r="R62" t="e">
        <f t="shared" si="14"/>
        <v>#N/A</v>
      </c>
      <c r="S62" t="e">
        <f t="shared" si="19"/>
        <v>#N/A</v>
      </c>
    </row>
    <row r="63" spans="1:19">
      <c r="A63">
        <v>4000</v>
      </c>
      <c r="B63">
        <v>100</v>
      </c>
      <c r="C63" s="1">
        <v>22502</v>
      </c>
      <c r="D63" s="1">
        <v>22002</v>
      </c>
      <c r="E63" s="1">
        <v>21938</v>
      </c>
      <c r="F63" s="1">
        <v>22724</v>
      </c>
      <c r="G63" s="1">
        <v>21896</v>
      </c>
      <c r="H63" s="1">
        <f t="shared" si="0"/>
        <v>22212.400000000001</v>
      </c>
      <c r="I63">
        <f t="shared" si="23"/>
        <v>2.3631935315409409</v>
      </c>
      <c r="J63" t="e">
        <f t="shared" si="14"/>
        <v>#N/A</v>
      </c>
      <c r="K63" t="e">
        <f t="shared" si="15"/>
        <v>#N/A</v>
      </c>
      <c r="L63" t="e">
        <f t="shared" si="14"/>
        <v>#N/A</v>
      </c>
      <c r="M63" t="e">
        <f t="shared" si="16"/>
        <v>#N/A</v>
      </c>
      <c r="N63" t="e">
        <f t="shared" si="14"/>
        <v>#N/A</v>
      </c>
      <c r="O63" t="e">
        <f t="shared" si="17"/>
        <v>#N/A</v>
      </c>
      <c r="P63" t="e">
        <f t="shared" si="14"/>
        <v>#N/A</v>
      </c>
      <c r="Q63" t="e">
        <f t="shared" si="18"/>
        <v>#N/A</v>
      </c>
      <c r="R63">
        <f t="shared" si="14"/>
        <v>2.3631935315409409</v>
      </c>
      <c r="S63">
        <f t="shared" si="19"/>
        <v>4000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showRuler="0" workbookViewId="0">
      <selection sqref="A1:G1048576"/>
    </sheetView>
  </sheetViews>
  <sheetFormatPr baseColWidth="10" defaultRowHeight="15" x14ac:dyDescent="0"/>
  <sheetData>
    <row r="1" spans="1:19">
      <c r="A1" t="s">
        <v>0</v>
      </c>
    </row>
    <row r="2" spans="1:19">
      <c r="A2" t="s">
        <v>1</v>
      </c>
      <c r="H2" t="s">
        <v>6</v>
      </c>
    </row>
    <row r="3" spans="1:19">
      <c r="A3">
        <v>100</v>
      </c>
      <c r="C3" s="1">
        <v>1781</v>
      </c>
      <c r="D3" s="1">
        <v>1586</v>
      </c>
      <c r="E3" s="1">
        <v>1515</v>
      </c>
      <c r="F3" s="1">
        <v>1530</v>
      </c>
      <c r="G3" s="1">
        <v>1472</v>
      </c>
      <c r="H3" s="1">
        <f>AVERAGE(C3:G3)</f>
        <v>1576.8</v>
      </c>
    </row>
    <row r="4" spans="1:19">
      <c r="A4">
        <v>400</v>
      </c>
      <c r="C4" s="1">
        <v>5618</v>
      </c>
      <c r="D4" s="1">
        <v>5540</v>
      </c>
      <c r="E4" s="1">
        <v>5573</v>
      </c>
      <c r="F4" s="1">
        <v>5564</v>
      </c>
      <c r="G4" s="1">
        <v>5737</v>
      </c>
      <c r="H4" s="1">
        <f t="shared" ref="H4:H63" si="0">AVERAGE(C4:G4)</f>
        <v>5606.4</v>
      </c>
    </row>
    <row r="5" spans="1:19">
      <c r="A5">
        <v>800</v>
      </c>
      <c r="C5" s="1">
        <v>11213</v>
      </c>
      <c r="D5" s="1">
        <v>10735</v>
      </c>
      <c r="E5" s="1">
        <v>10820</v>
      </c>
      <c r="F5" s="1">
        <v>10850</v>
      </c>
      <c r="G5" s="1">
        <v>10916</v>
      </c>
      <c r="H5" s="1">
        <f t="shared" si="0"/>
        <v>10906.8</v>
      </c>
    </row>
    <row r="6" spans="1:19">
      <c r="A6">
        <v>2000</v>
      </c>
      <c r="C6" s="1">
        <v>26921</v>
      </c>
      <c r="D6" s="1">
        <v>26925</v>
      </c>
      <c r="E6" s="1">
        <v>26808</v>
      </c>
      <c r="F6" s="1">
        <v>26976</v>
      </c>
      <c r="G6" s="1">
        <v>26881</v>
      </c>
      <c r="H6" s="1">
        <f t="shared" si="0"/>
        <v>26902.2</v>
      </c>
    </row>
    <row r="7" spans="1:19">
      <c r="A7">
        <v>4000</v>
      </c>
      <c r="C7" s="1">
        <v>54341</v>
      </c>
      <c r="D7" s="1">
        <v>54147</v>
      </c>
      <c r="E7" s="1">
        <v>53634</v>
      </c>
      <c r="F7" s="1">
        <v>54028</v>
      </c>
      <c r="G7" s="1">
        <v>53647</v>
      </c>
      <c r="H7" s="1">
        <f t="shared" si="0"/>
        <v>53959.4</v>
      </c>
    </row>
    <row r="8" spans="1:19">
      <c r="H8" s="1"/>
    </row>
    <row r="9" spans="1:19">
      <c r="A9" t="s">
        <v>2</v>
      </c>
      <c r="H9" s="1"/>
    </row>
    <row r="10" spans="1:19">
      <c r="A10" t="s">
        <v>1</v>
      </c>
      <c r="B10" t="s">
        <v>3</v>
      </c>
      <c r="C10" t="s">
        <v>4</v>
      </c>
      <c r="H10" s="1" t="s">
        <v>6</v>
      </c>
      <c r="I10" t="s">
        <v>7</v>
      </c>
      <c r="J10">
        <v>1</v>
      </c>
      <c r="L10">
        <v>4</v>
      </c>
      <c r="N10">
        <v>10</v>
      </c>
      <c r="P10">
        <v>20</v>
      </c>
      <c r="R10">
        <v>100</v>
      </c>
    </row>
    <row r="11" spans="1:19">
      <c r="A11">
        <v>100</v>
      </c>
      <c r="B11">
        <v>1</v>
      </c>
      <c r="C11" s="1">
        <v>1291</v>
      </c>
      <c r="D11" s="1">
        <v>1536</v>
      </c>
      <c r="E11" s="1">
        <v>1347</v>
      </c>
      <c r="F11" s="1">
        <v>1427</v>
      </c>
      <c r="G11" s="1">
        <v>1389</v>
      </c>
      <c r="H11" s="1">
        <f t="shared" si="0"/>
        <v>1398</v>
      </c>
      <c r="I11">
        <f>$H$3/H11</f>
        <v>1.1278969957081544</v>
      </c>
      <c r="J11">
        <f>IF($B11=J$10,$I11,NA())</f>
        <v>1.1278969957081544</v>
      </c>
      <c r="K11">
        <f>IF(J$10=$B11, $A11, NA())</f>
        <v>100</v>
      </c>
      <c r="L11" t="e">
        <f t="shared" ref="L11:R26" si="1">IF($B11=L$10,$I11,NA())</f>
        <v>#N/A</v>
      </c>
      <c r="M11" t="e">
        <f>IF(L$10=$B11, $A11, NA())</f>
        <v>#N/A</v>
      </c>
      <c r="N11" t="e">
        <f t="shared" si="1"/>
        <v>#N/A</v>
      </c>
      <c r="O11" t="e">
        <f>IF(N$10=$B11, $A11, NA())</f>
        <v>#N/A</v>
      </c>
      <c r="P11" t="e">
        <f t="shared" si="1"/>
        <v>#N/A</v>
      </c>
      <c r="Q11" t="e">
        <f>IF(P$10=$B11, $A11, NA())</f>
        <v>#N/A</v>
      </c>
      <c r="R11" t="e">
        <f t="shared" si="1"/>
        <v>#N/A</v>
      </c>
      <c r="S11" t="e">
        <f>IF(R$10=$B11, $A11, NA())</f>
        <v>#N/A</v>
      </c>
    </row>
    <row r="12" spans="1:19">
      <c r="A12">
        <v>100</v>
      </c>
      <c r="B12">
        <v>4</v>
      </c>
      <c r="C12" s="1">
        <v>1327</v>
      </c>
      <c r="D12" s="1">
        <v>1485</v>
      </c>
      <c r="E12" s="1">
        <v>1426</v>
      </c>
      <c r="F12" s="1">
        <v>1522</v>
      </c>
      <c r="G12" s="1">
        <v>1386</v>
      </c>
      <c r="H12" s="1">
        <f t="shared" si="0"/>
        <v>1429.2</v>
      </c>
      <c r="I12">
        <f t="shared" ref="I12:I15" si="2">$H$3/H12</f>
        <v>1.1032745591939546</v>
      </c>
      <c r="J12" t="e">
        <f t="shared" ref="J12:R35" si="3">IF($B12=J$10,$I12,NA())</f>
        <v>#N/A</v>
      </c>
      <c r="K12" t="e">
        <f t="shared" ref="K12:M35" si="4">IF(J$10=$B12, $A12, NA())</f>
        <v>#N/A</v>
      </c>
      <c r="L12">
        <f t="shared" si="1"/>
        <v>1.1032745591939546</v>
      </c>
      <c r="M12">
        <f t="shared" si="4"/>
        <v>100</v>
      </c>
      <c r="N12" t="e">
        <f t="shared" si="1"/>
        <v>#N/A</v>
      </c>
      <c r="O12" t="e">
        <f t="shared" ref="O12" si="5">IF(N$10=$B12, $A12, NA())</f>
        <v>#N/A</v>
      </c>
      <c r="P12" t="e">
        <f t="shared" si="1"/>
        <v>#N/A</v>
      </c>
      <c r="Q12" t="e">
        <f t="shared" ref="Q12" si="6">IF(P$10=$B12, $A12, NA())</f>
        <v>#N/A</v>
      </c>
      <c r="R12" t="e">
        <f t="shared" si="1"/>
        <v>#N/A</v>
      </c>
      <c r="S12" t="e">
        <f t="shared" ref="S12" si="7">IF(R$10=$B12, $A12, NA())</f>
        <v>#N/A</v>
      </c>
    </row>
    <row r="13" spans="1:19">
      <c r="A13">
        <v>100</v>
      </c>
      <c r="B13">
        <v>10</v>
      </c>
      <c r="C13" s="1">
        <v>1395</v>
      </c>
      <c r="D13" s="1">
        <v>1546</v>
      </c>
      <c r="E13" s="1">
        <v>1533</v>
      </c>
      <c r="F13" s="1">
        <v>1373</v>
      </c>
      <c r="G13" s="1">
        <v>1344</v>
      </c>
      <c r="H13" s="1">
        <f t="shared" si="0"/>
        <v>1438.2</v>
      </c>
      <c r="I13">
        <f t="shared" si="2"/>
        <v>1.0963704630788484</v>
      </c>
      <c r="J13" t="e">
        <f t="shared" si="3"/>
        <v>#N/A</v>
      </c>
      <c r="K13" t="e">
        <f t="shared" si="4"/>
        <v>#N/A</v>
      </c>
      <c r="L13" t="e">
        <f t="shared" si="1"/>
        <v>#N/A</v>
      </c>
      <c r="M13" t="e">
        <f t="shared" si="4"/>
        <v>#N/A</v>
      </c>
      <c r="N13">
        <f t="shared" si="1"/>
        <v>1.0963704630788484</v>
      </c>
      <c r="O13">
        <f t="shared" ref="O13" si="8">IF(N$10=$B13, $A13, NA())</f>
        <v>100</v>
      </c>
      <c r="P13" t="e">
        <f t="shared" si="1"/>
        <v>#N/A</v>
      </c>
      <c r="Q13" t="e">
        <f t="shared" ref="Q13" si="9">IF(P$10=$B13, $A13, NA())</f>
        <v>#N/A</v>
      </c>
      <c r="R13" t="e">
        <f t="shared" si="1"/>
        <v>#N/A</v>
      </c>
      <c r="S13" t="e">
        <f t="shared" ref="S13" si="10">IF(R$10=$B13, $A13, NA())</f>
        <v>#N/A</v>
      </c>
    </row>
    <row r="14" spans="1:19">
      <c r="A14">
        <v>100</v>
      </c>
      <c r="B14">
        <v>20</v>
      </c>
      <c r="C14" s="1">
        <v>1254</v>
      </c>
      <c r="D14" s="1">
        <v>1344</v>
      </c>
      <c r="E14" s="1">
        <v>1374</v>
      </c>
      <c r="F14" s="1">
        <v>1309</v>
      </c>
      <c r="G14" s="1">
        <v>1249</v>
      </c>
      <c r="H14" s="1">
        <f t="shared" si="0"/>
        <v>1306</v>
      </c>
      <c r="I14">
        <f t="shared" si="2"/>
        <v>1.2073506891271055</v>
      </c>
      <c r="J14" t="e">
        <f t="shared" si="3"/>
        <v>#N/A</v>
      </c>
      <c r="K14" t="e">
        <f t="shared" si="4"/>
        <v>#N/A</v>
      </c>
      <c r="L14" t="e">
        <f t="shared" si="1"/>
        <v>#N/A</v>
      </c>
      <c r="M14" t="e">
        <f t="shared" si="4"/>
        <v>#N/A</v>
      </c>
      <c r="N14" t="e">
        <f t="shared" si="1"/>
        <v>#N/A</v>
      </c>
      <c r="O14" t="e">
        <f t="shared" ref="O14" si="11">IF(N$10=$B14, $A14, NA())</f>
        <v>#N/A</v>
      </c>
      <c r="P14">
        <f t="shared" si="1"/>
        <v>1.2073506891271055</v>
      </c>
      <c r="Q14">
        <f t="shared" ref="Q14" si="12">IF(P$10=$B14, $A14, NA())</f>
        <v>100</v>
      </c>
      <c r="R14" t="e">
        <f t="shared" si="1"/>
        <v>#N/A</v>
      </c>
      <c r="S14" t="e">
        <f t="shared" ref="S14" si="13">IF(R$10=$B14, $A14, NA())</f>
        <v>#N/A</v>
      </c>
    </row>
    <row r="15" spans="1:19">
      <c r="A15">
        <v>100</v>
      </c>
      <c r="B15">
        <v>100</v>
      </c>
      <c r="C15" s="1">
        <v>2407</v>
      </c>
      <c r="D15" s="1">
        <v>2509</v>
      </c>
      <c r="E15" s="1">
        <v>2437</v>
      </c>
      <c r="F15" s="1">
        <v>2524</v>
      </c>
      <c r="G15" s="1">
        <v>2473</v>
      </c>
      <c r="H15" s="1">
        <f t="shared" si="0"/>
        <v>2470</v>
      </c>
      <c r="I15">
        <f t="shared" si="2"/>
        <v>0.63838056680161936</v>
      </c>
      <c r="J15" t="e">
        <f t="shared" si="3"/>
        <v>#N/A</v>
      </c>
      <c r="K15" t="e">
        <f t="shared" si="4"/>
        <v>#N/A</v>
      </c>
      <c r="L15" t="e">
        <f t="shared" si="1"/>
        <v>#N/A</v>
      </c>
      <c r="M15" t="e">
        <f t="shared" si="4"/>
        <v>#N/A</v>
      </c>
      <c r="N15" t="e">
        <f t="shared" si="1"/>
        <v>#N/A</v>
      </c>
      <c r="O15" t="e">
        <f t="shared" ref="O15" si="14">IF(N$10=$B15, $A15, NA())</f>
        <v>#N/A</v>
      </c>
      <c r="P15" t="e">
        <f t="shared" si="1"/>
        <v>#N/A</v>
      </c>
      <c r="Q15" t="e">
        <f t="shared" ref="Q15" si="15">IF(P$10=$B15, $A15, NA())</f>
        <v>#N/A</v>
      </c>
      <c r="R15">
        <f t="shared" si="1"/>
        <v>0.63838056680161936</v>
      </c>
      <c r="S15">
        <f t="shared" ref="S15" si="16">IF(R$10=$B15, $A15, NA())</f>
        <v>100</v>
      </c>
    </row>
    <row r="16" spans="1:19">
      <c r="A16">
        <v>400</v>
      </c>
      <c r="B16">
        <v>1</v>
      </c>
      <c r="C16" s="1">
        <v>3423</v>
      </c>
      <c r="D16" s="1">
        <v>3321</v>
      </c>
      <c r="E16" s="1">
        <v>2974</v>
      </c>
      <c r="F16" s="1">
        <v>2919</v>
      </c>
      <c r="G16" s="1">
        <v>2980</v>
      </c>
      <c r="H16" s="1">
        <f t="shared" si="0"/>
        <v>3123.4</v>
      </c>
      <c r="I16">
        <f>$H$4/H16</f>
        <v>1.7949670231158352</v>
      </c>
      <c r="J16">
        <f t="shared" si="3"/>
        <v>1.7949670231158352</v>
      </c>
      <c r="K16">
        <f t="shared" si="4"/>
        <v>400</v>
      </c>
      <c r="L16" t="e">
        <f t="shared" si="1"/>
        <v>#N/A</v>
      </c>
      <c r="M16" t="e">
        <f t="shared" si="4"/>
        <v>#N/A</v>
      </c>
      <c r="N16" t="e">
        <f t="shared" si="1"/>
        <v>#N/A</v>
      </c>
      <c r="O16" t="e">
        <f t="shared" ref="O16" si="17">IF(N$10=$B16, $A16, NA())</f>
        <v>#N/A</v>
      </c>
      <c r="P16" t="e">
        <f t="shared" si="1"/>
        <v>#N/A</v>
      </c>
      <c r="Q16" t="e">
        <f t="shared" ref="Q16" si="18">IF(P$10=$B16, $A16, NA())</f>
        <v>#N/A</v>
      </c>
      <c r="R16" t="e">
        <f t="shared" si="1"/>
        <v>#N/A</v>
      </c>
      <c r="S16" t="e">
        <f t="shared" ref="S16" si="19">IF(R$10=$B16, $A16, NA())</f>
        <v>#N/A</v>
      </c>
    </row>
    <row r="17" spans="1:19">
      <c r="A17">
        <v>400</v>
      </c>
      <c r="B17">
        <v>4</v>
      </c>
      <c r="C17" s="1">
        <v>2953</v>
      </c>
      <c r="D17" s="1">
        <v>3418</v>
      </c>
      <c r="E17" s="1">
        <v>3270</v>
      </c>
      <c r="F17" s="1">
        <v>3428</v>
      </c>
      <c r="G17" s="1">
        <v>3260</v>
      </c>
      <c r="H17" s="1">
        <f t="shared" si="0"/>
        <v>3265.8</v>
      </c>
      <c r="I17">
        <f t="shared" ref="I17:I20" si="20">$H$4/H17</f>
        <v>1.7167003490722026</v>
      </c>
      <c r="J17" t="e">
        <f t="shared" si="3"/>
        <v>#N/A</v>
      </c>
      <c r="K17" t="e">
        <f t="shared" si="4"/>
        <v>#N/A</v>
      </c>
      <c r="L17">
        <f t="shared" si="1"/>
        <v>1.7167003490722026</v>
      </c>
      <c r="M17">
        <f t="shared" si="4"/>
        <v>400</v>
      </c>
      <c r="N17" t="e">
        <f t="shared" si="1"/>
        <v>#N/A</v>
      </c>
      <c r="O17" t="e">
        <f t="shared" ref="O17" si="21">IF(N$10=$B17, $A17, NA())</f>
        <v>#N/A</v>
      </c>
      <c r="P17" t="e">
        <f t="shared" si="1"/>
        <v>#N/A</v>
      </c>
      <c r="Q17" t="e">
        <f t="shared" ref="Q17" si="22">IF(P$10=$B17, $A17, NA())</f>
        <v>#N/A</v>
      </c>
      <c r="R17" t="e">
        <f t="shared" si="1"/>
        <v>#N/A</v>
      </c>
      <c r="S17" t="e">
        <f t="shared" ref="S17" si="23">IF(R$10=$B17, $A17, NA())</f>
        <v>#N/A</v>
      </c>
    </row>
    <row r="18" spans="1:19">
      <c r="A18">
        <v>400</v>
      </c>
      <c r="B18">
        <v>10</v>
      </c>
      <c r="C18" s="1">
        <v>3141</v>
      </c>
      <c r="D18" s="1">
        <v>3500</v>
      </c>
      <c r="E18" s="1">
        <v>2895</v>
      </c>
      <c r="F18" s="1">
        <v>2795</v>
      </c>
      <c r="G18" s="1">
        <v>2766</v>
      </c>
      <c r="H18" s="1">
        <f t="shared" si="0"/>
        <v>3019.4</v>
      </c>
      <c r="I18">
        <f t="shared" si="20"/>
        <v>1.8567927402795255</v>
      </c>
      <c r="J18" t="e">
        <f t="shared" si="3"/>
        <v>#N/A</v>
      </c>
      <c r="K18" t="e">
        <f t="shared" si="4"/>
        <v>#N/A</v>
      </c>
      <c r="L18" t="e">
        <f t="shared" si="1"/>
        <v>#N/A</v>
      </c>
      <c r="M18" t="e">
        <f t="shared" si="4"/>
        <v>#N/A</v>
      </c>
      <c r="N18">
        <f t="shared" si="1"/>
        <v>1.8567927402795255</v>
      </c>
      <c r="O18">
        <f t="shared" ref="O18" si="24">IF(N$10=$B18, $A18, NA())</f>
        <v>400</v>
      </c>
      <c r="P18" t="e">
        <f t="shared" si="1"/>
        <v>#N/A</v>
      </c>
      <c r="Q18" t="e">
        <f t="shared" ref="Q18" si="25">IF(P$10=$B18, $A18, NA())</f>
        <v>#N/A</v>
      </c>
      <c r="R18" t="e">
        <f t="shared" si="1"/>
        <v>#N/A</v>
      </c>
      <c r="S18" t="e">
        <f t="shared" ref="S18" si="26">IF(R$10=$B18, $A18, NA())</f>
        <v>#N/A</v>
      </c>
    </row>
    <row r="19" spans="1:19">
      <c r="A19">
        <v>400</v>
      </c>
      <c r="B19">
        <v>20</v>
      </c>
      <c r="C19" s="1">
        <v>2869</v>
      </c>
      <c r="D19" s="1">
        <v>2878</v>
      </c>
      <c r="E19" s="1">
        <v>2965</v>
      </c>
      <c r="F19" s="1">
        <v>2904</v>
      </c>
      <c r="G19" s="1">
        <v>3238</v>
      </c>
      <c r="H19" s="1">
        <f t="shared" si="0"/>
        <v>2970.8</v>
      </c>
      <c r="I19">
        <f t="shared" si="20"/>
        <v>1.8871684394775816</v>
      </c>
      <c r="J19" t="e">
        <f t="shared" si="3"/>
        <v>#N/A</v>
      </c>
      <c r="K19" t="e">
        <f t="shared" si="4"/>
        <v>#N/A</v>
      </c>
      <c r="L19" t="e">
        <f t="shared" si="1"/>
        <v>#N/A</v>
      </c>
      <c r="M19" t="e">
        <f t="shared" si="4"/>
        <v>#N/A</v>
      </c>
      <c r="N19" t="e">
        <f t="shared" si="1"/>
        <v>#N/A</v>
      </c>
      <c r="O19" t="e">
        <f t="shared" ref="O19" si="27">IF(N$10=$B19, $A19, NA())</f>
        <v>#N/A</v>
      </c>
      <c r="P19">
        <f t="shared" si="1"/>
        <v>1.8871684394775816</v>
      </c>
      <c r="Q19">
        <f t="shared" ref="Q19" si="28">IF(P$10=$B19, $A19, NA())</f>
        <v>400</v>
      </c>
      <c r="R19" t="e">
        <f t="shared" si="1"/>
        <v>#N/A</v>
      </c>
      <c r="S19" t="e">
        <f t="shared" ref="S19" si="29">IF(R$10=$B19, $A19, NA())</f>
        <v>#N/A</v>
      </c>
    </row>
    <row r="20" spans="1:19">
      <c r="A20">
        <v>400</v>
      </c>
      <c r="B20">
        <v>100</v>
      </c>
      <c r="C20" s="1">
        <v>3385</v>
      </c>
      <c r="D20" s="1">
        <v>3568</v>
      </c>
      <c r="E20" s="1">
        <v>3360</v>
      </c>
      <c r="F20" s="1">
        <v>2969</v>
      </c>
      <c r="G20" s="1">
        <v>2842</v>
      </c>
      <c r="H20" s="1">
        <f t="shared" si="0"/>
        <v>3224.8</v>
      </c>
      <c r="I20">
        <f t="shared" si="20"/>
        <v>1.7385264202431157</v>
      </c>
      <c r="J20" t="e">
        <f t="shared" si="3"/>
        <v>#N/A</v>
      </c>
      <c r="K20" t="e">
        <f t="shared" si="4"/>
        <v>#N/A</v>
      </c>
      <c r="L20" t="e">
        <f t="shared" si="1"/>
        <v>#N/A</v>
      </c>
      <c r="M20" t="e">
        <f t="shared" si="4"/>
        <v>#N/A</v>
      </c>
      <c r="N20" t="e">
        <f t="shared" si="1"/>
        <v>#N/A</v>
      </c>
      <c r="O20" t="e">
        <f t="shared" ref="O20" si="30">IF(N$10=$B20, $A20, NA())</f>
        <v>#N/A</v>
      </c>
      <c r="P20" t="e">
        <f t="shared" si="1"/>
        <v>#N/A</v>
      </c>
      <c r="Q20" t="e">
        <f t="shared" ref="Q20" si="31">IF(P$10=$B20, $A20, NA())</f>
        <v>#N/A</v>
      </c>
      <c r="R20">
        <f t="shared" si="1"/>
        <v>1.7385264202431157</v>
      </c>
      <c r="S20">
        <f t="shared" ref="S20" si="32">IF(R$10=$B20, $A20, NA())</f>
        <v>400</v>
      </c>
    </row>
    <row r="21" spans="1:19">
      <c r="A21">
        <v>800</v>
      </c>
      <c r="B21">
        <v>1</v>
      </c>
      <c r="C21" s="1">
        <v>5094</v>
      </c>
      <c r="D21" s="1">
        <v>5449</v>
      </c>
      <c r="E21" s="1">
        <v>5712</v>
      </c>
      <c r="F21" s="1">
        <v>5791</v>
      </c>
      <c r="G21" s="1">
        <v>5471</v>
      </c>
      <c r="H21" s="1">
        <f t="shared" si="0"/>
        <v>5503.4</v>
      </c>
      <c r="I21">
        <f>$H$5/H21</f>
        <v>1.9818294145437365</v>
      </c>
      <c r="J21">
        <f t="shared" si="3"/>
        <v>1.9818294145437365</v>
      </c>
      <c r="K21">
        <f t="shared" si="4"/>
        <v>800</v>
      </c>
      <c r="L21" t="e">
        <f t="shared" si="1"/>
        <v>#N/A</v>
      </c>
      <c r="M21" t="e">
        <f t="shared" si="4"/>
        <v>#N/A</v>
      </c>
      <c r="N21" t="e">
        <f t="shared" si="1"/>
        <v>#N/A</v>
      </c>
      <c r="O21" t="e">
        <f t="shared" ref="O21" si="33">IF(N$10=$B21, $A21, NA())</f>
        <v>#N/A</v>
      </c>
      <c r="P21" t="e">
        <f t="shared" si="1"/>
        <v>#N/A</v>
      </c>
      <c r="Q21" t="e">
        <f t="shared" ref="Q21" si="34">IF(P$10=$B21, $A21, NA())</f>
        <v>#N/A</v>
      </c>
      <c r="R21" t="e">
        <f t="shared" si="1"/>
        <v>#N/A</v>
      </c>
      <c r="S21" t="e">
        <f t="shared" ref="S21" si="35">IF(R$10=$B21, $A21, NA())</f>
        <v>#N/A</v>
      </c>
    </row>
    <row r="22" spans="1:19">
      <c r="A22">
        <v>800</v>
      </c>
      <c r="B22">
        <v>4</v>
      </c>
      <c r="C22" s="1">
        <v>4915</v>
      </c>
      <c r="D22" s="1">
        <v>5194</v>
      </c>
      <c r="E22" s="1">
        <v>5574</v>
      </c>
      <c r="F22" s="1">
        <v>5677</v>
      </c>
      <c r="G22" s="1">
        <v>5563</v>
      </c>
      <c r="H22" s="1">
        <f t="shared" si="0"/>
        <v>5384.6</v>
      </c>
      <c r="I22">
        <f t="shared" ref="I22:I25" si="36">$H$5/H22</f>
        <v>2.0255543587267391</v>
      </c>
      <c r="J22" t="e">
        <f t="shared" si="3"/>
        <v>#N/A</v>
      </c>
      <c r="K22" t="e">
        <f t="shared" si="4"/>
        <v>#N/A</v>
      </c>
      <c r="L22">
        <f t="shared" si="1"/>
        <v>2.0255543587267391</v>
      </c>
      <c r="M22">
        <f t="shared" si="4"/>
        <v>800</v>
      </c>
      <c r="N22" t="e">
        <f t="shared" si="1"/>
        <v>#N/A</v>
      </c>
      <c r="O22" t="e">
        <f t="shared" ref="O22" si="37">IF(N$10=$B22, $A22, NA())</f>
        <v>#N/A</v>
      </c>
      <c r="P22" t="e">
        <f t="shared" si="1"/>
        <v>#N/A</v>
      </c>
      <c r="Q22" t="e">
        <f t="shared" ref="Q22" si="38">IF(P$10=$B22, $A22, NA())</f>
        <v>#N/A</v>
      </c>
      <c r="R22" t="e">
        <f t="shared" si="1"/>
        <v>#N/A</v>
      </c>
      <c r="S22" t="e">
        <f t="shared" ref="S22" si="39">IF(R$10=$B22, $A22, NA())</f>
        <v>#N/A</v>
      </c>
    </row>
    <row r="23" spans="1:19">
      <c r="A23">
        <v>800</v>
      </c>
      <c r="B23">
        <v>10</v>
      </c>
      <c r="C23" s="1">
        <v>4899</v>
      </c>
      <c r="D23" s="1">
        <v>5368</v>
      </c>
      <c r="E23" s="1">
        <v>5766</v>
      </c>
      <c r="F23" s="1">
        <v>5876</v>
      </c>
      <c r="G23" s="1">
        <v>5549</v>
      </c>
      <c r="H23" s="1">
        <f t="shared" si="0"/>
        <v>5491.6</v>
      </c>
      <c r="I23">
        <f t="shared" si="36"/>
        <v>1.9860878432515112</v>
      </c>
      <c r="J23" t="e">
        <f t="shared" si="3"/>
        <v>#N/A</v>
      </c>
      <c r="K23" t="e">
        <f t="shared" si="4"/>
        <v>#N/A</v>
      </c>
      <c r="L23" t="e">
        <f t="shared" si="1"/>
        <v>#N/A</v>
      </c>
      <c r="M23" t="e">
        <f t="shared" si="4"/>
        <v>#N/A</v>
      </c>
      <c r="N23">
        <f t="shared" si="1"/>
        <v>1.9860878432515112</v>
      </c>
      <c r="O23">
        <f t="shared" ref="O23" si="40">IF(N$10=$B23, $A23, NA())</f>
        <v>800</v>
      </c>
      <c r="P23" t="e">
        <f t="shared" si="1"/>
        <v>#N/A</v>
      </c>
      <c r="Q23" t="e">
        <f t="shared" ref="Q23" si="41">IF(P$10=$B23, $A23, NA())</f>
        <v>#N/A</v>
      </c>
      <c r="R23" t="e">
        <f t="shared" si="1"/>
        <v>#N/A</v>
      </c>
      <c r="S23" t="e">
        <f t="shared" ref="S23" si="42">IF(R$10=$B23, $A23, NA())</f>
        <v>#N/A</v>
      </c>
    </row>
    <row r="24" spans="1:19">
      <c r="A24">
        <v>800</v>
      </c>
      <c r="B24">
        <v>20</v>
      </c>
      <c r="C24" s="1">
        <v>4737</v>
      </c>
      <c r="D24" s="1">
        <v>5098</v>
      </c>
      <c r="E24" s="1">
        <v>5318</v>
      </c>
      <c r="F24" s="1">
        <v>5639</v>
      </c>
      <c r="G24" s="1">
        <v>5433</v>
      </c>
      <c r="H24" s="1">
        <f t="shared" si="0"/>
        <v>5245</v>
      </c>
      <c r="I24">
        <f t="shared" si="36"/>
        <v>2.0794661582459484</v>
      </c>
      <c r="J24" t="e">
        <f t="shared" si="3"/>
        <v>#N/A</v>
      </c>
      <c r="K24" t="e">
        <f t="shared" si="4"/>
        <v>#N/A</v>
      </c>
      <c r="L24" t="e">
        <f t="shared" si="1"/>
        <v>#N/A</v>
      </c>
      <c r="M24" t="e">
        <f t="shared" si="4"/>
        <v>#N/A</v>
      </c>
      <c r="N24" t="e">
        <f t="shared" si="1"/>
        <v>#N/A</v>
      </c>
      <c r="O24" t="e">
        <f t="shared" ref="O24" si="43">IF(N$10=$B24, $A24, NA())</f>
        <v>#N/A</v>
      </c>
      <c r="P24">
        <f t="shared" si="1"/>
        <v>2.0794661582459484</v>
      </c>
      <c r="Q24">
        <f t="shared" ref="Q24" si="44">IF(P$10=$B24, $A24, NA())</f>
        <v>800</v>
      </c>
      <c r="R24" t="e">
        <f t="shared" si="1"/>
        <v>#N/A</v>
      </c>
      <c r="S24" t="e">
        <f t="shared" ref="S24" si="45">IF(R$10=$B24, $A24, NA())</f>
        <v>#N/A</v>
      </c>
    </row>
    <row r="25" spans="1:19">
      <c r="A25">
        <v>800</v>
      </c>
      <c r="B25">
        <v>100</v>
      </c>
      <c r="C25" s="1">
        <v>5124</v>
      </c>
      <c r="D25" s="1">
        <v>5622</v>
      </c>
      <c r="E25" s="1">
        <v>5601</v>
      </c>
      <c r="F25" s="1">
        <v>5662</v>
      </c>
      <c r="G25" s="1">
        <v>5741</v>
      </c>
      <c r="H25" s="1">
        <f t="shared" si="0"/>
        <v>5550</v>
      </c>
      <c r="I25">
        <f t="shared" si="36"/>
        <v>1.9651891891891891</v>
      </c>
      <c r="J25" t="e">
        <f t="shared" si="3"/>
        <v>#N/A</v>
      </c>
      <c r="K25" t="e">
        <f t="shared" si="4"/>
        <v>#N/A</v>
      </c>
      <c r="L25" t="e">
        <f t="shared" si="1"/>
        <v>#N/A</v>
      </c>
      <c r="M25" t="e">
        <f t="shared" si="4"/>
        <v>#N/A</v>
      </c>
      <c r="N25" t="e">
        <f t="shared" si="1"/>
        <v>#N/A</v>
      </c>
      <c r="O25" t="e">
        <f t="shared" ref="O25" si="46">IF(N$10=$B25, $A25, NA())</f>
        <v>#N/A</v>
      </c>
      <c r="P25" t="e">
        <f t="shared" si="1"/>
        <v>#N/A</v>
      </c>
      <c r="Q25" t="e">
        <f t="shared" ref="Q25" si="47">IF(P$10=$B25, $A25, NA())</f>
        <v>#N/A</v>
      </c>
      <c r="R25">
        <f t="shared" si="1"/>
        <v>1.9651891891891891</v>
      </c>
      <c r="S25">
        <f t="shared" ref="S25" si="48">IF(R$10=$B25, $A25, NA())</f>
        <v>800</v>
      </c>
    </row>
    <row r="26" spans="1:19">
      <c r="A26">
        <v>2000</v>
      </c>
      <c r="B26">
        <v>1</v>
      </c>
      <c r="C26" s="1">
        <v>11056</v>
      </c>
      <c r="D26" s="1">
        <v>12916</v>
      </c>
      <c r="E26" s="1">
        <v>11017</v>
      </c>
      <c r="F26" s="1">
        <v>13214</v>
      </c>
      <c r="G26" s="1">
        <v>11095</v>
      </c>
      <c r="H26" s="1">
        <f t="shared" si="0"/>
        <v>11859.6</v>
      </c>
      <c r="I26">
        <f>$H$6/H26</f>
        <v>2.2683901649296772</v>
      </c>
      <c r="J26">
        <f t="shared" si="3"/>
        <v>2.2683901649296772</v>
      </c>
      <c r="K26">
        <f t="shared" si="4"/>
        <v>2000</v>
      </c>
      <c r="L26" t="e">
        <f t="shared" si="1"/>
        <v>#N/A</v>
      </c>
      <c r="M26" t="e">
        <f t="shared" si="4"/>
        <v>#N/A</v>
      </c>
      <c r="N26" t="e">
        <f t="shared" si="1"/>
        <v>#N/A</v>
      </c>
      <c r="O26" t="e">
        <f t="shared" ref="O26" si="49">IF(N$10=$B26, $A26, NA())</f>
        <v>#N/A</v>
      </c>
      <c r="P26" t="e">
        <f t="shared" si="1"/>
        <v>#N/A</v>
      </c>
      <c r="Q26" t="e">
        <f t="shared" ref="Q26" si="50">IF(P$10=$B26, $A26, NA())</f>
        <v>#N/A</v>
      </c>
      <c r="R26" t="e">
        <f t="shared" si="1"/>
        <v>#N/A</v>
      </c>
      <c r="S26" t="e">
        <f t="shared" ref="S26" si="51">IF(R$10=$B26, $A26, NA())</f>
        <v>#N/A</v>
      </c>
    </row>
    <row r="27" spans="1:19">
      <c r="A27">
        <v>2000</v>
      </c>
      <c r="B27">
        <v>4</v>
      </c>
      <c r="C27" s="1">
        <v>12368</v>
      </c>
      <c r="D27" s="1">
        <v>11611</v>
      </c>
      <c r="E27" s="1">
        <v>12349</v>
      </c>
      <c r="F27" s="1">
        <v>11984</v>
      </c>
      <c r="G27" s="1">
        <v>12722</v>
      </c>
      <c r="H27" s="1">
        <f t="shared" si="0"/>
        <v>12206.8</v>
      </c>
      <c r="I27">
        <f t="shared" ref="I27:I30" si="52">$H$6/H27</f>
        <v>2.2038699741127896</v>
      </c>
      <c r="J27" t="e">
        <f t="shared" si="3"/>
        <v>#N/A</v>
      </c>
      <c r="K27" t="e">
        <f t="shared" si="4"/>
        <v>#N/A</v>
      </c>
      <c r="L27">
        <f t="shared" si="3"/>
        <v>2.2038699741127896</v>
      </c>
      <c r="M27">
        <f t="shared" si="4"/>
        <v>2000</v>
      </c>
      <c r="N27" t="e">
        <f t="shared" si="3"/>
        <v>#N/A</v>
      </c>
      <c r="O27" t="e">
        <f t="shared" ref="O27" si="53">IF(N$10=$B27, $A27, NA())</f>
        <v>#N/A</v>
      </c>
      <c r="P27" t="e">
        <f t="shared" si="3"/>
        <v>#N/A</v>
      </c>
      <c r="Q27" t="e">
        <f t="shared" ref="Q27" si="54">IF(P$10=$B27, $A27, NA())</f>
        <v>#N/A</v>
      </c>
      <c r="R27" t="e">
        <f t="shared" si="3"/>
        <v>#N/A</v>
      </c>
      <c r="S27" t="e">
        <f t="shared" ref="S27" si="55">IF(R$10=$B27, $A27, NA())</f>
        <v>#N/A</v>
      </c>
    </row>
    <row r="28" spans="1:19">
      <c r="A28">
        <v>2000</v>
      </c>
      <c r="B28">
        <v>10</v>
      </c>
      <c r="C28" s="1">
        <v>11487</v>
      </c>
      <c r="D28" s="1">
        <v>12524</v>
      </c>
      <c r="E28" s="1">
        <v>11349</v>
      </c>
      <c r="F28" s="1">
        <v>12771</v>
      </c>
      <c r="G28" s="1">
        <v>11411</v>
      </c>
      <c r="H28" s="1">
        <f t="shared" si="0"/>
        <v>11908.4</v>
      </c>
      <c r="I28">
        <f t="shared" si="52"/>
        <v>2.2590944207450203</v>
      </c>
      <c r="J28" t="e">
        <f t="shared" si="3"/>
        <v>#N/A</v>
      </c>
      <c r="K28" t="e">
        <f t="shared" si="4"/>
        <v>#N/A</v>
      </c>
      <c r="L28" t="e">
        <f t="shared" si="3"/>
        <v>#N/A</v>
      </c>
      <c r="M28" t="e">
        <f t="shared" si="4"/>
        <v>#N/A</v>
      </c>
      <c r="N28">
        <f t="shared" si="3"/>
        <v>2.2590944207450203</v>
      </c>
      <c r="O28">
        <f t="shared" ref="O28" si="56">IF(N$10=$B28, $A28, NA())</f>
        <v>2000</v>
      </c>
      <c r="P28" t="e">
        <f t="shared" si="3"/>
        <v>#N/A</v>
      </c>
      <c r="Q28" t="e">
        <f t="shared" ref="Q28" si="57">IF(P$10=$B28, $A28, NA())</f>
        <v>#N/A</v>
      </c>
      <c r="R28" t="e">
        <f t="shared" si="3"/>
        <v>#N/A</v>
      </c>
      <c r="S28" t="e">
        <f t="shared" ref="S28" si="58">IF(R$10=$B28, $A28, NA())</f>
        <v>#N/A</v>
      </c>
    </row>
    <row r="29" spans="1:19">
      <c r="A29">
        <v>2000</v>
      </c>
      <c r="B29">
        <v>20</v>
      </c>
      <c r="C29" s="1">
        <v>12259</v>
      </c>
      <c r="D29" s="1">
        <v>11487</v>
      </c>
      <c r="E29" s="1">
        <v>12293</v>
      </c>
      <c r="F29" s="1">
        <v>11880</v>
      </c>
      <c r="G29" s="1">
        <v>12354</v>
      </c>
      <c r="H29" s="1">
        <f t="shared" si="0"/>
        <v>12054.6</v>
      </c>
      <c r="I29">
        <f t="shared" si="52"/>
        <v>2.231695784181972</v>
      </c>
      <c r="J29" t="e">
        <f t="shared" si="3"/>
        <v>#N/A</v>
      </c>
      <c r="K29" t="e">
        <f t="shared" si="4"/>
        <v>#N/A</v>
      </c>
      <c r="L29" t="e">
        <f t="shared" si="3"/>
        <v>#N/A</v>
      </c>
      <c r="M29" t="e">
        <f t="shared" si="4"/>
        <v>#N/A</v>
      </c>
      <c r="N29" t="e">
        <f t="shared" si="3"/>
        <v>#N/A</v>
      </c>
      <c r="O29" t="e">
        <f t="shared" ref="O29" si="59">IF(N$10=$B29, $A29, NA())</f>
        <v>#N/A</v>
      </c>
      <c r="P29">
        <f t="shared" si="3"/>
        <v>2.231695784181972</v>
      </c>
      <c r="Q29">
        <f t="shared" ref="Q29" si="60">IF(P$10=$B29, $A29, NA())</f>
        <v>2000</v>
      </c>
      <c r="R29" t="e">
        <f t="shared" si="3"/>
        <v>#N/A</v>
      </c>
      <c r="S29" t="e">
        <f t="shared" ref="S29" si="61">IF(R$10=$B29, $A29, NA())</f>
        <v>#N/A</v>
      </c>
    </row>
    <row r="30" spans="1:19">
      <c r="A30">
        <v>2000</v>
      </c>
      <c r="B30">
        <v>100</v>
      </c>
      <c r="C30" s="1">
        <v>11431</v>
      </c>
      <c r="D30" s="1">
        <v>12331</v>
      </c>
      <c r="E30" s="1">
        <v>11419</v>
      </c>
      <c r="F30" s="1">
        <v>12894</v>
      </c>
      <c r="G30" s="1">
        <v>11406</v>
      </c>
      <c r="H30" s="1">
        <f t="shared" si="0"/>
        <v>11896.2</v>
      </c>
      <c r="I30">
        <f t="shared" si="52"/>
        <v>2.2614112069400312</v>
      </c>
      <c r="J30" t="e">
        <f t="shared" si="3"/>
        <v>#N/A</v>
      </c>
      <c r="K30" t="e">
        <f t="shared" si="4"/>
        <v>#N/A</v>
      </c>
      <c r="L30" t="e">
        <f t="shared" si="3"/>
        <v>#N/A</v>
      </c>
      <c r="M30" t="e">
        <f t="shared" si="4"/>
        <v>#N/A</v>
      </c>
      <c r="N30" t="e">
        <f t="shared" si="3"/>
        <v>#N/A</v>
      </c>
      <c r="O30" t="e">
        <f t="shared" ref="O30" si="62">IF(N$10=$B30, $A30, NA())</f>
        <v>#N/A</v>
      </c>
      <c r="P30" t="e">
        <f t="shared" si="3"/>
        <v>#N/A</v>
      </c>
      <c r="Q30" t="e">
        <f t="shared" ref="Q30" si="63">IF(P$10=$B30, $A30, NA())</f>
        <v>#N/A</v>
      </c>
      <c r="R30">
        <f t="shared" si="3"/>
        <v>2.2614112069400312</v>
      </c>
      <c r="S30">
        <f t="shared" ref="S30" si="64">IF(R$10=$B30, $A30, NA())</f>
        <v>2000</v>
      </c>
    </row>
    <row r="31" spans="1:19">
      <c r="A31">
        <v>4000</v>
      </c>
      <c r="B31">
        <v>1</v>
      </c>
      <c r="C31" s="1">
        <v>23327</v>
      </c>
      <c r="D31" s="1">
        <v>23655</v>
      </c>
      <c r="E31" s="1">
        <v>23407</v>
      </c>
      <c r="F31" s="1">
        <v>23160</v>
      </c>
      <c r="G31" s="1">
        <v>23802</v>
      </c>
      <c r="H31" s="1">
        <f t="shared" si="0"/>
        <v>23470.2</v>
      </c>
      <c r="I31">
        <f>$H$7/H31</f>
        <v>2.2990600847031555</v>
      </c>
      <c r="J31">
        <f t="shared" si="3"/>
        <v>2.2990600847031555</v>
      </c>
      <c r="K31">
        <f t="shared" si="4"/>
        <v>4000</v>
      </c>
      <c r="L31" t="e">
        <f t="shared" si="3"/>
        <v>#N/A</v>
      </c>
      <c r="M31" t="e">
        <f t="shared" si="4"/>
        <v>#N/A</v>
      </c>
      <c r="N31" t="e">
        <f t="shared" si="3"/>
        <v>#N/A</v>
      </c>
      <c r="O31" t="e">
        <f t="shared" ref="O31" si="65">IF(N$10=$B31, $A31, NA())</f>
        <v>#N/A</v>
      </c>
      <c r="P31" t="e">
        <f t="shared" si="3"/>
        <v>#N/A</v>
      </c>
      <c r="Q31" t="e">
        <f t="shared" ref="Q31" si="66">IF(P$10=$B31, $A31, NA())</f>
        <v>#N/A</v>
      </c>
      <c r="R31" t="e">
        <f t="shared" si="3"/>
        <v>#N/A</v>
      </c>
      <c r="S31" t="e">
        <f t="shared" ref="S31" si="67">IF(R$10=$B31, $A31, NA())</f>
        <v>#N/A</v>
      </c>
    </row>
    <row r="32" spans="1:19">
      <c r="A32">
        <v>4000</v>
      </c>
      <c r="B32">
        <v>4</v>
      </c>
      <c r="C32" s="1">
        <v>23184</v>
      </c>
      <c r="D32" s="1">
        <v>23633</v>
      </c>
      <c r="E32" s="1">
        <v>23332</v>
      </c>
      <c r="F32" s="1">
        <v>23182</v>
      </c>
      <c r="G32" s="1">
        <v>23712</v>
      </c>
      <c r="H32" s="1">
        <f t="shared" si="0"/>
        <v>23408.6</v>
      </c>
      <c r="I32">
        <f t="shared" ref="I32:I35" si="68">$H$7/H32</f>
        <v>2.3051100877455295</v>
      </c>
      <c r="J32" t="e">
        <f t="shared" si="3"/>
        <v>#N/A</v>
      </c>
      <c r="K32" t="e">
        <f t="shared" si="4"/>
        <v>#N/A</v>
      </c>
      <c r="L32">
        <f t="shared" si="3"/>
        <v>2.3051100877455295</v>
      </c>
      <c r="M32">
        <f t="shared" si="4"/>
        <v>4000</v>
      </c>
      <c r="N32" t="e">
        <f t="shared" si="3"/>
        <v>#N/A</v>
      </c>
      <c r="O32" t="e">
        <f t="shared" ref="O32" si="69">IF(N$10=$B32, $A32, NA())</f>
        <v>#N/A</v>
      </c>
      <c r="P32" t="e">
        <f t="shared" si="3"/>
        <v>#N/A</v>
      </c>
      <c r="Q32" t="e">
        <f t="shared" ref="Q32" si="70">IF(P$10=$B32, $A32, NA())</f>
        <v>#N/A</v>
      </c>
      <c r="R32" t="e">
        <f t="shared" si="3"/>
        <v>#N/A</v>
      </c>
      <c r="S32" t="e">
        <f t="shared" ref="S32" si="71">IF(R$10=$B32, $A32, NA())</f>
        <v>#N/A</v>
      </c>
    </row>
    <row r="33" spans="1:19">
      <c r="A33">
        <v>4000</v>
      </c>
      <c r="B33">
        <v>10</v>
      </c>
      <c r="C33" s="1">
        <v>23382</v>
      </c>
      <c r="D33" s="1">
        <v>23809</v>
      </c>
      <c r="E33" s="1">
        <v>21452</v>
      </c>
      <c r="F33" s="1">
        <v>23680</v>
      </c>
      <c r="G33" s="1">
        <v>23763</v>
      </c>
      <c r="H33" s="1">
        <f t="shared" si="0"/>
        <v>23217.200000000001</v>
      </c>
      <c r="I33">
        <f t="shared" si="68"/>
        <v>2.3241131574866909</v>
      </c>
      <c r="J33" t="e">
        <f t="shared" si="3"/>
        <v>#N/A</v>
      </c>
      <c r="K33" t="e">
        <f t="shared" si="4"/>
        <v>#N/A</v>
      </c>
      <c r="L33" t="e">
        <f t="shared" si="3"/>
        <v>#N/A</v>
      </c>
      <c r="M33" t="e">
        <f t="shared" si="4"/>
        <v>#N/A</v>
      </c>
      <c r="N33">
        <f t="shared" si="3"/>
        <v>2.3241131574866909</v>
      </c>
      <c r="O33">
        <f t="shared" ref="O33" si="72">IF(N$10=$B33, $A33, NA())</f>
        <v>4000</v>
      </c>
      <c r="P33" t="e">
        <f t="shared" si="3"/>
        <v>#N/A</v>
      </c>
      <c r="Q33" t="e">
        <f t="shared" ref="Q33" si="73">IF(P$10=$B33, $A33, NA())</f>
        <v>#N/A</v>
      </c>
      <c r="R33" t="e">
        <f t="shared" si="3"/>
        <v>#N/A</v>
      </c>
      <c r="S33" t="e">
        <f t="shared" ref="S33" si="74">IF(R$10=$B33, $A33, NA())</f>
        <v>#N/A</v>
      </c>
    </row>
    <row r="34" spans="1:19">
      <c r="A34">
        <v>4000</v>
      </c>
      <c r="B34">
        <v>20</v>
      </c>
      <c r="C34" s="1">
        <v>22830</v>
      </c>
      <c r="D34" s="1">
        <v>20944</v>
      </c>
      <c r="E34" s="1">
        <v>22614</v>
      </c>
      <c r="F34" s="1">
        <v>20165</v>
      </c>
      <c r="G34" s="1">
        <v>21797</v>
      </c>
      <c r="H34" s="1">
        <f t="shared" si="0"/>
        <v>21670</v>
      </c>
      <c r="I34">
        <f t="shared" si="68"/>
        <v>2.4900507614213199</v>
      </c>
      <c r="J34" t="e">
        <f t="shared" si="3"/>
        <v>#N/A</v>
      </c>
      <c r="K34" t="e">
        <f t="shared" si="4"/>
        <v>#N/A</v>
      </c>
      <c r="L34" t="e">
        <f t="shared" si="3"/>
        <v>#N/A</v>
      </c>
      <c r="M34" t="e">
        <f t="shared" si="4"/>
        <v>#N/A</v>
      </c>
      <c r="N34" t="e">
        <f t="shared" si="3"/>
        <v>#N/A</v>
      </c>
      <c r="O34" t="e">
        <f t="shared" ref="O34" si="75">IF(N$10=$B34, $A34, NA())</f>
        <v>#N/A</v>
      </c>
      <c r="P34">
        <f t="shared" si="3"/>
        <v>2.4900507614213199</v>
      </c>
      <c r="Q34">
        <f t="shared" ref="Q34" si="76">IF(P$10=$B34, $A34, NA())</f>
        <v>4000</v>
      </c>
      <c r="R34" t="e">
        <f t="shared" si="3"/>
        <v>#N/A</v>
      </c>
      <c r="S34" t="e">
        <f t="shared" ref="S34" si="77">IF(R$10=$B34, $A34, NA())</f>
        <v>#N/A</v>
      </c>
    </row>
    <row r="35" spans="1:19">
      <c r="A35">
        <v>4000</v>
      </c>
      <c r="B35">
        <v>100</v>
      </c>
      <c r="C35" s="1">
        <v>21890</v>
      </c>
      <c r="D35" s="1">
        <v>21885</v>
      </c>
      <c r="E35" s="1">
        <v>22051</v>
      </c>
      <c r="F35" s="1">
        <v>21913</v>
      </c>
      <c r="G35" s="1">
        <v>21689</v>
      </c>
      <c r="H35" s="1">
        <f t="shared" si="0"/>
        <v>21885.599999999999</v>
      </c>
      <c r="I35">
        <f t="shared" si="68"/>
        <v>2.4655207076799357</v>
      </c>
      <c r="J35" t="e">
        <f t="shared" si="3"/>
        <v>#N/A</v>
      </c>
      <c r="K35" t="e">
        <f t="shared" si="4"/>
        <v>#N/A</v>
      </c>
      <c r="L35" t="e">
        <f t="shared" si="3"/>
        <v>#N/A</v>
      </c>
      <c r="M35" t="e">
        <f t="shared" si="4"/>
        <v>#N/A</v>
      </c>
      <c r="N35" t="e">
        <f t="shared" si="3"/>
        <v>#N/A</v>
      </c>
      <c r="O35" t="e">
        <f t="shared" ref="O35" si="78">IF(N$10=$B35, $A35, NA())</f>
        <v>#N/A</v>
      </c>
      <c r="P35" t="e">
        <f t="shared" si="3"/>
        <v>#N/A</v>
      </c>
      <c r="Q35" t="e">
        <f t="shared" ref="Q35" si="79">IF(P$10=$B35, $A35, NA())</f>
        <v>#N/A</v>
      </c>
      <c r="R35">
        <f t="shared" si="3"/>
        <v>2.4655207076799357</v>
      </c>
      <c r="S35">
        <f t="shared" ref="S35" si="80">IF(R$10=$B35, $A35, NA())</f>
        <v>4000</v>
      </c>
    </row>
    <row r="36" spans="1:19">
      <c r="H36" s="1"/>
    </row>
    <row r="37" spans="1:19">
      <c r="A37" t="s">
        <v>5</v>
      </c>
      <c r="H37" s="1"/>
    </row>
    <row r="38" spans="1:19">
      <c r="A38" t="s">
        <v>1</v>
      </c>
      <c r="B38" t="s">
        <v>3</v>
      </c>
      <c r="C38" t="s">
        <v>4</v>
      </c>
      <c r="H38" s="1" t="s">
        <v>6</v>
      </c>
      <c r="I38" t="s">
        <v>7</v>
      </c>
      <c r="J38">
        <v>1</v>
      </c>
      <c r="L38">
        <v>4</v>
      </c>
      <c r="N38">
        <v>10</v>
      </c>
      <c r="P38">
        <v>20</v>
      </c>
      <c r="R38">
        <v>100</v>
      </c>
    </row>
    <row r="39" spans="1:19">
      <c r="A39">
        <v>100</v>
      </c>
      <c r="B39">
        <v>1</v>
      </c>
      <c r="C39" s="1">
        <v>1080</v>
      </c>
      <c r="D39" s="1">
        <v>1095</v>
      </c>
      <c r="E39" s="1">
        <v>1329</v>
      </c>
      <c r="F39" s="1">
        <v>1269</v>
      </c>
      <c r="G39" s="1">
        <v>1343</v>
      </c>
      <c r="H39" s="1">
        <f t="shared" si="0"/>
        <v>1223.2</v>
      </c>
      <c r="I39">
        <f>$H$3/H39</f>
        <v>1.2890778286461739</v>
      </c>
      <c r="J39">
        <f>IF($B39=J$10,$I39,NA())</f>
        <v>1.2890778286461739</v>
      </c>
      <c r="K39">
        <f>IF(J$10=$B39, $A39, NA())</f>
        <v>100</v>
      </c>
      <c r="L39" t="e">
        <f t="shared" ref="L39:R54" si="81">IF($B39=L$10,$I39,NA())</f>
        <v>#N/A</v>
      </c>
      <c r="M39" t="e">
        <f>IF(L$10=$B39, $A39, NA())</f>
        <v>#N/A</v>
      </c>
      <c r="N39" t="e">
        <f t="shared" si="81"/>
        <v>#N/A</v>
      </c>
      <c r="O39" t="e">
        <f>IF(N$10=$B39, $A39, NA())</f>
        <v>#N/A</v>
      </c>
      <c r="P39" t="e">
        <f t="shared" si="81"/>
        <v>#N/A</v>
      </c>
      <c r="Q39" t="e">
        <f>IF(P$10=$B39, $A39, NA())</f>
        <v>#N/A</v>
      </c>
      <c r="R39" t="e">
        <f t="shared" si="81"/>
        <v>#N/A</v>
      </c>
      <c r="S39" t="e">
        <f>IF(R$10=$B39, $A39, NA())</f>
        <v>#N/A</v>
      </c>
    </row>
    <row r="40" spans="1:19">
      <c r="A40">
        <v>100</v>
      </c>
      <c r="B40">
        <v>4</v>
      </c>
      <c r="C40" s="1">
        <v>1233</v>
      </c>
      <c r="D40" s="1">
        <v>1219</v>
      </c>
      <c r="E40" s="1">
        <v>1264</v>
      </c>
      <c r="F40" s="1">
        <v>1230</v>
      </c>
      <c r="G40" s="1">
        <v>1169</v>
      </c>
      <c r="H40" s="1">
        <f t="shared" si="0"/>
        <v>1223</v>
      </c>
      <c r="I40">
        <f t="shared" ref="I40:I43" si="82">$H$3/H40</f>
        <v>1.2892886345053147</v>
      </c>
      <c r="J40" t="e">
        <f t="shared" ref="J40:R63" si="83">IF($B40=J$10,$I40,NA())</f>
        <v>#N/A</v>
      </c>
      <c r="K40" t="e">
        <f t="shared" ref="K40" si="84">IF(J$10=$B40, $A40, NA())</f>
        <v>#N/A</v>
      </c>
      <c r="L40">
        <f t="shared" si="81"/>
        <v>1.2892886345053147</v>
      </c>
      <c r="M40">
        <f t="shared" ref="M40" si="85">IF(L$10=$B40, $A40, NA())</f>
        <v>100</v>
      </c>
      <c r="N40" t="e">
        <f t="shared" si="81"/>
        <v>#N/A</v>
      </c>
      <c r="O40" t="e">
        <f t="shared" ref="O40" si="86">IF(N$10=$B40, $A40, NA())</f>
        <v>#N/A</v>
      </c>
      <c r="P40" t="e">
        <f t="shared" si="81"/>
        <v>#N/A</v>
      </c>
      <c r="Q40" t="e">
        <f t="shared" ref="Q40" si="87">IF(P$10=$B40, $A40, NA())</f>
        <v>#N/A</v>
      </c>
      <c r="R40" t="e">
        <f t="shared" si="81"/>
        <v>#N/A</v>
      </c>
      <c r="S40" t="e">
        <f t="shared" ref="S40" si="88">IF(R$10=$B40, $A40, NA())</f>
        <v>#N/A</v>
      </c>
    </row>
    <row r="41" spans="1:19">
      <c r="A41">
        <v>100</v>
      </c>
      <c r="B41">
        <v>10</v>
      </c>
      <c r="C41" s="1">
        <v>1293</v>
      </c>
      <c r="D41" s="1">
        <v>1366</v>
      </c>
      <c r="E41" s="1">
        <v>1190</v>
      </c>
      <c r="F41" s="1">
        <v>1158</v>
      </c>
      <c r="G41" s="1">
        <v>1212</v>
      </c>
      <c r="H41" s="1">
        <f t="shared" si="0"/>
        <v>1243.8</v>
      </c>
      <c r="I41">
        <f t="shared" si="82"/>
        <v>1.2677279305354558</v>
      </c>
      <c r="J41" t="e">
        <f t="shared" si="83"/>
        <v>#N/A</v>
      </c>
      <c r="K41" t="e">
        <f t="shared" ref="K41" si="89">IF(J$10=$B41, $A41, NA())</f>
        <v>#N/A</v>
      </c>
      <c r="L41" t="e">
        <f t="shared" si="81"/>
        <v>#N/A</v>
      </c>
      <c r="M41" t="e">
        <f t="shared" ref="M41" si="90">IF(L$10=$B41, $A41, NA())</f>
        <v>#N/A</v>
      </c>
      <c r="N41">
        <f t="shared" si="81"/>
        <v>1.2677279305354558</v>
      </c>
      <c r="O41">
        <f t="shared" ref="O41" si="91">IF(N$10=$B41, $A41, NA())</f>
        <v>100</v>
      </c>
      <c r="P41" t="e">
        <f t="shared" si="81"/>
        <v>#N/A</v>
      </c>
      <c r="Q41" t="e">
        <f t="shared" ref="Q41" si="92">IF(P$10=$B41, $A41, NA())</f>
        <v>#N/A</v>
      </c>
      <c r="R41" t="e">
        <f t="shared" si="81"/>
        <v>#N/A</v>
      </c>
      <c r="S41" t="e">
        <f t="shared" ref="S41" si="93">IF(R$10=$B41, $A41, NA())</f>
        <v>#N/A</v>
      </c>
    </row>
    <row r="42" spans="1:19">
      <c r="A42">
        <v>100</v>
      </c>
      <c r="B42">
        <v>20</v>
      </c>
      <c r="C42" s="1">
        <v>1388</v>
      </c>
      <c r="D42" s="1">
        <v>1356</v>
      </c>
      <c r="E42" s="1">
        <v>1332</v>
      </c>
      <c r="F42" s="1">
        <v>1317</v>
      </c>
      <c r="G42" s="1">
        <v>1348</v>
      </c>
      <c r="H42" s="1">
        <f t="shared" si="0"/>
        <v>1348.2</v>
      </c>
      <c r="I42">
        <f t="shared" si="82"/>
        <v>1.1695594125500668</v>
      </c>
      <c r="J42" t="e">
        <f t="shared" si="83"/>
        <v>#N/A</v>
      </c>
      <c r="K42" t="e">
        <f t="shared" ref="K42" si="94">IF(J$10=$B42, $A42, NA())</f>
        <v>#N/A</v>
      </c>
      <c r="L42" t="e">
        <f t="shared" si="81"/>
        <v>#N/A</v>
      </c>
      <c r="M42" t="e">
        <f t="shared" ref="M42" si="95">IF(L$10=$B42, $A42, NA())</f>
        <v>#N/A</v>
      </c>
      <c r="N42" t="e">
        <f t="shared" si="81"/>
        <v>#N/A</v>
      </c>
      <c r="O42" t="e">
        <f t="shared" ref="O42" si="96">IF(N$10=$B42, $A42, NA())</f>
        <v>#N/A</v>
      </c>
      <c r="P42">
        <f t="shared" si="81"/>
        <v>1.1695594125500668</v>
      </c>
      <c r="Q42">
        <f t="shared" ref="Q42" si="97">IF(P$10=$B42, $A42, NA())</f>
        <v>100</v>
      </c>
      <c r="R42" t="e">
        <f t="shared" si="81"/>
        <v>#N/A</v>
      </c>
      <c r="S42" t="e">
        <f t="shared" ref="S42" si="98">IF(R$10=$B42, $A42, NA())</f>
        <v>#N/A</v>
      </c>
    </row>
    <row r="43" spans="1:19">
      <c r="A43">
        <v>100</v>
      </c>
      <c r="B43">
        <v>100</v>
      </c>
      <c r="C43" s="1">
        <v>2087</v>
      </c>
      <c r="D43" s="1">
        <v>2166</v>
      </c>
      <c r="E43" s="1">
        <v>2103</v>
      </c>
      <c r="F43" s="1">
        <v>2135</v>
      </c>
      <c r="G43" s="1">
        <v>2134</v>
      </c>
      <c r="H43" s="1">
        <f t="shared" si="0"/>
        <v>2125</v>
      </c>
      <c r="I43">
        <f t="shared" si="82"/>
        <v>0.74202352941176464</v>
      </c>
      <c r="J43" t="e">
        <f t="shared" si="83"/>
        <v>#N/A</v>
      </c>
      <c r="K43" t="e">
        <f t="shared" ref="K43" si="99">IF(J$10=$B43, $A43, NA())</f>
        <v>#N/A</v>
      </c>
      <c r="L43" t="e">
        <f t="shared" si="81"/>
        <v>#N/A</v>
      </c>
      <c r="M43" t="e">
        <f t="shared" ref="M43" si="100">IF(L$10=$B43, $A43, NA())</f>
        <v>#N/A</v>
      </c>
      <c r="N43" t="e">
        <f t="shared" si="81"/>
        <v>#N/A</v>
      </c>
      <c r="O43" t="e">
        <f t="shared" ref="O43" si="101">IF(N$10=$B43, $A43, NA())</f>
        <v>#N/A</v>
      </c>
      <c r="P43" t="e">
        <f t="shared" si="81"/>
        <v>#N/A</v>
      </c>
      <c r="Q43" t="e">
        <f t="shared" ref="Q43" si="102">IF(P$10=$B43, $A43, NA())</f>
        <v>#N/A</v>
      </c>
      <c r="R43">
        <f t="shared" si="81"/>
        <v>0.74202352941176464</v>
      </c>
      <c r="S43">
        <f t="shared" ref="S43" si="103">IF(R$10=$B43, $A43, NA())</f>
        <v>100</v>
      </c>
    </row>
    <row r="44" spans="1:19">
      <c r="A44">
        <v>400</v>
      </c>
      <c r="B44">
        <v>1</v>
      </c>
      <c r="C44" s="1">
        <v>2691</v>
      </c>
      <c r="D44" s="1">
        <v>2629</v>
      </c>
      <c r="E44" s="1">
        <v>2966</v>
      </c>
      <c r="F44" s="1">
        <v>2971</v>
      </c>
      <c r="G44" s="1">
        <v>2801</v>
      </c>
      <c r="H44" s="1">
        <f t="shared" si="0"/>
        <v>2811.6</v>
      </c>
      <c r="I44">
        <f>$H$4/H44</f>
        <v>1.9940247545881349</v>
      </c>
      <c r="J44">
        <f t="shared" si="83"/>
        <v>1.9940247545881349</v>
      </c>
      <c r="K44">
        <f t="shared" ref="K44" si="104">IF(J$10=$B44, $A44, NA())</f>
        <v>400</v>
      </c>
      <c r="L44" t="e">
        <f t="shared" si="81"/>
        <v>#N/A</v>
      </c>
      <c r="M44" t="e">
        <f t="shared" ref="M44" si="105">IF(L$10=$B44, $A44, NA())</f>
        <v>#N/A</v>
      </c>
      <c r="N44" t="e">
        <f t="shared" si="81"/>
        <v>#N/A</v>
      </c>
      <c r="O44" t="e">
        <f t="shared" ref="O44" si="106">IF(N$10=$B44, $A44, NA())</f>
        <v>#N/A</v>
      </c>
      <c r="P44" t="e">
        <f t="shared" si="81"/>
        <v>#N/A</v>
      </c>
      <c r="Q44" t="e">
        <f t="shared" ref="Q44" si="107">IF(P$10=$B44, $A44, NA())</f>
        <v>#N/A</v>
      </c>
      <c r="R44" t="e">
        <f t="shared" si="81"/>
        <v>#N/A</v>
      </c>
      <c r="S44" t="e">
        <f t="shared" ref="S44" si="108">IF(R$10=$B44, $A44, NA())</f>
        <v>#N/A</v>
      </c>
    </row>
    <row r="45" spans="1:19">
      <c r="A45">
        <v>400</v>
      </c>
      <c r="B45">
        <v>4</v>
      </c>
      <c r="C45" s="1">
        <v>2711</v>
      </c>
      <c r="D45" s="1">
        <v>2487</v>
      </c>
      <c r="E45" s="1">
        <v>2526</v>
      </c>
      <c r="F45" s="1">
        <v>2607</v>
      </c>
      <c r="G45" s="1">
        <v>2506</v>
      </c>
      <c r="H45" s="1">
        <f t="shared" si="0"/>
        <v>2567.4</v>
      </c>
      <c r="I45">
        <f t="shared" ref="I45:I48" si="109">$H$4/H45</f>
        <v>2.1836877775181116</v>
      </c>
      <c r="J45" t="e">
        <f t="shared" si="83"/>
        <v>#N/A</v>
      </c>
      <c r="K45" t="e">
        <f t="shared" ref="K45" si="110">IF(J$10=$B45, $A45, NA())</f>
        <v>#N/A</v>
      </c>
      <c r="L45">
        <f t="shared" si="81"/>
        <v>2.1836877775181116</v>
      </c>
      <c r="M45">
        <f t="shared" ref="M45" si="111">IF(L$10=$B45, $A45, NA())</f>
        <v>400</v>
      </c>
      <c r="N45" t="e">
        <f t="shared" si="81"/>
        <v>#N/A</v>
      </c>
      <c r="O45" t="e">
        <f t="shared" ref="O45" si="112">IF(N$10=$B45, $A45, NA())</f>
        <v>#N/A</v>
      </c>
      <c r="P45" t="e">
        <f t="shared" si="81"/>
        <v>#N/A</v>
      </c>
      <c r="Q45" t="e">
        <f t="shared" ref="Q45" si="113">IF(P$10=$B45, $A45, NA())</f>
        <v>#N/A</v>
      </c>
      <c r="R45" t="e">
        <f t="shared" si="81"/>
        <v>#N/A</v>
      </c>
      <c r="S45" t="e">
        <f t="shared" ref="S45" si="114">IF(R$10=$B45, $A45, NA())</f>
        <v>#N/A</v>
      </c>
    </row>
    <row r="46" spans="1:19">
      <c r="A46">
        <v>400</v>
      </c>
      <c r="B46">
        <v>10</v>
      </c>
      <c r="C46" s="1">
        <v>2533</v>
      </c>
      <c r="D46" s="1">
        <v>2506</v>
      </c>
      <c r="E46" s="1">
        <v>2552</v>
      </c>
      <c r="F46" s="1">
        <v>2608</v>
      </c>
      <c r="G46" s="1">
        <v>2525</v>
      </c>
      <c r="H46" s="1">
        <f t="shared" si="0"/>
        <v>2544.8000000000002</v>
      </c>
      <c r="I46">
        <f t="shared" si="109"/>
        <v>2.2030807922037092</v>
      </c>
      <c r="J46" t="e">
        <f t="shared" si="83"/>
        <v>#N/A</v>
      </c>
      <c r="K46" t="e">
        <f t="shared" ref="K46" si="115">IF(J$10=$B46, $A46, NA())</f>
        <v>#N/A</v>
      </c>
      <c r="L46" t="e">
        <f t="shared" si="81"/>
        <v>#N/A</v>
      </c>
      <c r="M46" t="e">
        <f t="shared" ref="M46" si="116">IF(L$10=$B46, $A46, NA())</f>
        <v>#N/A</v>
      </c>
      <c r="N46">
        <f t="shared" si="81"/>
        <v>2.2030807922037092</v>
      </c>
      <c r="O46">
        <f t="shared" ref="O46" si="117">IF(N$10=$B46, $A46, NA())</f>
        <v>400</v>
      </c>
      <c r="P46" t="e">
        <f t="shared" si="81"/>
        <v>#N/A</v>
      </c>
      <c r="Q46" t="e">
        <f t="shared" ref="Q46" si="118">IF(P$10=$B46, $A46, NA())</f>
        <v>#N/A</v>
      </c>
      <c r="R46" t="e">
        <f t="shared" si="81"/>
        <v>#N/A</v>
      </c>
      <c r="S46" t="e">
        <f t="shared" ref="S46" si="119">IF(R$10=$B46, $A46, NA())</f>
        <v>#N/A</v>
      </c>
    </row>
    <row r="47" spans="1:19">
      <c r="A47">
        <v>400</v>
      </c>
      <c r="B47">
        <v>20</v>
      </c>
      <c r="C47" s="1">
        <v>2550</v>
      </c>
      <c r="D47" s="1">
        <v>2523</v>
      </c>
      <c r="E47" s="1">
        <v>2502</v>
      </c>
      <c r="F47" s="1">
        <v>2499</v>
      </c>
      <c r="G47" s="1">
        <v>2493</v>
      </c>
      <c r="H47" s="1">
        <f t="shared" si="0"/>
        <v>2513.4</v>
      </c>
      <c r="I47">
        <f t="shared" si="109"/>
        <v>2.2306039627596084</v>
      </c>
      <c r="J47" t="e">
        <f t="shared" si="83"/>
        <v>#N/A</v>
      </c>
      <c r="K47" t="e">
        <f t="shared" ref="K47" si="120">IF(J$10=$B47, $A47, NA())</f>
        <v>#N/A</v>
      </c>
      <c r="L47" t="e">
        <f t="shared" si="81"/>
        <v>#N/A</v>
      </c>
      <c r="M47" t="e">
        <f t="shared" ref="M47" si="121">IF(L$10=$B47, $A47, NA())</f>
        <v>#N/A</v>
      </c>
      <c r="N47" t="e">
        <f t="shared" si="81"/>
        <v>#N/A</v>
      </c>
      <c r="O47" t="e">
        <f t="shared" ref="O47" si="122">IF(N$10=$B47, $A47, NA())</f>
        <v>#N/A</v>
      </c>
      <c r="P47">
        <f t="shared" si="81"/>
        <v>2.2306039627596084</v>
      </c>
      <c r="Q47">
        <f t="shared" ref="Q47" si="123">IF(P$10=$B47, $A47, NA())</f>
        <v>400</v>
      </c>
      <c r="R47" t="e">
        <f t="shared" si="81"/>
        <v>#N/A</v>
      </c>
      <c r="S47" t="e">
        <f t="shared" ref="S47" si="124">IF(R$10=$B47, $A47, NA())</f>
        <v>#N/A</v>
      </c>
    </row>
    <row r="48" spans="1:19">
      <c r="A48">
        <v>400</v>
      </c>
      <c r="B48">
        <v>100</v>
      </c>
      <c r="C48" s="1">
        <v>2583</v>
      </c>
      <c r="D48" s="1">
        <v>2552</v>
      </c>
      <c r="E48" s="1">
        <v>2743</v>
      </c>
      <c r="F48" s="1">
        <v>3119</v>
      </c>
      <c r="G48" s="1">
        <v>2976</v>
      </c>
      <c r="H48" s="1">
        <f t="shared" si="0"/>
        <v>2794.6</v>
      </c>
      <c r="I48">
        <f t="shared" si="109"/>
        <v>2.0061547269734485</v>
      </c>
      <c r="J48" t="e">
        <f t="shared" si="83"/>
        <v>#N/A</v>
      </c>
      <c r="K48" t="e">
        <f t="shared" ref="K48" si="125">IF(J$10=$B48, $A48, NA())</f>
        <v>#N/A</v>
      </c>
      <c r="L48" t="e">
        <f t="shared" si="81"/>
        <v>#N/A</v>
      </c>
      <c r="M48" t="e">
        <f t="shared" ref="M48" si="126">IF(L$10=$B48, $A48, NA())</f>
        <v>#N/A</v>
      </c>
      <c r="N48" t="e">
        <f t="shared" si="81"/>
        <v>#N/A</v>
      </c>
      <c r="O48" t="e">
        <f t="shared" ref="O48" si="127">IF(N$10=$B48, $A48, NA())</f>
        <v>#N/A</v>
      </c>
      <c r="P48" t="e">
        <f t="shared" si="81"/>
        <v>#N/A</v>
      </c>
      <c r="Q48" t="e">
        <f t="shared" ref="Q48" si="128">IF(P$10=$B48, $A48, NA())</f>
        <v>#N/A</v>
      </c>
      <c r="R48">
        <f t="shared" si="81"/>
        <v>2.0061547269734485</v>
      </c>
      <c r="S48">
        <f t="shared" ref="S48" si="129">IF(R$10=$B48, $A48, NA())</f>
        <v>400</v>
      </c>
    </row>
    <row r="49" spans="1:19">
      <c r="A49">
        <v>800</v>
      </c>
      <c r="B49">
        <v>1</v>
      </c>
      <c r="C49" s="1">
        <v>5320</v>
      </c>
      <c r="D49" s="1">
        <v>4486</v>
      </c>
      <c r="E49" s="1">
        <v>4409</v>
      </c>
      <c r="F49" s="1">
        <v>4525</v>
      </c>
      <c r="G49" s="1">
        <v>4415</v>
      </c>
      <c r="H49" s="1">
        <f t="shared" si="0"/>
        <v>4631</v>
      </c>
      <c r="I49">
        <f>$H$5/H49</f>
        <v>2.3551716691859208</v>
      </c>
      <c r="J49">
        <f t="shared" si="83"/>
        <v>2.3551716691859208</v>
      </c>
      <c r="K49">
        <f t="shared" ref="K49" si="130">IF(J$10=$B49, $A49, NA())</f>
        <v>800</v>
      </c>
      <c r="L49" t="e">
        <f t="shared" si="81"/>
        <v>#N/A</v>
      </c>
      <c r="M49" t="e">
        <f t="shared" ref="M49" si="131">IF(L$10=$B49, $A49, NA())</f>
        <v>#N/A</v>
      </c>
      <c r="N49" t="e">
        <f t="shared" si="81"/>
        <v>#N/A</v>
      </c>
      <c r="O49" t="e">
        <f t="shared" ref="O49" si="132">IF(N$10=$B49, $A49, NA())</f>
        <v>#N/A</v>
      </c>
      <c r="P49" t="e">
        <f t="shared" si="81"/>
        <v>#N/A</v>
      </c>
      <c r="Q49" t="e">
        <f t="shared" ref="Q49" si="133">IF(P$10=$B49, $A49, NA())</f>
        <v>#N/A</v>
      </c>
      <c r="R49" t="e">
        <f t="shared" si="81"/>
        <v>#N/A</v>
      </c>
      <c r="S49" t="e">
        <f t="shared" ref="S49" si="134">IF(R$10=$B49, $A49, NA())</f>
        <v>#N/A</v>
      </c>
    </row>
    <row r="50" spans="1:19">
      <c r="A50">
        <v>800</v>
      </c>
      <c r="B50">
        <v>4</v>
      </c>
      <c r="C50" s="1">
        <v>4627</v>
      </c>
      <c r="D50" s="1">
        <v>4702</v>
      </c>
      <c r="E50" s="1">
        <v>4798</v>
      </c>
      <c r="F50" s="1">
        <v>5059</v>
      </c>
      <c r="G50" s="1">
        <v>5465</v>
      </c>
      <c r="H50" s="1">
        <f t="shared" si="0"/>
        <v>4930.2</v>
      </c>
      <c r="I50">
        <f t="shared" ref="I50:I53" si="135">$H$5/H50</f>
        <v>2.2122429110380919</v>
      </c>
      <c r="J50" t="e">
        <f t="shared" si="83"/>
        <v>#N/A</v>
      </c>
      <c r="K50" t="e">
        <f t="shared" ref="K50" si="136">IF(J$10=$B50, $A50, NA())</f>
        <v>#N/A</v>
      </c>
      <c r="L50">
        <f t="shared" si="81"/>
        <v>2.2122429110380919</v>
      </c>
      <c r="M50">
        <f t="shared" ref="M50" si="137">IF(L$10=$B50, $A50, NA())</f>
        <v>800</v>
      </c>
      <c r="N50" t="e">
        <f t="shared" si="81"/>
        <v>#N/A</v>
      </c>
      <c r="O50" t="e">
        <f t="shared" ref="O50" si="138">IF(N$10=$B50, $A50, NA())</f>
        <v>#N/A</v>
      </c>
      <c r="P50" t="e">
        <f t="shared" si="81"/>
        <v>#N/A</v>
      </c>
      <c r="Q50" t="e">
        <f t="shared" ref="Q50" si="139">IF(P$10=$B50, $A50, NA())</f>
        <v>#N/A</v>
      </c>
      <c r="R50" t="e">
        <f t="shared" si="81"/>
        <v>#N/A</v>
      </c>
      <c r="S50" t="e">
        <f t="shared" ref="S50" si="140">IF(R$10=$B50, $A50, NA())</f>
        <v>#N/A</v>
      </c>
    </row>
    <row r="51" spans="1:19">
      <c r="A51">
        <v>800</v>
      </c>
      <c r="B51">
        <v>10</v>
      </c>
      <c r="C51" s="1">
        <v>5637</v>
      </c>
      <c r="D51" s="1">
        <v>5293</v>
      </c>
      <c r="E51" s="1">
        <v>4714</v>
      </c>
      <c r="F51" s="1">
        <v>4950</v>
      </c>
      <c r="G51" s="1">
        <v>4735</v>
      </c>
      <c r="H51" s="1">
        <f t="shared" si="0"/>
        <v>5065.8</v>
      </c>
      <c r="I51">
        <f t="shared" si="135"/>
        <v>2.1530261755300248</v>
      </c>
      <c r="J51" t="e">
        <f t="shared" si="83"/>
        <v>#N/A</v>
      </c>
      <c r="K51" t="e">
        <f t="shared" ref="K51" si="141">IF(J$10=$B51, $A51, NA())</f>
        <v>#N/A</v>
      </c>
      <c r="L51" t="e">
        <f t="shared" si="81"/>
        <v>#N/A</v>
      </c>
      <c r="M51" t="e">
        <f t="shared" ref="M51" si="142">IF(L$10=$B51, $A51, NA())</f>
        <v>#N/A</v>
      </c>
      <c r="N51">
        <f t="shared" si="81"/>
        <v>2.1530261755300248</v>
      </c>
      <c r="O51">
        <f t="shared" ref="O51" si="143">IF(N$10=$B51, $A51, NA())</f>
        <v>800</v>
      </c>
      <c r="P51" t="e">
        <f t="shared" si="81"/>
        <v>#N/A</v>
      </c>
      <c r="Q51" t="e">
        <f t="shared" ref="Q51" si="144">IF(P$10=$B51, $A51, NA())</f>
        <v>#N/A</v>
      </c>
      <c r="R51" t="e">
        <f t="shared" si="81"/>
        <v>#N/A</v>
      </c>
      <c r="S51" t="e">
        <f t="shared" ref="S51" si="145">IF(R$10=$B51, $A51, NA())</f>
        <v>#N/A</v>
      </c>
    </row>
    <row r="52" spans="1:19">
      <c r="A52">
        <v>800</v>
      </c>
      <c r="B52">
        <v>20</v>
      </c>
      <c r="C52" s="1">
        <v>4790</v>
      </c>
      <c r="D52" s="1">
        <v>5388</v>
      </c>
      <c r="E52" s="1">
        <v>5713</v>
      </c>
      <c r="F52" s="1">
        <v>5479</v>
      </c>
      <c r="G52" s="1">
        <v>4757</v>
      </c>
      <c r="H52" s="1">
        <f t="shared" si="0"/>
        <v>5225.3999999999996</v>
      </c>
      <c r="I52">
        <f t="shared" si="135"/>
        <v>2.0872660466184407</v>
      </c>
      <c r="J52" t="e">
        <f t="shared" si="83"/>
        <v>#N/A</v>
      </c>
      <c r="K52" t="e">
        <f t="shared" ref="K52" si="146">IF(J$10=$B52, $A52, NA())</f>
        <v>#N/A</v>
      </c>
      <c r="L52" t="e">
        <f t="shared" si="81"/>
        <v>#N/A</v>
      </c>
      <c r="M52" t="e">
        <f t="shared" ref="M52" si="147">IF(L$10=$B52, $A52, NA())</f>
        <v>#N/A</v>
      </c>
      <c r="N52" t="e">
        <f t="shared" si="81"/>
        <v>#N/A</v>
      </c>
      <c r="O52" t="e">
        <f t="shared" ref="O52" si="148">IF(N$10=$B52, $A52, NA())</f>
        <v>#N/A</v>
      </c>
      <c r="P52">
        <f t="shared" si="81"/>
        <v>2.0872660466184407</v>
      </c>
      <c r="Q52">
        <f t="shared" ref="Q52" si="149">IF(P$10=$B52, $A52, NA())</f>
        <v>800</v>
      </c>
      <c r="R52" t="e">
        <f t="shared" si="81"/>
        <v>#N/A</v>
      </c>
      <c r="S52" t="e">
        <f t="shared" ref="S52" si="150">IF(R$10=$B52, $A52, NA())</f>
        <v>#N/A</v>
      </c>
    </row>
    <row r="53" spans="1:19">
      <c r="A53">
        <v>800</v>
      </c>
      <c r="B53">
        <v>100</v>
      </c>
      <c r="C53" s="1">
        <v>4764</v>
      </c>
      <c r="D53" s="1">
        <v>4927</v>
      </c>
      <c r="E53" s="1">
        <v>5529</v>
      </c>
      <c r="F53" s="1">
        <v>5502</v>
      </c>
      <c r="G53" s="1">
        <v>5329</v>
      </c>
      <c r="H53" s="1">
        <f t="shared" si="0"/>
        <v>5210.2</v>
      </c>
      <c r="I53">
        <f t="shared" si="135"/>
        <v>2.0933553414456259</v>
      </c>
      <c r="J53" t="e">
        <f t="shared" si="83"/>
        <v>#N/A</v>
      </c>
      <c r="K53" t="e">
        <f t="shared" ref="K53" si="151">IF(J$10=$B53, $A53, NA())</f>
        <v>#N/A</v>
      </c>
      <c r="L53" t="e">
        <f t="shared" si="81"/>
        <v>#N/A</v>
      </c>
      <c r="M53" t="e">
        <f t="shared" ref="M53" si="152">IF(L$10=$B53, $A53, NA())</f>
        <v>#N/A</v>
      </c>
      <c r="N53" t="e">
        <f t="shared" si="81"/>
        <v>#N/A</v>
      </c>
      <c r="O53" t="e">
        <f t="shared" ref="O53" si="153">IF(N$10=$B53, $A53, NA())</f>
        <v>#N/A</v>
      </c>
      <c r="P53" t="e">
        <f t="shared" si="81"/>
        <v>#N/A</v>
      </c>
      <c r="Q53" t="e">
        <f t="shared" ref="Q53" si="154">IF(P$10=$B53, $A53, NA())</f>
        <v>#N/A</v>
      </c>
      <c r="R53">
        <f t="shared" si="81"/>
        <v>2.0933553414456259</v>
      </c>
      <c r="S53">
        <f t="shared" ref="S53" si="155">IF(R$10=$B53, $A53, NA())</f>
        <v>800</v>
      </c>
    </row>
    <row r="54" spans="1:19">
      <c r="A54">
        <v>2000</v>
      </c>
      <c r="B54">
        <v>1</v>
      </c>
      <c r="C54" s="1">
        <v>10856</v>
      </c>
      <c r="D54" s="1">
        <v>12368</v>
      </c>
      <c r="E54" s="1">
        <v>11724</v>
      </c>
      <c r="F54" s="1">
        <v>11066</v>
      </c>
      <c r="G54" s="1">
        <v>12890</v>
      </c>
      <c r="H54" s="1">
        <f t="shared" si="0"/>
        <v>11780.8</v>
      </c>
      <c r="I54">
        <f>$H$6/H54</f>
        <v>2.2835630856987641</v>
      </c>
      <c r="J54">
        <f t="shared" si="83"/>
        <v>2.2835630856987641</v>
      </c>
      <c r="K54">
        <f t="shared" ref="K54" si="156">IF(J$10=$B54, $A54, NA())</f>
        <v>2000</v>
      </c>
      <c r="L54" t="e">
        <f t="shared" si="81"/>
        <v>#N/A</v>
      </c>
      <c r="M54" t="e">
        <f t="shared" ref="M54" si="157">IF(L$10=$B54, $A54, NA())</f>
        <v>#N/A</v>
      </c>
      <c r="N54" t="e">
        <f t="shared" si="81"/>
        <v>#N/A</v>
      </c>
      <c r="O54" t="e">
        <f t="shared" ref="O54" si="158">IF(N$10=$B54, $A54, NA())</f>
        <v>#N/A</v>
      </c>
      <c r="P54" t="e">
        <f t="shared" si="81"/>
        <v>#N/A</v>
      </c>
      <c r="Q54" t="e">
        <f t="shared" ref="Q54" si="159">IF(P$10=$B54, $A54, NA())</f>
        <v>#N/A</v>
      </c>
      <c r="R54" t="e">
        <f t="shared" si="81"/>
        <v>#N/A</v>
      </c>
      <c r="S54" t="e">
        <f t="shared" ref="S54" si="160">IF(R$10=$B54, $A54, NA())</f>
        <v>#N/A</v>
      </c>
    </row>
    <row r="55" spans="1:19">
      <c r="A55">
        <v>2000</v>
      </c>
      <c r="B55">
        <v>4</v>
      </c>
      <c r="C55" s="1">
        <v>10997</v>
      </c>
      <c r="D55" s="1">
        <v>12938</v>
      </c>
      <c r="E55" s="1">
        <v>11009</v>
      </c>
      <c r="F55" s="1">
        <v>12667</v>
      </c>
      <c r="G55" s="1">
        <v>11561</v>
      </c>
      <c r="H55" s="1">
        <f t="shared" si="0"/>
        <v>11834.4</v>
      </c>
      <c r="I55">
        <f t="shared" ref="I55:I58" si="161">$H$6/H55</f>
        <v>2.2732204421009938</v>
      </c>
      <c r="J55" t="e">
        <f t="shared" si="83"/>
        <v>#N/A</v>
      </c>
      <c r="K55" t="e">
        <f t="shared" ref="K55" si="162">IF(J$10=$B55, $A55, NA())</f>
        <v>#N/A</v>
      </c>
      <c r="L55">
        <f t="shared" si="83"/>
        <v>2.2732204421009938</v>
      </c>
      <c r="M55">
        <f t="shared" ref="M55" si="163">IF(L$10=$B55, $A55, NA())</f>
        <v>2000</v>
      </c>
      <c r="N55" t="e">
        <f t="shared" si="83"/>
        <v>#N/A</v>
      </c>
      <c r="O55" t="e">
        <f t="shared" ref="O55" si="164">IF(N$10=$B55, $A55, NA())</f>
        <v>#N/A</v>
      </c>
      <c r="P55" t="e">
        <f t="shared" si="83"/>
        <v>#N/A</v>
      </c>
      <c r="Q55" t="e">
        <f t="shared" ref="Q55" si="165">IF(P$10=$B55, $A55, NA())</f>
        <v>#N/A</v>
      </c>
      <c r="R55" t="e">
        <f t="shared" si="83"/>
        <v>#N/A</v>
      </c>
      <c r="S55" t="e">
        <f t="shared" ref="S55" si="166">IF(R$10=$B55, $A55, NA())</f>
        <v>#N/A</v>
      </c>
    </row>
    <row r="56" spans="1:19">
      <c r="A56">
        <v>2000</v>
      </c>
      <c r="B56">
        <v>10</v>
      </c>
      <c r="C56" s="1">
        <v>11135</v>
      </c>
      <c r="D56" s="1">
        <v>12512</v>
      </c>
      <c r="E56" s="1">
        <v>11358</v>
      </c>
      <c r="F56" s="1">
        <v>11400</v>
      </c>
      <c r="G56" s="1">
        <v>12902</v>
      </c>
      <c r="H56" s="1">
        <f t="shared" si="0"/>
        <v>11861.4</v>
      </c>
      <c r="I56">
        <f t="shared" si="161"/>
        <v>2.2680459304972431</v>
      </c>
      <c r="J56" t="e">
        <f t="shared" si="83"/>
        <v>#N/A</v>
      </c>
      <c r="K56" t="e">
        <f t="shared" ref="K56" si="167">IF(J$10=$B56, $A56, NA())</f>
        <v>#N/A</v>
      </c>
      <c r="L56" t="e">
        <f t="shared" si="83"/>
        <v>#N/A</v>
      </c>
      <c r="M56" t="e">
        <f t="shared" ref="M56" si="168">IF(L$10=$B56, $A56, NA())</f>
        <v>#N/A</v>
      </c>
      <c r="N56">
        <f t="shared" si="83"/>
        <v>2.2680459304972431</v>
      </c>
      <c r="O56">
        <f t="shared" ref="O56" si="169">IF(N$10=$B56, $A56, NA())</f>
        <v>2000</v>
      </c>
      <c r="P56" t="e">
        <f t="shared" si="83"/>
        <v>#N/A</v>
      </c>
      <c r="Q56" t="e">
        <f t="shared" ref="Q56" si="170">IF(P$10=$B56, $A56, NA())</f>
        <v>#N/A</v>
      </c>
      <c r="R56" t="e">
        <f t="shared" si="83"/>
        <v>#N/A</v>
      </c>
      <c r="S56" t="e">
        <f t="shared" ref="S56" si="171">IF(R$10=$B56, $A56, NA())</f>
        <v>#N/A</v>
      </c>
    </row>
    <row r="57" spans="1:19">
      <c r="A57">
        <v>2000</v>
      </c>
      <c r="B57">
        <v>20</v>
      </c>
      <c r="C57" s="1">
        <v>12466</v>
      </c>
      <c r="D57" s="1">
        <v>11531</v>
      </c>
      <c r="E57" s="1">
        <v>11238</v>
      </c>
      <c r="F57" s="1">
        <v>12157</v>
      </c>
      <c r="G57" s="1">
        <v>11533</v>
      </c>
      <c r="H57" s="1">
        <f t="shared" si="0"/>
        <v>11785</v>
      </c>
      <c r="I57">
        <f t="shared" si="161"/>
        <v>2.2827492575307593</v>
      </c>
      <c r="J57" t="e">
        <f t="shared" si="83"/>
        <v>#N/A</v>
      </c>
      <c r="K57" t="e">
        <f t="shared" ref="K57" si="172">IF(J$10=$B57, $A57, NA())</f>
        <v>#N/A</v>
      </c>
      <c r="L57" t="e">
        <f t="shared" si="83"/>
        <v>#N/A</v>
      </c>
      <c r="M57" t="e">
        <f t="shared" ref="M57" si="173">IF(L$10=$B57, $A57, NA())</f>
        <v>#N/A</v>
      </c>
      <c r="N57" t="e">
        <f t="shared" si="83"/>
        <v>#N/A</v>
      </c>
      <c r="O57" t="e">
        <f t="shared" ref="O57" si="174">IF(N$10=$B57, $A57, NA())</f>
        <v>#N/A</v>
      </c>
      <c r="P57">
        <f t="shared" si="83"/>
        <v>2.2827492575307593</v>
      </c>
      <c r="Q57">
        <f t="shared" ref="Q57" si="175">IF(P$10=$B57, $A57, NA())</f>
        <v>2000</v>
      </c>
      <c r="R57" t="e">
        <f t="shared" si="83"/>
        <v>#N/A</v>
      </c>
      <c r="S57" t="e">
        <f t="shared" ref="S57" si="176">IF(R$10=$B57, $A57, NA())</f>
        <v>#N/A</v>
      </c>
    </row>
    <row r="58" spans="1:19">
      <c r="A58">
        <v>2000</v>
      </c>
      <c r="B58">
        <v>100</v>
      </c>
      <c r="C58" s="1">
        <v>11016</v>
      </c>
      <c r="D58" s="1">
        <v>12698</v>
      </c>
      <c r="E58" s="1">
        <v>11220</v>
      </c>
      <c r="F58" s="1">
        <v>12607</v>
      </c>
      <c r="G58" s="1">
        <v>11339</v>
      </c>
      <c r="H58" s="1">
        <f t="shared" si="0"/>
        <v>11776</v>
      </c>
      <c r="I58">
        <f t="shared" si="161"/>
        <v>2.2844938858695651</v>
      </c>
      <c r="J58" t="e">
        <f t="shared" si="83"/>
        <v>#N/A</v>
      </c>
      <c r="K58" t="e">
        <f t="shared" ref="K58" si="177">IF(J$10=$B58, $A58, NA())</f>
        <v>#N/A</v>
      </c>
      <c r="L58" t="e">
        <f t="shared" si="83"/>
        <v>#N/A</v>
      </c>
      <c r="M58" t="e">
        <f t="shared" ref="M58" si="178">IF(L$10=$B58, $A58, NA())</f>
        <v>#N/A</v>
      </c>
      <c r="N58" t="e">
        <f t="shared" si="83"/>
        <v>#N/A</v>
      </c>
      <c r="O58" t="e">
        <f t="shared" ref="O58" si="179">IF(N$10=$B58, $A58, NA())</f>
        <v>#N/A</v>
      </c>
      <c r="P58" t="e">
        <f t="shared" si="83"/>
        <v>#N/A</v>
      </c>
      <c r="Q58" t="e">
        <f t="shared" ref="Q58" si="180">IF(P$10=$B58, $A58, NA())</f>
        <v>#N/A</v>
      </c>
      <c r="R58">
        <f t="shared" si="83"/>
        <v>2.2844938858695651</v>
      </c>
      <c r="S58">
        <f t="shared" ref="S58" si="181">IF(R$10=$B58, $A58, NA())</f>
        <v>2000</v>
      </c>
    </row>
    <row r="59" spans="1:19">
      <c r="A59">
        <v>4000</v>
      </c>
      <c r="B59">
        <v>1</v>
      </c>
      <c r="C59" s="1">
        <v>21384</v>
      </c>
      <c r="D59" s="1">
        <v>23485</v>
      </c>
      <c r="E59" s="1">
        <v>21541</v>
      </c>
      <c r="F59" s="1">
        <v>23369</v>
      </c>
      <c r="G59" s="1">
        <v>23535</v>
      </c>
      <c r="H59" s="1">
        <f t="shared" si="0"/>
        <v>22662.799999999999</v>
      </c>
      <c r="I59">
        <f>$H$7/H59</f>
        <v>2.3809679298233228</v>
      </c>
      <c r="J59">
        <f t="shared" si="83"/>
        <v>2.3809679298233228</v>
      </c>
      <c r="K59">
        <f t="shared" ref="K59" si="182">IF(J$10=$B59, $A59, NA())</f>
        <v>4000</v>
      </c>
      <c r="L59" t="e">
        <f t="shared" si="83"/>
        <v>#N/A</v>
      </c>
      <c r="M59" t="e">
        <f t="shared" ref="M59" si="183">IF(L$10=$B59, $A59, NA())</f>
        <v>#N/A</v>
      </c>
      <c r="N59" t="e">
        <f t="shared" si="83"/>
        <v>#N/A</v>
      </c>
      <c r="O59" t="e">
        <f t="shared" ref="O59" si="184">IF(N$10=$B59, $A59, NA())</f>
        <v>#N/A</v>
      </c>
      <c r="P59" t="e">
        <f t="shared" si="83"/>
        <v>#N/A</v>
      </c>
      <c r="Q59" t="e">
        <f t="shared" ref="Q59" si="185">IF(P$10=$B59, $A59, NA())</f>
        <v>#N/A</v>
      </c>
      <c r="R59" t="e">
        <f t="shared" si="83"/>
        <v>#N/A</v>
      </c>
      <c r="S59" t="e">
        <f t="shared" ref="S59" si="186">IF(R$10=$B59, $A59, NA())</f>
        <v>#N/A</v>
      </c>
    </row>
    <row r="60" spans="1:19">
      <c r="A60">
        <v>4000</v>
      </c>
      <c r="B60">
        <v>4</v>
      </c>
      <c r="C60" s="1">
        <v>21127</v>
      </c>
      <c r="D60" s="1">
        <v>23347</v>
      </c>
      <c r="E60" s="1">
        <v>21743</v>
      </c>
      <c r="F60" s="1">
        <v>23716</v>
      </c>
      <c r="G60" s="1">
        <v>24122</v>
      </c>
      <c r="H60" s="1">
        <f t="shared" si="0"/>
        <v>22811</v>
      </c>
      <c r="I60">
        <f t="shared" ref="I60:I63" si="187">$H$7/H60</f>
        <v>2.3654991013107711</v>
      </c>
      <c r="J60" t="e">
        <f t="shared" si="83"/>
        <v>#N/A</v>
      </c>
      <c r="K60" t="e">
        <f t="shared" ref="K60" si="188">IF(J$10=$B60, $A60, NA())</f>
        <v>#N/A</v>
      </c>
      <c r="L60">
        <f t="shared" si="83"/>
        <v>2.3654991013107711</v>
      </c>
      <c r="M60">
        <f t="shared" ref="M60" si="189">IF(L$10=$B60, $A60, NA())</f>
        <v>4000</v>
      </c>
      <c r="N60" t="e">
        <f t="shared" si="83"/>
        <v>#N/A</v>
      </c>
      <c r="O60" t="e">
        <f t="shared" ref="O60" si="190">IF(N$10=$B60, $A60, NA())</f>
        <v>#N/A</v>
      </c>
      <c r="P60" t="e">
        <f t="shared" si="83"/>
        <v>#N/A</v>
      </c>
      <c r="Q60" t="e">
        <f t="shared" ref="Q60" si="191">IF(P$10=$B60, $A60, NA())</f>
        <v>#N/A</v>
      </c>
      <c r="R60" t="e">
        <f t="shared" si="83"/>
        <v>#N/A</v>
      </c>
      <c r="S60" t="e">
        <f t="shared" ref="S60" si="192">IF(R$10=$B60, $A60, NA())</f>
        <v>#N/A</v>
      </c>
    </row>
    <row r="61" spans="1:19">
      <c r="A61">
        <v>4000</v>
      </c>
      <c r="B61">
        <v>10</v>
      </c>
      <c r="C61" s="1">
        <v>23391</v>
      </c>
      <c r="D61" s="1">
        <v>23943</v>
      </c>
      <c r="E61" s="1">
        <v>23733</v>
      </c>
      <c r="F61" s="1">
        <v>26345</v>
      </c>
      <c r="G61" s="1">
        <v>24359</v>
      </c>
      <c r="H61" s="1">
        <f t="shared" si="0"/>
        <v>24354.2</v>
      </c>
      <c r="I61">
        <f t="shared" si="187"/>
        <v>2.2156096279081225</v>
      </c>
      <c r="J61" t="e">
        <f t="shared" si="83"/>
        <v>#N/A</v>
      </c>
      <c r="K61" t="e">
        <f t="shared" ref="K61" si="193">IF(J$10=$B61, $A61, NA())</f>
        <v>#N/A</v>
      </c>
      <c r="L61" t="e">
        <f t="shared" si="83"/>
        <v>#N/A</v>
      </c>
      <c r="M61" t="e">
        <f t="shared" ref="M61" si="194">IF(L$10=$B61, $A61, NA())</f>
        <v>#N/A</v>
      </c>
      <c r="N61">
        <f t="shared" si="83"/>
        <v>2.2156096279081225</v>
      </c>
      <c r="O61">
        <f t="shared" ref="O61" si="195">IF(N$10=$B61, $A61, NA())</f>
        <v>4000</v>
      </c>
      <c r="P61" t="e">
        <f t="shared" si="83"/>
        <v>#N/A</v>
      </c>
      <c r="Q61" t="e">
        <f t="shared" ref="Q61" si="196">IF(P$10=$B61, $A61, NA())</f>
        <v>#N/A</v>
      </c>
      <c r="R61" t="e">
        <f t="shared" si="83"/>
        <v>#N/A</v>
      </c>
      <c r="S61" t="e">
        <f t="shared" ref="S61" si="197">IF(R$10=$B61, $A61, NA())</f>
        <v>#N/A</v>
      </c>
    </row>
    <row r="62" spans="1:19">
      <c r="A62">
        <v>4000</v>
      </c>
      <c r="B62">
        <v>20</v>
      </c>
      <c r="C62" s="1">
        <v>26176</v>
      </c>
      <c r="D62" s="1">
        <v>24278</v>
      </c>
      <c r="E62" s="1">
        <v>24167</v>
      </c>
      <c r="F62" s="1">
        <v>24170</v>
      </c>
      <c r="G62" s="1">
        <v>23914</v>
      </c>
      <c r="H62" s="1">
        <f t="shared" si="0"/>
        <v>24541</v>
      </c>
      <c r="I62">
        <f t="shared" si="187"/>
        <v>2.1987449574181981</v>
      </c>
      <c r="J62" t="e">
        <f t="shared" si="83"/>
        <v>#N/A</v>
      </c>
      <c r="K62" t="e">
        <f t="shared" ref="K62" si="198">IF(J$10=$B62, $A62, NA())</f>
        <v>#N/A</v>
      </c>
      <c r="L62" t="e">
        <f t="shared" si="83"/>
        <v>#N/A</v>
      </c>
      <c r="M62" t="e">
        <f t="shared" ref="M62" si="199">IF(L$10=$B62, $A62, NA())</f>
        <v>#N/A</v>
      </c>
      <c r="N62" t="e">
        <f t="shared" si="83"/>
        <v>#N/A</v>
      </c>
      <c r="O62" t="e">
        <f t="shared" ref="O62" si="200">IF(N$10=$B62, $A62, NA())</f>
        <v>#N/A</v>
      </c>
      <c r="P62">
        <f t="shared" si="83"/>
        <v>2.1987449574181981</v>
      </c>
      <c r="Q62">
        <f t="shared" ref="Q62" si="201">IF(P$10=$B62, $A62, NA())</f>
        <v>4000</v>
      </c>
      <c r="R62" t="e">
        <f t="shared" si="83"/>
        <v>#N/A</v>
      </c>
      <c r="S62" t="e">
        <f t="shared" ref="S62" si="202">IF(R$10=$B62, $A62, NA())</f>
        <v>#N/A</v>
      </c>
    </row>
    <row r="63" spans="1:19">
      <c r="A63">
        <v>4000</v>
      </c>
      <c r="B63">
        <v>100</v>
      </c>
      <c r="C63" s="1">
        <v>23972</v>
      </c>
      <c r="D63" s="1">
        <v>24644</v>
      </c>
      <c r="E63" s="1">
        <v>21788</v>
      </c>
      <c r="F63" s="1">
        <v>24473</v>
      </c>
      <c r="G63" s="1">
        <v>23890</v>
      </c>
      <c r="H63" s="1">
        <f t="shared" si="0"/>
        <v>23753.4</v>
      </c>
      <c r="I63">
        <f t="shared" si="187"/>
        <v>2.2716495322774843</v>
      </c>
      <c r="J63" t="e">
        <f t="shared" si="83"/>
        <v>#N/A</v>
      </c>
      <c r="K63" t="e">
        <f t="shared" ref="K63" si="203">IF(J$10=$B63, $A63, NA())</f>
        <v>#N/A</v>
      </c>
      <c r="L63" t="e">
        <f t="shared" si="83"/>
        <v>#N/A</v>
      </c>
      <c r="M63" t="e">
        <f t="shared" ref="M63" si="204">IF(L$10=$B63, $A63, NA())</f>
        <v>#N/A</v>
      </c>
      <c r="N63" t="e">
        <f t="shared" si="83"/>
        <v>#N/A</v>
      </c>
      <c r="O63" t="e">
        <f t="shared" ref="O63" si="205">IF(N$10=$B63, $A63, NA())</f>
        <v>#N/A</v>
      </c>
      <c r="P63" t="e">
        <f t="shared" si="83"/>
        <v>#N/A</v>
      </c>
      <c r="Q63" t="e">
        <f t="shared" ref="Q63" si="206">IF(P$10=$B63, $A63, NA())</f>
        <v>#N/A</v>
      </c>
      <c r="R63">
        <f t="shared" si="83"/>
        <v>2.2716495322774843</v>
      </c>
      <c r="S63">
        <f t="shared" ref="S63" si="207">IF(R$10=$B63, $A63, NA())</f>
        <v>4000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NP=6 omogenei</vt:lpstr>
      <vt:lpstr>NP=6 non omogenei (velocità)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Gaetano Fronzé</dc:creator>
  <cp:lastModifiedBy>Gabriele Gaetano Fronzé</cp:lastModifiedBy>
  <dcterms:created xsi:type="dcterms:W3CDTF">2015-04-26T17:15:04Z</dcterms:created>
  <dcterms:modified xsi:type="dcterms:W3CDTF">2015-04-29T15:05:46Z</dcterms:modified>
</cp:coreProperties>
</file>