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puni\Desktop\"/>
    </mc:Choice>
  </mc:AlternateContent>
  <xr:revisionPtr revIDLastSave="0" documentId="13_ncr:1_{0DDD2A04-C32D-4DE7-9CA9-81A2F3C82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Process Control Chart" sheetId="3" r:id="rId2"/>
  </sheets>
  <definedNames>
    <definedName name="DatiEsterni_1" localSheetId="0" hidden="1">Data!$A$1:$B$120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D2" i="2" a="1"/>
  <c r="D2" i="2" s="1"/>
  <c r="D3" i="2" a="1"/>
  <c r="D3" i="2"/>
  <c r="D4" i="2" a="1"/>
  <c r="D4" i="2" s="1"/>
  <c r="D5" i="2" a="1"/>
  <c r="D5" i="2"/>
  <c r="D6" i="2" a="1"/>
  <c r="D6" i="2" s="1"/>
  <c r="D7" i="2" a="1"/>
  <c r="D7" i="2"/>
  <c r="D8" i="2" a="1"/>
  <c r="D8" i="2" s="1"/>
  <c r="D9" i="2" a="1"/>
  <c r="D9" i="2"/>
  <c r="D10" i="2" a="1"/>
  <c r="D10" i="2" s="1"/>
  <c r="D11" i="2" a="1"/>
  <c r="D11" i="2"/>
  <c r="D12" i="2" a="1"/>
  <c r="D12" i="2" s="1"/>
  <c r="D13" i="2" a="1"/>
  <c r="D13" i="2"/>
  <c r="D14" i="2" a="1"/>
  <c r="D14" i="2" s="1"/>
  <c r="D15" i="2" a="1"/>
  <c r="D15" i="2"/>
  <c r="D16" i="2" a="1"/>
  <c r="D16" i="2" s="1"/>
  <c r="D17" i="2" a="1"/>
  <c r="D17" i="2"/>
  <c r="D18" i="2" a="1"/>
  <c r="D18" i="2" s="1"/>
  <c r="D19" i="2" a="1"/>
  <c r="D19" i="2"/>
  <c r="D20" i="2" a="1"/>
  <c r="D20" i="2" s="1"/>
  <c r="D21" i="2" a="1"/>
  <c r="D21" i="2"/>
  <c r="D22" i="2" a="1"/>
  <c r="D22" i="2" s="1"/>
  <c r="D23" i="2" a="1"/>
  <c r="D23" i="2"/>
  <c r="D24" i="2" a="1"/>
  <c r="D24" i="2" s="1"/>
  <c r="D25" i="2" a="1"/>
  <c r="D25" i="2"/>
  <c r="D26" i="2" a="1"/>
  <c r="D26" i="2" s="1"/>
  <c r="D27" i="2" a="1"/>
  <c r="D27" i="2"/>
  <c r="D28" i="2" a="1"/>
  <c r="D28" i="2" s="1"/>
  <c r="D29" i="2" a="1"/>
  <c r="D29" i="2"/>
  <c r="D30" i="2" a="1"/>
  <c r="D30" i="2" s="1"/>
  <c r="D31" i="2" a="1"/>
  <c r="D31" i="2"/>
  <c r="D32" i="2" a="1"/>
  <c r="D32" i="2" s="1"/>
  <c r="D33" i="2" a="1"/>
  <c r="D33" i="2"/>
  <c r="D34" i="2" a="1"/>
  <c r="D34" i="2" s="1"/>
  <c r="D35" i="2" a="1"/>
  <c r="D35" i="2"/>
  <c r="D36" i="2" a="1"/>
  <c r="D36" i="2" s="1"/>
  <c r="D37" i="2" a="1"/>
  <c r="D37" i="2"/>
  <c r="D38" i="2" a="1"/>
  <c r="D38" i="2" s="1"/>
  <c r="D39" i="2" a="1"/>
  <c r="D39" i="2"/>
  <c r="D40" i="2" a="1"/>
  <c r="D40" i="2" s="1"/>
  <c r="D41" i="2" a="1"/>
  <c r="D41" i="2"/>
  <c r="D42" i="2" a="1"/>
  <c r="D42" i="2" s="1"/>
  <c r="D43" i="2" a="1"/>
  <c r="D43" i="2"/>
  <c r="D44" i="2" a="1"/>
  <c r="D44" i="2" s="1"/>
  <c r="D45" i="2" a="1"/>
  <c r="D45" i="2"/>
  <c r="D46" i="2" a="1"/>
  <c r="D46" i="2" s="1"/>
  <c r="D47" i="2" a="1"/>
  <c r="D47" i="2"/>
  <c r="D48" i="2" a="1"/>
  <c r="D48" i="2" s="1"/>
  <c r="D49" i="2" a="1"/>
  <c r="D49" i="2"/>
  <c r="D50" i="2" a="1"/>
  <c r="D50" i="2" s="1"/>
  <c r="D51" i="2" a="1"/>
  <c r="D51" i="2"/>
  <c r="D52" i="2" a="1"/>
  <c r="D52" i="2" s="1"/>
  <c r="D53" i="2" a="1"/>
  <c r="D53" i="2"/>
  <c r="D54" i="2" a="1"/>
  <c r="D54" i="2" s="1"/>
  <c r="D55" i="2" a="1"/>
  <c r="D55" i="2"/>
  <c r="D56" i="2" a="1"/>
  <c r="D56" i="2" s="1"/>
  <c r="D57" i="2" a="1"/>
  <c r="D57" i="2"/>
  <c r="D58" i="2" a="1"/>
  <c r="D58" i="2" s="1"/>
  <c r="D59" i="2" a="1"/>
  <c r="D59" i="2"/>
  <c r="D60" i="2" a="1"/>
  <c r="D60" i="2" s="1"/>
  <c r="D61" i="2" a="1"/>
  <c r="D61" i="2"/>
  <c r="D62" i="2" a="1"/>
  <c r="D62" i="2" s="1"/>
  <c r="D63" i="2" a="1"/>
  <c r="D63" i="2"/>
  <c r="D64" i="2" a="1"/>
  <c r="D64" i="2" s="1"/>
  <c r="D65" i="2" a="1"/>
  <c r="D65" i="2"/>
  <c r="D66" i="2" a="1"/>
  <c r="D66" i="2" s="1"/>
  <c r="D67" i="2" a="1"/>
  <c r="D67" i="2"/>
  <c r="D68" i="2" a="1"/>
  <c r="D68" i="2" s="1"/>
  <c r="D69" i="2" a="1"/>
  <c r="D69" i="2"/>
  <c r="D70" i="2" a="1"/>
  <c r="D70" i="2" s="1"/>
  <c r="D71" i="2" a="1"/>
  <c r="D71" i="2"/>
  <c r="D72" i="2" a="1"/>
  <c r="D72" i="2" s="1"/>
  <c r="D73" i="2" a="1"/>
  <c r="D73" i="2"/>
  <c r="D74" i="2" a="1"/>
  <c r="D74" i="2" s="1"/>
  <c r="D75" i="2" a="1"/>
  <c r="D75" i="2"/>
  <c r="D76" i="2" a="1"/>
  <c r="D76" i="2" s="1"/>
  <c r="D77" i="2" a="1"/>
  <c r="D77" i="2"/>
  <c r="D78" i="2" a="1"/>
  <c r="D78" i="2" s="1"/>
  <c r="D79" i="2" a="1"/>
  <c r="D79" i="2"/>
  <c r="D80" i="2" a="1"/>
  <c r="D80" i="2" s="1"/>
  <c r="D81" i="2" a="1"/>
  <c r="D81" i="2"/>
  <c r="D82" i="2" a="1"/>
  <c r="D82" i="2" s="1"/>
  <c r="D83" i="2" a="1"/>
  <c r="D83" i="2"/>
  <c r="D84" i="2" a="1"/>
  <c r="D84" i="2" s="1"/>
  <c r="D85" i="2" a="1"/>
  <c r="D85" i="2"/>
  <c r="D86" i="2" a="1"/>
  <c r="D86" i="2" s="1"/>
  <c r="D87" i="2" a="1"/>
  <c r="D87" i="2"/>
  <c r="D88" i="2" a="1"/>
  <c r="D88" i="2" s="1"/>
  <c r="D89" i="2" a="1"/>
  <c r="D89" i="2"/>
  <c r="D90" i="2" a="1"/>
  <c r="D90" i="2" s="1"/>
  <c r="D91" i="2" a="1"/>
  <c r="D91" i="2"/>
  <c r="D92" i="2" a="1"/>
  <c r="D92" i="2" s="1"/>
  <c r="D93" i="2" a="1"/>
  <c r="D93" i="2"/>
  <c r="D94" i="2" a="1"/>
  <c r="D94" i="2" s="1"/>
  <c r="D95" i="2" a="1"/>
  <c r="D95" i="2"/>
  <c r="D96" i="2" a="1"/>
  <c r="D96" i="2" s="1"/>
  <c r="D97" i="2" a="1"/>
  <c r="D97" i="2"/>
  <c r="D98" i="2" a="1"/>
  <c r="D98" i="2" s="1"/>
  <c r="D99" i="2" a="1"/>
  <c r="D99" i="2"/>
  <c r="D100" i="2" a="1"/>
  <c r="D100" i="2" s="1"/>
  <c r="D101" i="2" a="1"/>
  <c r="D101" i="2"/>
  <c r="D102" i="2" a="1"/>
  <c r="D102" i="2" s="1"/>
  <c r="D103" i="2" a="1"/>
  <c r="D103" i="2"/>
  <c r="D104" i="2" a="1"/>
  <c r="D104" i="2" s="1"/>
  <c r="D105" i="2" a="1"/>
  <c r="D105" i="2" s="1"/>
  <c r="D106" i="2" a="1"/>
  <c r="D106" i="2" s="1"/>
  <c r="D107" i="2" a="1"/>
  <c r="D107" i="2"/>
  <c r="D108" i="2" a="1"/>
  <c r="D108" i="2" s="1"/>
  <c r="D109" i="2" a="1"/>
  <c r="D109" i="2"/>
  <c r="D110" i="2" a="1"/>
  <c r="D110" i="2" s="1"/>
  <c r="D111" i="2" a="1"/>
  <c r="D111" i="2"/>
  <c r="D112" i="2" a="1"/>
  <c r="D112" i="2" s="1"/>
  <c r="D113" i="2" a="1"/>
  <c r="D113" i="2"/>
  <c r="D114" i="2" a="1"/>
  <c r="D114" i="2" s="1"/>
  <c r="D115" i="2" a="1"/>
  <c r="D115" i="2"/>
  <c r="D116" i="2" a="1"/>
  <c r="D116" i="2" s="1"/>
  <c r="D117" i="2" a="1"/>
  <c r="D117" i="2"/>
  <c r="D118" i="2" a="1"/>
  <c r="D118" i="2" s="1"/>
  <c r="D119" i="2" a="1"/>
  <c r="D119" i="2"/>
  <c r="D120" i="2" a="1"/>
  <c r="D120" i="2" s="1"/>
  <c r="C124" i="2"/>
  <c r="B124" i="2"/>
  <c r="C2" i="2" s="1" a="1"/>
  <c r="C2" i="2" s="1"/>
  <c r="A124" i="2"/>
  <c r="C109" i="2" l="1" a="1"/>
  <c r="C109" i="2" s="1"/>
  <c r="C93" i="2" a="1"/>
  <c r="C93" i="2" s="1"/>
  <c r="C77" i="2" a="1"/>
  <c r="C77" i="2" s="1"/>
  <c r="C61" i="2" a="1"/>
  <c r="C61" i="2" s="1"/>
  <c r="C45" i="2" a="1"/>
  <c r="C45" i="2" s="1"/>
  <c r="C29" i="2" a="1"/>
  <c r="C29" i="2" s="1"/>
  <c r="C13" i="2" a="1"/>
  <c r="C13" i="2" s="1"/>
  <c r="C105" i="2" a="1"/>
  <c r="C105" i="2" s="1"/>
  <c r="C89" i="2" a="1"/>
  <c r="C89" i="2" s="1"/>
  <c r="C73" i="2" a="1"/>
  <c r="C73" i="2" s="1"/>
  <c r="C57" i="2" a="1"/>
  <c r="C57" i="2" s="1"/>
  <c r="C41" i="2" a="1"/>
  <c r="C41" i="2" s="1"/>
  <c r="C25" i="2" a="1"/>
  <c r="C25" i="2" s="1"/>
  <c r="C9" i="2" a="1"/>
  <c r="C9" i="2" s="1"/>
  <c r="C113" i="2" a="1"/>
  <c r="C113" i="2" s="1"/>
  <c r="C97" i="2" a="1"/>
  <c r="C97" i="2" s="1"/>
  <c r="C81" i="2" a="1"/>
  <c r="C81" i="2" s="1"/>
  <c r="C65" i="2" a="1"/>
  <c r="C65" i="2" s="1"/>
  <c r="C49" i="2" a="1"/>
  <c r="C49" i="2" s="1"/>
  <c r="C33" i="2" a="1"/>
  <c r="C33" i="2" s="1"/>
  <c r="C17" i="2" a="1"/>
  <c r="C17" i="2" s="1"/>
  <c r="C117" i="2" a="1"/>
  <c r="C117" i="2" s="1"/>
  <c r="C101" i="2" a="1"/>
  <c r="C101" i="2" s="1"/>
  <c r="C85" i="2" a="1"/>
  <c r="C85" i="2" s="1"/>
  <c r="C69" i="2" a="1"/>
  <c r="C69" i="2" s="1"/>
  <c r="C53" i="2" a="1"/>
  <c r="C53" i="2" s="1"/>
  <c r="C37" i="2" a="1"/>
  <c r="C37" i="2" s="1"/>
  <c r="C21" i="2" a="1"/>
  <c r="C21" i="2" s="1"/>
  <c r="C5" i="2" a="1"/>
  <c r="C5" i="2" s="1"/>
  <c r="C120" i="2" a="1"/>
  <c r="C120" i="2" s="1"/>
  <c r="C116" i="2" a="1"/>
  <c r="C116" i="2" s="1"/>
  <c r="C112" i="2" a="1"/>
  <c r="C112" i="2" s="1"/>
  <c r="C108" i="2" a="1"/>
  <c r="C108" i="2" s="1"/>
  <c r="C104" i="2" a="1"/>
  <c r="C104" i="2" s="1"/>
  <c r="C100" i="2" a="1"/>
  <c r="C100" i="2" s="1"/>
  <c r="C96" i="2" a="1"/>
  <c r="C96" i="2" s="1"/>
  <c r="C92" i="2" a="1"/>
  <c r="C92" i="2" s="1"/>
  <c r="C88" i="2" a="1"/>
  <c r="C88" i="2" s="1"/>
  <c r="C84" i="2" a="1"/>
  <c r="C84" i="2" s="1"/>
  <c r="C80" i="2" a="1"/>
  <c r="C80" i="2" s="1"/>
  <c r="C76" i="2" a="1"/>
  <c r="C76" i="2" s="1"/>
  <c r="C72" i="2" a="1"/>
  <c r="C72" i="2" s="1"/>
  <c r="C68" i="2" a="1"/>
  <c r="C68" i="2" s="1"/>
  <c r="C64" i="2" a="1"/>
  <c r="C64" i="2" s="1"/>
  <c r="C60" i="2" a="1"/>
  <c r="C60" i="2" s="1"/>
  <c r="C56" i="2" a="1"/>
  <c r="C56" i="2" s="1"/>
  <c r="C52" i="2" a="1"/>
  <c r="C52" i="2" s="1"/>
  <c r="C48" i="2" a="1"/>
  <c r="C48" i="2" s="1"/>
  <c r="C44" i="2" a="1"/>
  <c r="C44" i="2" s="1"/>
  <c r="C40" i="2" a="1"/>
  <c r="C40" i="2" s="1"/>
  <c r="C36" i="2" a="1"/>
  <c r="C36" i="2" s="1"/>
  <c r="C32" i="2" a="1"/>
  <c r="C32" i="2" s="1"/>
  <c r="C28" i="2" a="1"/>
  <c r="C28" i="2" s="1"/>
  <c r="C24" i="2" a="1"/>
  <c r="C24" i="2" s="1"/>
  <c r="C20" i="2" a="1"/>
  <c r="C20" i="2" s="1"/>
  <c r="C16" i="2" a="1"/>
  <c r="C16" i="2" s="1"/>
  <c r="C12" i="2" a="1"/>
  <c r="C12" i="2" s="1"/>
  <c r="C8" i="2" a="1"/>
  <c r="C8" i="2" s="1"/>
  <c r="C4" i="2" a="1"/>
  <c r="C4" i="2" s="1"/>
  <c r="C119" i="2" a="1"/>
  <c r="C119" i="2" s="1"/>
  <c r="C115" i="2" a="1"/>
  <c r="C115" i="2" s="1"/>
  <c r="C111" i="2" a="1"/>
  <c r="C111" i="2" s="1"/>
  <c r="C107" i="2" a="1"/>
  <c r="C107" i="2" s="1"/>
  <c r="C103" i="2" a="1"/>
  <c r="C103" i="2" s="1"/>
  <c r="C99" i="2" a="1"/>
  <c r="C99" i="2" s="1"/>
  <c r="C95" i="2" a="1"/>
  <c r="C95" i="2" s="1"/>
  <c r="C91" i="2" a="1"/>
  <c r="C91" i="2" s="1"/>
  <c r="C87" i="2" a="1"/>
  <c r="C87" i="2" s="1"/>
  <c r="C83" i="2" a="1"/>
  <c r="C83" i="2" s="1"/>
  <c r="C79" i="2" a="1"/>
  <c r="C79" i="2" s="1"/>
  <c r="C75" i="2" a="1"/>
  <c r="C75" i="2" s="1"/>
  <c r="C71" i="2" a="1"/>
  <c r="C71" i="2" s="1"/>
  <c r="C67" i="2" a="1"/>
  <c r="C67" i="2" s="1"/>
  <c r="C63" i="2" a="1"/>
  <c r="C63" i="2" s="1"/>
  <c r="C59" i="2" a="1"/>
  <c r="C59" i="2" s="1"/>
  <c r="C55" i="2" a="1"/>
  <c r="C55" i="2" s="1"/>
  <c r="C51" i="2" a="1"/>
  <c r="C51" i="2" s="1"/>
  <c r="C47" i="2" a="1"/>
  <c r="C47" i="2" s="1"/>
  <c r="C43" i="2" a="1"/>
  <c r="C43" i="2" s="1"/>
  <c r="C39" i="2" a="1"/>
  <c r="C39" i="2" s="1"/>
  <c r="C35" i="2" a="1"/>
  <c r="C35" i="2" s="1"/>
  <c r="C31" i="2" a="1"/>
  <c r="C31" i="2" s="1"/>
  <c r="C27" i="2" a="1"/>
  <c r="C27" i="2" s="1"/>
  <c r="C23" i="2" a="1"/>
  <c r="C23" i="2" s="1"/>
  <c r="C19" i="2" a="1"/>
  <c r="C19" i="2" s="1"/>
  <c r="C15" i="2" a="1"/>
  <c r="C15" i="2" s="1"/>
  <c r="C11" i="2" a="1"/>
  <c r="C11" i="2" s="1"/>
  <c r="C7" i="2" a="1"/>
  <c r="C7" i="2" s="1"/>
  <c r="C3" i="2" a="1"/>
  <c r="C3" i="2" s="1"/>
  <c r="C118" i="2" a="1"/>
  <c r="C118" i="2" s="1"/>
  <c r="C114" i="2" a="1"/>
  <c r="C114" i="2" s="1"/>
  <c r="C110" i="2" a="1"/>
  <c r="C110" i="2" s="1"/>
  <c r="C106" i="2" a="1"/>
  <c r="C106" i="2" s="1"/>
  <c r="C102" i="2" a="1"/>
  <c r="C102" i="2" s="1"/>
  <c r="C98" i="2" a="1"/>
  <c r="C98" i="2" s="1"/>
  <c r="C94" i="2" a="1"/>
  <c r="C94" i="2" s="1"/>
  <c r="C90" i="2" a="1"/>
  <c r="C90" i="2" s="1"/>
  <c r="C86" i="2" a="1"/>
  <c r="C86" i="2" s="1"/>
  <c r="C82" i="2" a="1"/>
  <c r="C82" i="2" s="1"/>
  <c r="C78" i="2" a="1"/>
  <c r="C78" i="2" s="1"/>
  <c r="C74" i="2" a="1"/>
  <c r="C74" i="2" s="1"/>
  <c r="C70" i="2" a="1"/>
  <c r="C70" i="2" s="1"/>
  <c r="C66" i="2" a="1"/>
  <c r="C66" i="2" s="1"/>
  <c r="C62" i="2" a="1"/>
  <c r="C62" i="2" s="1"/>
  <c r="C58" i="2" a="1"/>
  <c r="C58" i="2" s="1"/>
  <c r="C54" i="2" a="1"/>
  <c r="C54" i="2" s="1"/>
  <c r="C50" i="2" a="1"/>
  <c r="C50" i="2" s="1"/>
  <c r="C46" i="2" a="1"/>
  <c r="C46" i="2" s="1"/>
  <c r="C42" i="2" a="1"/>
  <c r="C42" i="2" s="1"/>
  <c r="C38" i="2" a="1"/>
  <c r="C38" i="2" s="1"/>
  <c r="C34" i="2" a="1"/>
  <c r="C34" i="2" s="1"/>
  <c r="C30" i="2" a="1"/>
  <c r="C30" i="2" s="1"/>
  <c r="C26" i="2" a="1"/>
  <c r="C26" i="2" s="1"/>
  <c r="C22" i="2" a="1"/>
  <c r="C22" i="2" s="1"/>
  <c r="C18" i="2" a="1"/>
  <c r="C18" i="2" s="1"/>
  <c r="C14" i="2" a="1"/>
  <c r="C14" i="2" s="1"/>
  <c r="C10" i="2" a="1"/>
  <c r="C10" i="2" s="1"/>
  <c r="C6" i="2" a="1"/>
  <c r="C6" i="2" s="1"/>
  <c r="E124" i="2"/>
  <c r="D12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2687E-ECEA-40C2-BEEC-860030B809CC}" keepAlive="1" name="Query - qpid_data" description="Connessione alla query 'qpid_data' nella cartella di lavoro." type="5" refreshedVersion="7" background="1" saveData="1">
    <dbPr connection="Provider=Microsoft.Mashup.OleDb.1;Data Source=$Workbook$;Location=qpid_data;Extended Properties=&quot;&quot;" command="SELECT * FROM [qpid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<sst xmlns="http://schemas.openxmlformats.org/spreadsheetml/2006/main" count="10" uniqueCount="9">
  <si>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Date</t>
  </si>
  <si>
    <t>NumNewFeature</t>
  </si>
  <si>
    <t>Total new features</t>
  </si>
  <si>
    <t>Mean</t>
  </si>
  <si>
    <t>Variance</t>
  </si>
  <si>
    <t>Upper limit</t>
  </si>
  <si>
    <t>Lower limit</t>
  </si>
  <si>
    <t>Upper Limit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</si>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</sst>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Process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NumNewFeature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358-4A23-9B91-3408DF9BB100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358-4A23-9B91-3408DF9BB100}"/>
              </c:ext>
            </c:extLst>
          </c:dPt>
          <c:cat>
            <c:numRef>
              <c:f>Data!$A$2:$A$120</c:f>
              <c:numCache>
                <c:formatCode>yyyy\-mm</c:formatCode>
                <c:ptCount val="119"/>
                <c:pt idx="0">
                  <c:v>38991</c:v>
                </c:pt>
                <c:pt idx="1">
                  <c:v>39022</c:v>
                </c:pt>
                <c:pt idx="2">
                  <c:v>39052</c:v>
                </c:pt>
                <c:pt idx="3">
                  <c:v>39083</c:v>
                </c:pt>
                <c:pt idx="4">
                  <c:v>39114</c:v>
                </c:pt>
                <c:pt idx="5">
                  <c:v>39142</c:v>
                </c:pt>
                <c:pt idx="6">
                  <c:v>39173</c:v>
                </c:pt>
                <c:pt idx="7">
                  <c:v>39203</c:v>
                </c:pt>
                <c:pt idx="8">
                  <c:v>39234</c:v>
                </c:pt>
                <c:pt idx="9">
                  <c:v>39264</c:v>
                </c:pt>
                <c:pt idx="10">
                  <c:v>39295</c:v>
                </c:pt>
                <c:pt idx="11">
                  <c:v>39326</c:v>
                </c:pt>
                <c:pt idx="12">
                  <c:v>39356</c:v>
                </c:pt>
                <c:pt idx="13">
                  <c:v>39387</c:v>
                </c:pt>
                <c:pt idx="14">
                  <c:v>39417</c:v>
                </c:pt>
                <c:pt idx="15">
                  <c:v>39448</c:v>
                </c:pt>
                <c:pt idx="16">
                  <c:v>39479</c:v>
                </c:pt>
                <c:pt idx="17">
                  <c:v>39508</c:v>
                </c:pt>
                <c:pt idx="18">
                  <c:v>39539</c:v>
                </c:pt>
                <c:pt idx="19">
                  <c:v>39569</c:v>
                </c:pt>
                <c:pt idx="20">
                  <c:v>39600</c:v>
                </c:pt>
                <c:pt idx="21">
                  <c:v>39630</c:v>
                </c:pt>
                <c:pt idx="22">
                  <c:v>39661</c:v>
                </c:pt>
                <c:pt idx="23">
                  <c:v>39692</c:v>
                </c:pt>
                <c:pt idx="24">
                  <c:v>39722</c:v>
                </c:pt>
                <c:pt idx="25">
                  <c:v>39753</c:v>
                </c:pt>
                <c:pt idx="26">
                  <c:v>39783</c:v>
                </c:pt>
                <c:pt idx="27">
                  <c:v>39814</c:v>
                </c:pt>
                <c:pt idx="28">
                  <c:v>39845</c:v>
                </c:pt>
                <c:pt idx="29">
                  <c:v>39873</c:v>
                </c:pt>
                <c:pt idx="30">
                  <c:v>39904</c:v>
                </c:pt>
                <c:pt idx="31">
                  <c:v>39934</c:v>
                </c:pt>
                <c:pt idx="32">
                  <c:v>39965</c:v>
                </c:pt>
                <c:pt idx="33">
                  <c:v>39995</c:v>
                </c:pt>
                <c:pt idx="34">
                  <c:v>40026</c:v>
                </c:pt>
                <c:pt idx="35">
                  <c:v>40057</c:v>
                </c:pt>
                <c:pt idx="36">
                  <c:v>40087</c:v>
                </c:pt>
                <c:pt idx="37">
                  <c:v>40118</c:v>
                </c:pt>
                <c:pt idx="38">
                  <c:v>40148</c:v>
                </c:pt>
                <c:pt idx="39">
                  <c:v>40179</c:v>
                </c:pt>
                <c:pt idx="40">
                  <c:v>40210</c:v>
                </c:pt>
                <c:pt idx="41">
                  <c:v>40238</c:v>
                </c:pt>
                <c:pt idx="42">
                  <c:v>40269</c:v>
                </c:pt>
                <c:pt idx="43">
                  <c:v>40299</c:v>
                </c:pt>
                <c:pt idx="44">
                  <c:v>40330</c:v>
                </c:pt>
                <c:pt idx="45">
                  <c:v>40360</c:v>
                </c:pt>
                <c:pt idx="46">
                  <c:v>40391</c:v>
                </c:pt>
                <c:pt idx="47">
                  <c:v>40422</c:v>
                </c:pt>
                <c:pt idx="48">
                  <c:v>40452</c:v>
                </c:pt>
                <c:pt idx="49">
                  <c:v>40483</c:v>
                </c:pt>
                <c:pt idx="50">
                  <c:v>40513</c:v>
                </c:pt>
                <c:pt idx="51">
                  <c:v>40544</c:v>
                </c:pt>
                <c:pt idx="52">
                  <c:v>40575</c:v>
                </c:pt>
                <c:pt idx="53">
                  <c:v>40603</c:v>
                </c:pt>
                <c:pt idx="54">
                  <c:v>40634</c:v>
                </c:pt>
                <c:pt idx="55">
                  <c:v>40664</c:v>
                </c:pt>
                <c:pt idx="56">
                  <c:v>40695</c:v>
                </c:pt>
                <c:pt idx="57">
                  <c:v>40725</c:v>
                </c:pt>
                <c:pt idx="58">
                  <c:v>40756</c:v>
                </c:pt>
                <c:pt idx="59">
                  <c:v>40787</c:v>
                </c:pt>
                <c:pt idx="60">
                  <c:v>40817</c:v>
                </c:pt>
                <c:pt idx="61">
                  <c:v>40848</c:v>
                </c:pt>
                <c:pt idx="62">
                  <c:v>40878</c:v>
                </c:pt>
                <c:pt idx="63">
                  <c:v>40909</c:v>
                </c:pt>
                <c:pt idx="64">
                  <c:v>40940</c:v>
                </c:pt>
                <c:pt idx="65">
                  <c:v>40969</c:v>
                </c:pt>
                <c:pt idx="66">
                  <c:v>41000</c:v>
                </c:pt>
                <c:pt idx="67">
                  <c:v>41030</c:v>
                </c:pt>
                <c:pt idx="68">
                  <c:v>41061</c:v>
                </c:pt>
                <c:pt idx="69">
                  <c:v>41091</c:v>
                </c:pt>
                <c:pt idx="70">
                  <c:v>41122</c:v>
                </c:pt>
                <c:pt idx="71">
                  <c:v>41153</c:v>
                </c:pt>
                <c:pt idx="72">
                  <c:v>41183</c:v>
                </c:pt>
                <c:pt idx="73">
                  <c:v>41214</c:v>
                </c:pt>
                <c:pt idx="74">
                  <c:v>41244</c:v>
                </c:pt>
                <c:pt idx="75">
                  <c:v>41275</c:v>
                </c:pt>
                <c:pt idx="76">
                  <c:v>41306</c:v>
                </c:pt>
                <c:pt idx="77">
                  <c:v>41334</c:v>
                </c:pt>
                <c:pt idx="78">
                  <c:v>41365</c:v>
                </c:pt>
                <c:pt idx="79">
                  <c:v>41395</c:v>
                </c:pt>
                <c:pt idx="80">
                  <c:v>41426</c:v>
                </c:pt>
                <c:pt idx="81">
                  <c:v>41456</c:v>
                </c:pt>
                <c:pt idx="82">
                  <c:v>41487</c:v>
                </c:pt>
                <c:pt idx="83">
                  <c:v>41518</c:v>
                </c:pt>
                <c:pt idx="84">
                  <c:v>41548</c:v>
                </c:pt>
                <c:pt idx="85">
                  <c:v>41579</c:v>
                </c:pt>
                <c:pt idx="86">
                  <c:v>41609</c:v>
                </c:pt>
                <c:pt idx="87">
                  <c:v>41640</c:v>
                </c:pt>
                <c:pt idx="88">
                  <c:v>41671</c:v>
                </c:pt>
                <c:pt idx="89">
                  <c:v>41699</c:v>
                </c:pt>
                <c:pt idx="90">
                  <c:v>41730</c:v>
                </c:pt>
                <c:pt idx="91">
                  <c:v>41760</c:v>
                </c:pt>
                <c:pt idx="92">
                  <c:v>41791</c:v>
                </c:pt>
                <c:pt idx="93">
                  <c:v>41821</c:v>
                </c:pt>
                <c:pt idx="94">
                  <c:v>41852</c:v>
                </c:pt>
                <c:pt idx="95">
                  <c:v>41883</c:v>
                </c:pt>
                <c:pt idx="96">
                  <c:v>41913</c:v>
                </c:pt>
                <c:pt idx="97">
                  <c:v>41944</c:v>
                </c:pt>
                <c:pt idx="98">
                  <c:v>41974</c:v>
                </c:pt>
                <c:pt idx="99">
                  <c:v>42005</c:v>
                </c:pt>
                <c:pt idx="100">
                  <c:v>42036</c:v>
                </c:pt>
                <c:pt idx="101">
                  <c:v>42064</c:v>
                </c:pt>
                <c:pt idx="102">
                  <c:v>42095</c:v>
                </c:pt>
                <c:pt idx="103">
                  <c:v>42125</c:v>
                </c:pt>
                <c:pt idx="104">
                  <c:v>42156</c:v>
                </c:pt>
                <c:pt idx="105">
                  <c:v>42186</c:v>
                </c:pt>
                <c:pt idx="106">
                  <c:v>42217</c:v>
                </c:pt>
                <c:pt idx="107">
                  <c:v>42248</c:v>
                </c:pt>
                <c:pt idx="108">
                  <c:v>42278</c:v>
                </c:pt>
                <c:pt idx="109">
                  <c:v>42309</c:v>
                </c:pt>
                <c:pt idx="110">
                  <c:v>42339</c:v>
                </c:pt>
                <c:pt idx="111">
                  <c:v>42370</c:v>
                </c:pt>
                <c:pt idx="112">
                  <c:v>42401</c:v>
                </c:pt>
                <c:pt idx="113">
                  <c:v>42430</c:v>
                </c:pt>
                <c:pt idx="114">
                  <c:v>42461</c:v>
                </c:pt>
                <c:pt idx="115">
                  <c:v>42491</c:v>
                </c:pt>
                <c:pt idx="116">
                  <c:v>42522</c:v>
                </c:pt>
                <c:pt idx="117">
                  <c:v>42552</c:v>
                </c:pt>
                <c:pt idx="118">
                  <c:v>42583</c:v>
                </c:pt>
              </c:numCache>
            </c:numRef>
          </c:cat>
          <c:val>
            <c:numRef>
              <c:f>Data!$B$2:$B$120</c:f>
              <c:numCache>
                <c:formatCode>General</c:formatCode>
                <c:ptCount val="119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5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9</c:v>
                </c:pt>
                <c:pt idx="25">
                  <c:v>2</c:v>
                </c:pt>
                <c:pt idx="26">
                  <c:v>2</c:v>
                </c:pt>
                <c:pt idx="27">
                  <c:v>6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6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3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6</c:v>
                </c:pt>
                <c:pt idx="47">
                  <c:v>2</c:v>
                </c:pt>
                <c:pt idx="48">
                  <c:v>2</c:v>
                </c:pt>
                <c:pt idx="49">
                  <c:v>5</c:v>
                </c:pt>
                <c:pt idx="50">
                  <c:v>3</c:v>
                </c:pt>
                <c:pt idx="51">
                  <c:v>0</c:v>
                </c:pt>
                <c:pt idx="52">
                  <c:v>6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6</c:v>
                </c:pt>
                <c:pt idx="62">
                  <c:v>1</c:v>
                </c:pt>
                <c:pt idx="63">
                  <c:v>1</c:v>
                </c:pt>
                <c:pt idx="64">
                  <c:v>9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4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8-4A23-9B91-3408DF9BB100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Data!$A$2:$A$120</c:f>
              <c:numCache>
                <c:formatCode>yyyy\-mm</c:formatCode>
                <c:ptCount val="119"/>
                <c:pt idx="0">
                  <c:v>38991</c:v>
                </c:pt>
                <c:pt idx="1">
                  <c:v>39022</c:v>
                </c:pt>
                <c:pt idx="2">
                  <c:v>39052</c:v>
                </c:pt>
                <c:pt idx="3">
                  <c:v>39083</c:v>
                </c:pt>
                <c:pt idx="4">
                  <c:v>39114</c:v>
                </c:pt>
                <c:pt idx="5">
                  <c:v>39142</c:v>
                </c:pt>
                <c:pt idx="6">
                  <c:v>39173</c:v>
                </c:pt>
                <c:pt idx="7">
                  <c:v>39203</c:v>
                </c:pt>
                <c:pt idx="8">
                  <c:v>39234</c:v>
                </c:pt>
                <c:pt idx="9">
                  <c:v>39264</c:v>
                </c:pt>
                <c:pt idx="10">
                  <c:v>39295</c:v>
                </c:pt>
                <c:pt idx="11">
                  <c:v>39326</c:v>
                </c:pt>
                <c:pt idx="12">
                  <c:v>39356</c:v>
                </c:pt>
                <c:pt idx="13">
                  <c:v>39387</c:v>
                </c:pt>
                <c:pt idx="14">
                  <c:v>39417</c:v>
                </c:pt>
                <c:pt idx="15">
                  <c:v>39448</c:v>
                </c:pt>
                <c:pt idx="16">
                  <c:v>39479</c:v>
                </c:pt>
                <c:pt idx="17">
                  <c:v>39508</c:v>
                </c:pt>
                <c:pt idx="18">
                  <c:v>39539</c:v>
                </c:pt>
                <c:pt idx="19">
                  <c:v>39569</c:v>
                </c:pt>
                <c:pt idx="20">
                  <c:v>39600</c:v>
                </c:pt>
                <c:pt idx="21">
                  <c:v>39630</c:v>
                </c:pt>
                <c:pt idx="22">
                  <c:v>39661</c:v>
                </c:pt>
                <c:pt idx="23">
                  <c:v>39692</c:v>
                </c:pt>
                <c:pt idx="24">
                  <c:v>39722</c:v>
                </c:pt>
                <c:pt idx="25">
                  <c:v>39753</c:v>
                </c:pt>
                <c:pt idx="26">
                  <c:v>39783</c:v>
                </c:pt>
                <c:pt idx="27">
                  <c:v>39814</c:v>
                </c:pt>
                <c:pt idx="28">
                  <c:v>39845</c:v>
                </c:pt>
                <c:pt idx="29">
                  <c:v>39873</c:v>
                </c:pt>
                <c:pt idx="30">
                  <c:v>39904</c:v>
                </c:pt>
                <c:pt idx="31">
                  <c:v>39934</c:v>
                </c:pt>
                <c:pt idx="32">
                  <c:v>39965</c:v>
                </c:pt>
                <c:pt idx="33">
                  <c:v>39995</c:v>
                </c:pt>
                <c:pt idx="34">
                  <c:v>40026</c:v>
                </c:pt>
                <c:pt idx="35">
                  <c:v>40057</c:v>
                </c:pt>
                <c:pt idx="36">
                  <c:v>40087</c:v>
                </c:pt>
                <c:pt idx="37">
                  <c:v>40118</c:v>
                </c:pt>
                <c:pt idx="38">
                  <c:v>40148</c:v>
                </c:pt>
                <c:pt idx="39">
                  <c:v>40179</c:v>
                </c:pt>
                <c:pt idx="40">
                  <c:v>40210</c:v>
                </c:pt>
                <c:pt idx="41">
                  <c:v>40238</c:v>
                </c:pt>
                <c:pt idx="42">
                  <c:v>40269</c:v>
                </c:pt>
                <c:pt idx="43">
                  <c:v>40299</c:v>
                </c:pt>
                <c:pt idx="44">
                  <c:v>40330</c:v>
                </c:pt>
                <c:pt idx="45">
                  <c:v>40360</c:v>
                </c:pt>
                <c:pt idx="46">
                  <c:v>40391</c:v>
                </c:pt>
                <c:pt idx="47">
                  <c:v>40422</c:v>
                </c:pt>
                <c:pt idx="48">
                  <c:v>40452</c:v>
                </c:pt>
                <c:pt idx="49">
                  <c:v>40483</c:v>
                </c:pt>
                <c:pt idx="50">
                  <c:v>40513</c:v>
                </c:pt>
                <c:pt idx="51">
                  <c:v>40544</c:v>
                </c:pt>
                <c:pt idx="52">
                  <c:v>40575</c:v>
                </c:pt>
                <c:pt idx="53">
                  <c:v>40603</c:v>
                </c:pt>
                <c:pt idx="54">
                  <c:v>40634</c:v>
                </c:pt>
                <c:pt idx="55">
                  <c:v>40664</c:v>
                </c:pt>
                <c:pt idx="56">
                  <c:v>40695</c:v>
                </c:pt>
                <c:pt idx="57">
                  <c:v>40725</c:v>
                </c:pt>
                <c:pt idx="58">
                  <c:v>40756</c:v>
                </c:pt>
                <c:pt idx="59">
                  <c:v>40787</c:v>
                </c:pt>
                <c:pt idx="60">
                  <c:v>40817</c:v>
                </c:pt>
                <c:pt idx="61">
                  <c:v>40848</c:v>
                </c:pt>
                <c:pt idx="62">
                  <c:v>40878</c:v>
                </c:pt>
                <c:pt idx="63">
                  <c:v>40909</c:v>
                </c:pt>
                <c:pt idx="64">
                  <c:v>40940</c:v>
                </c:pt>
                <c:pt idx="65">
                  <c:v>40969</c:v>
                </c:pt>
                <c:pt idx="66">
                  <c:v>41000</c:v>
                </c:pt>
                <c:pt idx="67">
                  <c:v>41030</c:v>
                </c:pt>
                <c:pt idx="68">
                  <c:v>41061</c:v>
                </c:pt>
                <c:pt idx="69">
                  <c:v>41091</c:v>
                </c:pt>
                <c:pt idx="70">
                  <c:v>41122</c:v>
                </c:pt>
                <c:pt idx="71">
                  <c:v>41153</c:v>
                </c:pt>
                <c:pt idx="72">
                  <c:v>41183</c:v>
                </c:pt>
                <c:pt idx="73">
                  <c:v>41214</c:v>
                </c:pt>
                <c:pt idx="74">
                  <c:v>41244</c:v>
                </c:pt>
                <c:pt idx="75">
                  <c:v>41275</c:v>
                </c:pt>
                <c:pt idx="76">
                  <c:v>41306</c:v>
                </c:pt>
                <c:pt idx="77">
                  <c:v>41334</c:v>
                </c:pt>
                <c:pt idx="78">
                  <c:v>41365</c:v>
                </c:pt>
                <c:pt idx="79">
                  <c:v>41395</c:v>
                </c:pt>
                <c:pt idx="80">
                  <c:v>41426</c:v>
                </c:pt>
                <c:pt idx="81">
                  <c:v>41456</c:v>
                </c:pt>
                <c:pt idx="82">
                  <c:v>41487</c:v>
                </c:pt>
                <c:pt idx="83">
                  <c:v>41518</c:v>
                </c:pt>
                <c:pt idx="84">
                  <c:v>41548</c:v>
                </c:pt>
                <c:pt idx="85">
                  <c:v>41579</c:v>
                </c:pt>
                <c:pt idx="86">
                  <c:v>41609</c:v>
                </c:pt>
                <c:pt idx="87">
                  <c:v>41640</c:v>
                </c:pt>
                <c:pt idx="88">
                  <c:v>41671</c:v>
                </c:pt>
                <c:pt idx="89">
                  <c:v>41699</c:v>
                </c:pt>
                <c:pt idx="90">
                  <c:v>41730</c:v>
                </c:pt>
                <c:pt idx="91">
                  <c:v>41760</c:v>
                </c:pt>
                <c:pt idx="92">
                  <c:v>41791</c:v>
                </c:pt>
                <c:pt idx="93">
                  <c:v>41821</c:v>
                </c:pt>
                <c:pt idx="94">
                  <c:v>41852</c:v>
                </c:pt>
                <c:pt idx="95">
                  <c:v>41883</c:v>
                </c:pt>
                <c:pt idx="96">
                  <c:v>41913</c:v>
                </c:pt>
                <c:pt idx="97">
                  <c:v>41944</c:v>
                </c:pt>
                <c:pt idx="98">
                  <c:v>41974</c:v>
                </c:pt>
                <c:pt idx="99">
                  <c:v>42005</c:v>
                </c:pt>
                <c:pt idx="100">
                  <c:v>42036</c:v>
                </c:pt>
                <c:pt idx="101">
                  <c:v>42064</c:v>
                </c:pt>
                <c:pt idx="102">
                  <c:v>42095</c:v>
                </c:pt>
                <c:pt idx="103">
                  <c:v>42125</c:v>
                </c:pt>
                <c:pt idx="104">
                  <c:v>42156</c:v>
                </c:pt>
                <c:pt idx="105">
                  <c:v>42186</c:v>
                </c:pt>
                <c:pt idx="106">
                  <c:v>42217</c:v>
                </c:pt>
                <c:pt idx="107">
                  <c:v>42248</c:v>
                </c:pt>
                <c:pt idx="108">
                  <c:v>42278</c:v>
                </c:pt>
                <c:pt idx="109">
                  <c:v>42309</c:v>
                </c:pt>
                <c:pt idx="110">
                  <c:v>42339</c:v>
                </c:pt>
                <c:pt idx="111">
                  <c:v>42370</c:v>
                </c:pt>
                <c:pt idx="112">
                  <c:v>42401</c:v>
                </c:pt>
                <c:pt idx="113">
                  <c:v>42430</c:v>
                </c:pt>
                <c:pt idx="114">
                  <c:v>42461</c:v>
                </c:pt>
                <c:pt idx="115">
                  <c:v>42491</c:v>
                </c:pt>
                <c:pt idx="116">
                  <c:v>42522</c:v>
                </c:pt>
                <c:pt idx="117">
                  <c:v>42552</c:v>
                </c:pt>
                <c:pt idx="118">
                  <c:v>42583</c:v>
                </c:pt>
              </c:numCache>
            </c:numRef>
          </c:cat>
          <c:val>
            <c:numRef>
              <c:f>Data!$C$2:$C$120</c:f>
              <c:numCache>
                <c:formatCode>General</c:formatCode>
                <c:ptCount val="119"/>
                <c:pt idx="0">
                  <c:v>1.5546218487394958</c:v>
                </c:pt>
                <c:pt idx="1">
                  <c:v>1.5546218487394958</c:v>
                </c:pt>
                <c:pt idx="2">
                  <c:v>1.5546218487394958</c:v>
                </c:pt>
                <c:pt idx="3">
                  <c:v>1.5546218487394958</c:v>
                </c:pt>
                <c:pt idx="4">
                  <c:v>1.5546218487394958</c:v>
                </c:pt>
                <c:pt idx="5">
                  <c:v>1.5546218487394958</c:v>
                </c:pt>
                <c:pt idx="6">
                  <c:v>1.5546218487394958</c:v>
                </c:pt>
                <c:pt idx="7">
                  <c:v>1.5546218487394958</c:v>
                </c:pt>
                <c:pt idx="8">
                  <c:v>1.5546218487394958</c:v>
                </c:pt>
                <c:pt idx="9">
                  <c:v>1.5546218487394958</c:v>
                </c:pt>
                <c:pt idx="10">
                  <c:v>1.5546218487394958</c:v>
                </c:pt>
                <c:pt idx="11">
                  <c:v>1.5546218487394958</c:v>
                </c:pt>
                <c:pt idx="12">
                  <c:v>1.5546218487394958</c:v>
                </c:pt>
                <c:pt idx="13">
                  <c:v>1.5546218487394958</c:v>
                </c:pt>
                <c:pt idx="14">
                  <c:v>1.5546218487394958</c:v>
                </c:pt>
                <c:pt idx="15">
                  <c:v>1.5546218487394958</c:v>
                </c:pt>
                <c:pt idx="16">
                  <c:v>1.5546218487394958</c:v>
                </c:pt>
                <c:pt idx="17">
                  <c:v>1.5546218487394958</c:v>
                </c:pt>
                <c:pt idx="18">
                  <c:v>1.5546218487394958</c:v>
                </c:pt>
                <c:pt idx="19">
                  <c:v>1.5546218487394958</c:v>
                </c:pt>
                <c:pt idx="20">
                  <c:v>1.5546218487394958</c:v>
                </c:pt>
                <c:pt idx="21">
                  <c:v>1.5546218487394958</c:v>
                </c:pt>
                <c:pt idx="22">
                  <c:v>1.5546218487394958</c:v>
                </c:pt>
                <c:pt idx="23">
                  <c:v>1.5546218487394958</c:v>
                </c:pt>
                <c:pt idx="24">
                  <c:v>1.5546218487394958</c:v>
                </c:pt>
                <c:pt idx="25">
                  <c:v>1.5546218487394958</c:v>
                </c:pt>
                <c:pt idx="26">
                  <c:v>1.5546218487394958</c:v>
                </c:pt>
                <c:pt idx="27">
                  <c:v>1.5546218487394958</c:v>
                </c:pt>
                <c:pt idx="28">
                  <c:v>1.5546218487394958</c:v>
                </c:pt>
                <c:pt idx="29">
                  <c:v>1.5546218487394958</c:v>
                </c:pt>
                <c:pt idx="30">
                  <c:v>1.5546218487394958</c:v>
                </c:pt>
                <c:pt idx="31">
                  <c:v>1.5546218487394958</c:v>
                </c:pt>
                <c:pt idx="32">
                  <c:v>1.5546218487394958</c:v>
                </c:pt>
                <c:pt idx="33">
                  <c:v>1.5546218487394958</c:v>
                </c:pt>
                <c:pt idx="34">
                  <c:v>1.5546218487394958</c:v>
                </c:pt>
                <c:pt idx="35">
                  <c:v>1.5546218487394958</c:v>
                </c:pt>
                <c:pt idx="36">
                  <c:v>1.5546218487394958</c:v>
                </c:pt>
                <c:pt idx="37">
                  <c:v>1.5546218487394958</c:v>
                </c:pt>
                <c:pt idx="38">
                  <c:v>1.5546218487394958</c:v>
                </c:pt>
                <c:pt idx="39">
                  <c:v>1.5546218487394958</c:v>
                </c:pt>
                <c:pt idx="40">
                  <c:v>1.5546218487394958</c:v>
                </c:pt>
                <c:pt idx="41">
                  <c:v>1.5546218487394958</c:v>
                </c:pt>
                <c:pt idx="42">
                  <c:v>1.5546218487394958</c:v>
                </c:pt>
                <c:pt idx="43">
                  <c:v>1.5546218487394958</c:v>
                </c:pt>
                <c:pt idx="44">
                  <c:v>1.5546218487394958</c:v>
                </c:pt>
                <c:pt idx="45">
                  <c:v>1.5546218487394958</c:v>
                </c:pt>
                <c:pt idx="46">
                  <c:v>1.5546218487394958</c:v>
                </c:pt>
                <c:pt idx="47">
                  <c:v>1.5546218487394958</c:v>
                </c:pt>
                <c:pt idx="48">
                  <c:v>1.5546218487394958</c:v>
                </c:pt>
                <c:pt idx="49">
                  <c:v>1.5546218487394958</c:v>
                </c:pt>
                <c:pt idx="50">
                  <c:v>1.5546218487394958</c:v>
                </c:pt>
                <c:pt idx="51">
                  <c:v>1.5546218487394958</c:v>
                </c:pt>
                <c:pt idx="52">
                  <c:v>1.5546218487394958</c:v>
                </c:pt>
                <c:pt idx="53">
                  <c:v>1.5546218487394958</c:v>
                </c:pt>
                <c:pt idx="54">
                  <c:v>1.5546218487394958</c:v>
                </c:pt>
                <c:pt idx="55">
                  <c:v>1.5546218487394958</c:v>
                </c:pt>
                <c:pt idx="56">
                  <c:v>1.5546218487394958</c:v>
                </c:pt>
                <c:pt idx="57">
                  <c:v>1.5546218487394958</c:v>
                </c:pt>
                <c:pt idx="58">
                  <c:v>1.5546218487394958</c:v>
                </c:pt>
                <c:pt idx="59">
                  <c:v>1.5546218487394958</c:v>
                </c:pt>
                <c:pt idx="60">
                  <c:v>1.5546218487394958</c:v>
                </c:pt>
                <c:pt idx="61">
                  <c:v>1.5546218487394958</c:v>
                </c:pt>
                <c:pt idx="62">
                  <c:v>1.5546218487394958</c:v>
                </c:pt>
                <c:pt idx="63">
                  <c:v>1.5546218487394958</c:v>
                </c:pt>
                <c:pt idx="64">
                  <c:v>1.5546218487394958</c:v>
                </c:pt>
                <c:pt idx="65">
                  <c:v>1.5546218487394958</c:v>
                </c:pt>
                <c:pt idx="66">
                  <c:v>1.5546218487394958</c:v>
                </c:pt>
                <c:pt idx="67">
                  <c:v>1.5546218487394958</c:v>
                </c:pt>
                <c:pt idx="68">
                  <c:v>1.5546218487394958</c:v>
                </c:pt>
                <c:pt idx="69">
                  <c:v>1.5546218487394958</c:v>
                </c:pt>
                <c:pt idx="70">
                  <c:v>1.5546218487394958</c:v>
                </c:pt>
                <c:pt idx="71">
                  <c:v>1.5546218487394958</c:v>
                </c:pt>
                <c:pt idx="72">
                  <c:v>1.5546218487394958</c:v>
                </c:pt>
                <c:pt idx="73">
                  <c:v>1.5546218487394958</c:v>
                </c:pt>
                <c:pt idx="74">
                  <c:v>1.5546218487394958</c:v>
                </c:pt>
                <c:pt idx="75">
                  <c:v>1.5546218487394958</c:v>
                </c:pt>
                <c:pt idx="76">
                  <c:v>1.5546218487394958</c:v>
                </c:pt>
                <c:pt idx="77">
                  <c:v>1.5546218487394958</c:v>
                </c:pt>
                <c:pt idx="78">
                  <c:v>1.5546218487394958</c:v>
                </c:pt>
                <c:pt idx="79">
                  <c:v>1.5546218487394958</c:v>
                </c:pt>
                <c:pt idx="80">
                  <c:v>1.5546218487394958</c:v>
                </c:pt>
                <c:pt idx="81">
                  <c:v>1.5546218487394958</c:v>
                </c:pt>
                <c:pt idx="82">
                  <c:v>1.5546218487394958</c:v>
                </c:pt>
                <c:pt idx="83">
                  <c:v>1.5546218487394958</c:v>
                </c:pt>
                <c:pt idx="84">
                  <c:v>1.5546218487394958</c:v>
                </c:pt>
                <c:pt idx="85">
                  <c:v>1.5546218487394958</c:v>
                </c:pt>
                <c:pt idx="86">
                  <c:v>1.5546218487394958</c:v>
                </c:pt>
                <c:pt idx="87">
                  <c:v>1.5546218487394958</c:v>
                </c:pt>
                <c:pt idx="88">
                  <c:v>1.5546218487394958</c:v>
                </c:pt>
                <c:pt idx="89">
                  <c:v>1.5546218487394958</c:v>
                </c:pt>
                <c:pt idx="90">
                  <c:v>1.5546218487394958</c:v>
                </c:pt>
                <c:pt idx="91">
                  <c:v>1.5546218487394958</c:v>
                </c:pt>
                <c:pt idx="92">
                  <c:v>1.5546218487394958</c:v>
                </c:pt>
                <c:pt idx="93">
                  <c:v>1.5546218487394958</c:v>
                </c:pt>
                <c:pt idx="94">
                  <c:v>1.5546218487394958</c:v>
                </c:pt>
                <c:pt idx="95">
                  <c:v>1.5546218487394958</c:v>
                </c:pt>
                <c:pt idx="96">
                  <c:v>1.5546218487394958</c:v>
                </c:pt>
                <c:pt idx="97">
                  <c:v>1.5546218487394958</c:v>
                </c:pt>
                <c:pt idx="98">
                  <c:v>1.5546218487394958</c:v>
                </c:pt>
                <c:pt idx="99">
                  <c:v>1.5546218487394958</c:v>
                </c:pt>
                <c:pt idx="100">
                  <c:v>1.5546218487394958</c:v>
                </c:pt>
                <c:pt idx="101">
                  <c:v>1.5546218487394958</c:v>
                </c:pt>
                <c:pt idx="102">
                  <c:v>1.5546218487394958</c:v>
                </c:pt>
                <c:pt idx="103">
                  <c:v>1.5546218487394958</c:v>
                </c:pt>
                <c:pt idx="104">
                  <c:v>1.5546218487394958</c:v>
                </c:pt>
                <c:pt idx="105">
                  <c:v>1.5546218487394958</c:v>
                </c:pt>
                <c:pt idx="106">
                  <c:v>1.5546218487394958</c:v>
                </c:pt>
                <c:pt idx="107">
                  <c:v>1.5546218487394958</c:v>
                </c:pt>
                <c:pt idx="108">
                  <c:v>1.5546218487394958</c:v>
                </c:pt>
                <c:pt idx="109">
                  <c:v>1.5546218487394958</c:v>
                </c:pt>
                <c:pt idx="110">
                  <c:v>1.5546218487394958</c:v>
                </c:pt>
                <c:pt idx="111">
                  <c:v>1.5546218487394958</c:v>
                </c:pt>
                <c:pt idx="112">
                  <c:v>1.5546218487394958</c:v>
                </c:pt>
                <c:pt idx="113">
                  <c:v>1.5546218487394958</c:v>
                </c:pt>
                <c:pt idx="114">
                  <c:v>1.5546218487394958</c:v>
                </c:pt>
                <c:pt idx="115">
                  <c:v>1.5546218487394958</c:v>
                </c:pt>
                <c:pt idx="116">
                  <c:v>1.5546218487394958</c:v>
                </c:pt>
                <c:pt idx="117">
                  <c:v>1.5546218487394958</c:v>
                </c:pt>
                <c:pt idx="118">
                  <c:v>1.5546218487394958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8-4A23-9B91-3408DF9BB100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Upper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Data!$A$2:$A$120</c:f>
              <c:numCache>
                <c:formatCode>yyyy\-mm</c:formatCode>
                <c:ptCount val="119"/>
                <c:pt idx="0">
                  <c:v>38991</c:v>
                </c:pt>
                <c:pt idx="1">
                  <c:v>39022</c:v>
                </c:pt>
                <c:pt idx="2">
                  <c:v>39052</c:v>
                </c:pt>
                <c:pt idx="3">
                  <c:v>39083</c:v>
                </c:pt>
                <c:pt idx="4">
                  <c:v>39114</c:v>
                </c:pt>
                <c:pt idx="5">
                  <c:v>39142</c:v>
                </c:pt>
                <c:pt idx="6">
                  <c:v>39173</c:v>
                </c:pt>
                <c:pt idx="7">
                  <c:v>39203</c:v>
                </c:pt>
                <c:pt idx="8">
                  <c:v>39234</c:v>
                </c:pt>
                <c:pt idx="9">
                  <c:v>39264</c:v>
                </c:pt>
                <c:pt idx="10">
                  <c:v>39295</c:v>
                </c:pt>
                <c:pt idx="11">
                  <c:v>39326</c:v>
                </c:pt>
                <c:pt idx="12">
                  <c:v>39356</c:v>
                </c:pt>
                <c:pt idx="13">
                  <c:v>39387</c:v>
                </c:pt>
                <c:pt idx="14">
                  <c:v>39417</c:v>
                </c:pt>
                <c:pt idx="15">
                  <c:v>39448</c:v>
                </c:pt>
                <c:pt idx="16">
                  <c:v>39479</c:v>
                </c:pt>
                <c:pt idx="17">
                  <c:v>39508</c:v>
                </c:pt>
                <c:pt idx="18">
                  <c:v>39539</c:v>
                </c:pt>
                <c:pt idx="19">
                  <c:v>39569</c:v>
                </c:pt>
                <c:pt idx="20">
                  <c:v>39600</c:v>
                </c:pt>
                <c:pt idx="21">
                  <c:v>39630</c:v>
                </c:pt>
                <c:pt idx="22">
                  <c:v>39661</c:v>
                </c:pt>
                <c:pt idx="23">
                  <c:v>39692</c:v>
                </c:pt>
                <c:pt idx="24">
                  <c:v>39722</c:v>
                </c:pt>
                <c:pt idx="25">
                  <c:v>39753</c:v>
                </c:pt>
                <c:pt idx="26">
                  <c:v>39783</c:v>
                </c:pt>
                <c:pt idx="27">
                  <c:v>39814</c:v>
                </c:pt>
                <c:pt idx="28">
                  <c:v>39845</c:v>
                </c:pt>
                <c:pt idx="29">
                  <c:v>39873</c:v>
                </c:pt>
                <c:pt idx="30">
                  <c:v>39904</c:v>
                </c:pt>
                <c:pt idx="31">
                  <c:v>39934</c:v>
                </c:pt>
                <c:pt idx="32">
                  <c:v>39965</c:v>
                </c:pt>
                <c:pt idx="33">
                  <c:v>39995</c:v>
                </c:pt>
                <c:pt idx="34">
                  <c:v>40026</c:v>
                </c:pt>
                <c:pt idx="35">
                  <c:v>40057</c:v>
                </c:pt>
                <c:pt idx="36">
                  <c:v>40087</c:v>
                </c:pt>
                <c:pt idx="37">
                  <c:v>40118</c:v>
                </c:pt>
                <c:pt idx="38">
                  <c:v>40148</c:v>
                </c:pt>
                <c:pt idx="39">
                  <c:v>40179</c:v>
                </c:pt>
                <c:pt idx="40">
                  <c:v>40210</c:v>
                </c:pt>
                <c:pt idx="41">
                  <c:v>40238</c:v>
                </c:pt>
                <c:pt idx="42">
                  <c:v>40269</c:v>
                </c:pt>
                <c:pt idx="43">
                  <c:v>40299</c:v>
                </c:pt>
                <c:pt idx="44">
                  <c:v>40330</c:v>
                </c:pt>
                <c:pt idx="45">
                  <c:v>40360</c:v>
                </c:pt>
                <c:pt idx="46">
                  <c:v>40391</c:v>
                </c:pt>
                <c:pt idx="47">
                  <c:v>40422</c:v>
                </c:pt>
                <c:pt idx="48">
                  <c:v>40452</c:v>
                </c:pt>
                <c:pt idx="49">
                  <c:v>40483</c:v>
                </c:pt>
                <c:pt idx="50">
                  <c:v>40513</c:v>
                </c:pt>
                <c:pt idx="51">
                  <c:v>40544</c:v>
                </c:pt>
                <c:pt idx="52">
                  <c:v>40575</c:v>
                </c:pt>
                <c:pt idx="53">
                  <c:v>40603</c:v>
                </c:pt>
                <c:pt idx="54">
                  <c:v>40634</c:v>
                </c:pt>
                <c:pt idx="55">
                  <c:v>40664</c:v>
                </c:pt>
                <c:pt idx="56">
                  <c:v>40695</c:v>
                </c:pt>
                <c:pt idx="57">
                  <c:v>40725</c:v>
                </c:pt>
                <c:pt idx="58">
                  <c:v>40756</c:v>
                </c:pt>
                <c:pt idx="59">
                  <c:v>40787</c:v>
                </c:pt>
                <c:pt idx="60">
                  <c:v>40817</c:v>
                </c:pt>
                <c:pt idx="61">
                  <c:v>40848</c:v>
                </c:pt>
                <c:pt idx="62">
                  <c:v>40878</c:v>
                </c:pt>
                <c:pt idx="63">
                  <c:v>40909</c:v>
                </c:pt>
                <c:pt idx="64">
                  <c:v>40940</c:v>
                </c:pt>
                <c:pt idx="65">
                  <c:v>40969</c:v>
                </c:pt>
                <c:pt idx="66">
                  <c:v>41000</c:v>
                </c:pt>
                <c:pt idx="67">
                  <c:v>41030</c:v>
                </c:pt>
                <c:pt idx="68">
                  <c:v>41061</c:v>
                </c:pt>
                <c:pt idx="69">
                  <c:v>41091</c:v>
                </c:pt>
                <c:pt idx="70">
                  <c:v>41122</c:v>
                </c:pt>
                <c:pt idx="71">
                  <c:v>41153</c:v>
                </c:pt>
                <c:pt idx="72">
                  <c:v>41183</c:v>
                </c:pt>
                <c:pt idx="73">
                  <c:v>41214</c:v>
                </c:pt>
                <c:pt idx="74">
                  <c:v>41244</c:v>
                </c:pt>
                <c:pt idx="75">
                  <c:v>41275</c:v>
                </c:pt>
                <c:pt idx="76">
                  <c:v>41306</c:v>
                </c:pt>
                <c:pt idx="77">
                  <c:v>41334</c:v>
                </c:pt>
                <c:pt idx="78">
                  <c:v>41365</c:v>
                </c:pt>
                <c:pt idx="79">
                  <c:v>41395</c:v>
                </c:pt>
                <c:pt idx="80">
                  <c:v>41426</c:v>
                </c:pt>
                <c:pt idx="81">
                  <c:v>41456</c:v>
                </c:pt>
                <c:pt idx="82">
                  <c:v>41487</c:v>
                </c:pt>
                <c:pt idx="83">
                  <c:v>41518</c:v>
                </c:pt>
                <c:pt idx="84">
                  <c:v>41548</c:v>
                </c:pt>
                <c:pt idx="85">
                  <c:v>41579</c:v>
                </c:pt>
                <c:pt idx="86">
                  <c:v>41609</c:v>
                </c:pt>
                <c:pt idx="87">
                  <c:v>41640</c:v>
                </c:pt>
                <c:pt idx="88">
                  <c:v>41671</c:v>
                </c:pt>
                <c:pt idx="89">
                  <c:v>41699</c:v>
                </c:pt>
                <c:pt idx="90">
                  <c:v>41730</c:v>
                </c:pt>
                <c:pt idx="91">
                  <c:v>41760</c:v>
                </c:pt>
                <c:pt idx="92">
                  <c:v>41791</c:v>
                </c:pt>
                <c:pt idx="93">
                  <c:v>41821</c:v>
                </c:pt>
                <c:pt idx="94">
                  <c:v>41852</c:v>
                </c:pt>
                <c:pt idx="95">
                  <c:v>41883</c:v>
                </c:pt>
                <c:pt idx="96">
                  <c:v>41913</c:v>
                </c:pt>
                <c:pt idx="97">
                  <c:v>41944</c:v>
                </c:pt>
                <c:pt idx="98">
                  <c:v>41974</c:v>
                </c:pt>
                <c:pt idx="99">
                  <c:v>42005</c:v>
                </c:pt>
                <c:pt idx="100">
                  <c:v>42036</c:v>
                </c:pt>
                <c:pt idx="101">
                  <c:v>42064</c:v>
                </c:pt>
                <c:pt idx="102">
                  <c:v>42095</c:v>
                </c:pt>
                <c:pt idx="103">
                  <c:v>42125</c:v>
                </c:pt>
                <c:pt idx="104">
                  <c:v>42156</c:v>
                </c:pt>
                <c:pt idx="105">
                  <c:v>42186</c:v>
                </c:pt>
                <c:pt idx="106">
                  <c:v>42217</c:v>
                </c:pt>
                <c:pt idx="107">
                  <c:v>42248</c:v>
                </c:pt>
                <c:pt idx="108">
                  <c:v>42278</c:v>
                </c:pt>
                <c:pt idx="109">
                  <c:v>42309</c:v>
                </c:pt>
                <c:pt idx="110">
                  <c:v>42339</c:v>
                </c:pt>
                <c:pt idx="111">
                  <c:v>42370</c:v>
                </c:pt>
                <c:pt idx="112">
                  <c:v>42401</c:v>
                </c:pt>
                <c:pt idx="113">
                  <c:v>42430</c:v>
                </c:pt>
                <c:pt idx="114">
                  <c:v>42461</c:v>
                </c:pt>
                <c:pt idx="115">
                  <c:v>42491</c:v>
                </c:pt>
                <c:pt idx="116">
                  <c:v>42522</c:v>
                </c:pt>
                <c:pt idx="117">
                  <c:v>42552</c:v>
                </c:pt>
                <c:pt idx="118">
                  <c:v>42583</c:v>
                </c:pt>
              </c:numCache>
            </c:numRef>
          </c:cat>
          <c:val>
            <c:numRef>
              <c:f>Data!$D$2:$D$120</c:f>
              <c:numCache>
                <c:formatCode>General</c:formatCode>
                <c:ptCount val="119"/>
                <c:pt idx="0">
                  <c:v>7.4739629007691519</c:v>
                </c:pt>
                <c:pt idx="1">
                  <c:v>7.4739629007691519</c:v>
                </c:pt>
                <c:pt idx="2">
                  <c:v>7.4739629007691519</c:v>
                </c:pt>
                <c:pt idx="3">
                  <c:v>7.4739629007691519</c:v>
                </c:pt>
                <c:pt idx="4">
                  <c:v>7.4739629007691519</c:v>
                </c:pt>
                <c:pt idx="5">
                  <c:v>7.4739629007691519</c:v>
                </c:pt>
                <c:pt idx="6">
                  <c:v>7.4739629007691519</c:v>
                </c:pt>
                <c:pt idx="7">
                  <c:v>7.4739629007691519</c:v>
                </c:pt>
                <c:pt idx="8">
                  <c:v>7.4739629007691519</c:v>
                </c:pt>
                <c:pt idx="9">
                  <c:v>7.4739629007691519</c:v>
                </c:pt>
                <c:pt idx="10">
                  <c:v>7.4739629007691519</c:v>
                </c:pt>
                <c:pt idx="11">
                  <c:v>7.4739629007691519</c:v>
                </c:pt>
                <c:pt idx="12">
                  <c:v>7.4739629007691519</c:v>
                </c:pt>
                <c:pt idx="13">
                  <c:v>7.4739629007691519</c:v>
                </c:pt>
                <c:pt idx="14">
                  <c:v>7.4739629007691519</c:v>
                </c:pt>
                <c:pt idx="15">
                  <c:v>7.4739629007691519</c:v>
                </c:pt>
                <c:pt idx="16">
                  <c:v>7.4739629007691519</c:v>
                </c:pt>
                <c:pt idx="17">
                  <c:v>7.4739629007691519</c:v>
                </c:pt>
                <c:pt idx="18">
                  <c:v>7.4739629007691519</c:v>
                </c:pt>
                <c:pt idx="19">
                  <c:v>7.4739629007691519</c:v>
                </c:pt>
                <c:pt idx="20">
                  <c:v>7.4739629007691519</c:v>
                </c:pt>
                <c:pt idx="21">
                  <c:v>7.4739629007691519</c:v>
                </c:pt>
                <c:pt idx="22">
                  <c:v>7.4739629007691519</c:v>
                </c:pt>
                <c:pt idx="23">
                  <c:v>7.4739629007691519</c:v>
                </c:pt>
                <c:pt idx="24">
                  <c:v>7.4739629007691519</c:v>
                </c:pt>
                <c:pt idx="25">
                  <c:v>7.4739629007691519</c:v>
                </c:pt>
                <c:pt idx="26">
                  <c:v>7.4739629007691519</c:v>
                </c:pt>
                <c:pt idx="27">
                  <c:v>7.4739629007691519</c:v>
                </c:pt>
                <c:pt idx="28">
                  <c:v>7.4739629007691519</c:v>
                </c:pt>
                <c:pt idx="29">
                  <c:v>7.4739629007691519</c:v>
                </c:pt>
                <c:pt idx="30">
                  <c:v>7.4739629007691519</c:v>
                </c:pt>
                <c:pt idx="31">
                  <c:v>7.4739629007691519</c:v>
                </c:pt>
                <c:pt idx="32">
                  <c:v>7.4739629007691519</c:v>
                </c:pt>
                <c:pt idx="33">
                  <c:v>7.4739629007691519</c:v>
                </c:pt>
                <c:pt idx="34">
                  <c:v>7.4739629007691519</c:v>
                </c:pt>
                <c:pt idx="35">
                  <c:v>7.4739629007691519</c:v>
                </c:pt>
                <c:pt idx="36">
                  <c:v>7.4739629007691519</c:v>
                </c:pt>
                <c:pt idx="37">
                  <c:v>7.4739629007691519</c:v>
                </c:pt>
                <c:pt idx="38">
                  <c:v>7.4739629007691519</c:v>
                </c:pt>
                <c:pt idx="39">
                  <c:v>7.4739629007691519</c:v>
                </c:pt>
                <c:pt idx="40">
                  <c:v>7.4739629007691519</c:v>
                </c:pt>
                <c:pt idx="41">
                  <c:v>7.4739629007691519</c:v>
                </c:pt>
                <c:pt idx="42">
                  <c:v>7.4739629007691519</c:v>
                </c:pt>
                <c:pt idx="43">
                  <c:v>7.4739629007691519</c:v>
                </c:pt>
                <c:pt idx="44">
                  <c:v>7.4739629007691519</c:v>
                </c:pt>
                <c:pt idx="45">
                  <c:v>7.4739629007691519</c:v>
                </c:pt>
                <c:pt idx="46">
                  <c:v>7.4739629007691519</c:v>
                </c:pt>
                <c:pt idx="47">
                  <c:v>7.4739629007691519</c:v>
                </c:pt>
                <c:pt idx="48">
                  <c:v>7.4739629007691519</c:v>
                </c:pt>
                <c:pt idx="49">
                  <c:v>7.4739629007691519</c:v>
                </c:pt>
                <c:pt idx="50">
                  <c:v>7.4739629007691519</c:v>
                </c:pt>
                <c:pt idx="51">
                  <c:v>7.4739629007691519</c:v>
                </c:pt>
                <c:pt idx="52">
                  <c:v>7.4739629007691519</c:v>
                </c:pt>
                <c:pt idx="53">
                  <c:v>7.4739629007691519</c:v>
                </c:pt>
                <c:pt idx="54">
                  <c:v>7.4739629007691519</c:v>
                </c:pt>
                <c:pt idx="55">
                  <c:v>7.4739629007691519</c:v>
                </c:pt>
                <c:pt idx="56">
                  <c:v>7.4739629007691519</c:v>
                </c:pt>
                <c:pt idx="57">
                  <c:v>7.4739629007691519</c:v>
                </c:pt>
                <c:pt idx="58">
                  <c:v>7.4739629007691519</c:v>
                </c:pt>
                <c:pt idx="59">
                  <c:v>7.4739629007691519</c:v>
                </c:pt>
                <c:pt idx="60">
                  <c:v>7.4739629007691519</c:v>
                </c:pt>
                <c:pt idx="61">
                  <c:v>7.4739629007691519</c:v>
                </c:pt>
                <c:pt idx="62">
                  <c:v>7.4739629007691519</c:v>
                </c:pt>
                <c:pt idx="63">
                  <c:v>7.4739629007691519</c:v>
                </c:pt>
                <c:pt idx="64">
                  <c:v>7.4739629007691519</c:v>
                </c:pt>
                <c:pt idx="65">
                  <c:v>7.4739629007691519</c:v>
                </c:pt>
                <c:pt idx="66">
                  <c:v>7.4739629007691519</c:v>
                </c:pt>
                <c:pt idx="67">
                  <c:v>7.4739629007691519</c:v>
                </c:pt>
                <c:pt idx="68">
                  <c:v>7.4739629007691519</c:v>
                </c:pt>
                <c:pt idx="69">
                  <c:v>7.4739629007691519</c:v>
                </c:pt>
                <c:pt idx="70">
                  <c:v>7.4739629007691519</c:v>
                </c:pt>
                <c:pt idx="71">
                  <c:v>7.4739629007691519</c:v>
                </c:pt>
                <c:pt idx="72">
                  <c:v>7.4739629007691519</c:v>
                </c:pt>
                <c:pt idx="73">
                  <c:v>7.4739629007691519</c:v>
                </c:pt>
                <c:pt idx="74">
                  <c:v>7.4739629007691519</c:v>
                </c:pt>
                <c:pt idx="75">
                  <c:v>7.4739629007691519</c:v>
                </c:pt>
                <c:pt idx="76">
                  <c:v>7.4739629007691519</c:v>
                </c:pt>
                <c:pt idx="77">
                  <c:v>7.4739629007691519</c:v>
                </c:pt>
                <c:pt idx="78">
                  <c:v>7.4739629007691519</c:v>
                </c:pt>
                <c:pt idx="79">
                  <c:v>7.4739629007691519</c:v>
                </c:pt>
                <c:pt idx="80">
                  <c:v>7.4739629007691519</c:v>
                </c:pt>
                <c:pt idx="81">
                  <c:v>7.4739629007691519</c:v>
                </c:pt>
                <c:pt idx="82">
                  <c:v>7.4739629007691519</c:v>
                </c:pt>
                <c:pt idx="83">
                  <c:v>7.4739629007691519</c:v>
                </c:pt>
                <c:pt idx="84">
                  <c:v>7.4739629007691519</c:v>
                </c:pt>
                <c:pt idx="85">
                  <c:v>7.4739629007691519</c:v>
                </c:pt>
                <c:pt idx="86">
                  <c:v>7.4739629007691519</c:v>
                </c:pt>
                <c:pt idx="87">
                  <c:v>7.4739629007691519</c:v>
                </c:pt>
                <c:pt idx="88">
                  <c:v>7.4739629007691519</c:v>
                </c:pt>
                <c:pt idx="89">
                  <c:v>7.4739629007691519</c:v>
                </c:pt>
                <c:pt idx="90">
                  <c:v>7.4739629007691519</c:v>
                </c:pt>
                <c:pt idx="91">
                  <c:v>7.4739629007691519</c:v>
                </c:pt>
                <c:pt idx="92">
                  <c:v>7.4739629007691519</c:v>
                </c:pt>
                <c:pt idx="93">
                  <c:v>7.4739629007691519</c:v>
                </c:pt>
                <c:pt idx="94">
                  <c:v>7.4739629007691519</c:v>
                </c:pt>
                <c:pt idx="95">
                  <c:v>7.4739629007691519</c:v>
                </c:pt>
                <c:pt idx="96">
                  <c:v>7.4739629007691519</c:v>
                </c:pt>
                <c:pt idx="97">
                  <c:v>7.4739629007691519</c:v>
                </c:pt>
                <c:pt idx="98">
                  <c:v>7.4739629007691519</c:v>
                </c:pt>
                <c:pt idx="99">
                  <c:v>7.4739629007691519</c:v>
                </c:pt>
                <c:pt idx="100">
                  <c:v>7.4739629007691519</c:v>
                </c:pt>
                <c:pt idx="101">
                  <c:v>7.4739629007691519</c:v>
                </c:pt>
                <c:pt idx="102">
                  <c:v>7.4739629007691519</c:v>
                </c:pt>
                <c:pt idx="103">
                  <c:v>7.4739629007691519</c:v>
                </c:pt>
                <c:pt idx="104">
                  <c:v>7.4739629007691519</c:v>
                </c:pt>
                <c:pt idx="105">
                  <c:v>7.4739629007691519</c:v>
                </c:pt>
                <c:pt idx="106">
                  <c:v>7.4739629007691519</c:v>
                </c:pt>
                <c:pt idx="107">
                  <c:v>7.4739629007691519</c:v>
                </c:pt>
                <c:pt idx="108">
                  <c:v>7.4739629007691519</c:v>
                </c:pt>
                <c:pt idx="109">
                  <c:v>7.4739629007691519</c:v>
                </c:pt>
                <c:pt idx="110">
                  <c:v>7.4739629007691519</c:v>
                </c:pt>
                <c:pt idx="111">
                  <c:v>7.4739629007691519</c:v>
                </c:pt>
                <c:pt idx="112">
                  <c:v>7.4739629007691519</c:v>
                </c:pt>
                <c:pt idx="113">
                  <c:v>7.4739629007691519</c:v>
                </c:pt>
                <c:pt idx="114">
                  <c:v>7.4739629007691519</c:v>
                </c:pt>
                <c:pt idx="115">
                  <c:v>7.4739629007691519</c:v>
                </c:pt>
                <c:pt idx="116">
                  <c:v>7.4739629007691519</c:v>
                </c:pt>
                <c:pt idx="117">
                  <c:v>7.4739629007691519</c:v>
                </c:pt>
                <c:pt idx="118">
                  <c:v>7.4739629007691519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8-4A23-9B91-3408DF9BB100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Lower Limit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Data!$A$2:$A$120</c:f>
              <c:numCache>
                <c:formatCode>yyyy\-mm</c:formatCode>
                <c:ptCount val="119"/>
                <c:pt idx="0">
                  <c:v>38991</c:v>
                </c:pt>
                <c:pt idx="1">
                  <c:v>39022</c:v>
                </c:pt>
                <c:pt idx="2">
                  <c:v>39052</c:v>
                </c:pt>
                <c:pt idx="3">
                  <c:v>39083</c:v>
                </c:pt>
                <c:pt idx="4">
                  <c:v>39114</c:v>
                </c:pt>
                <c:pt idx="5">
                  <c:v>39142</c:v>
                </c:pt>
                <c:pt idx="6">
                  <c:v>39173</c:v>
                </c:pt>
                <c:pt idx="7">
                  <c:v>39203</c:v>
                </c:pt>
                <c:pt idx="8">
                  <c:v>39234</c:v>
                </c:pt>
                <c:pt idx="9">
                  <c:v>39264</c:v>
                </c:pt>
                <c:pt idx="10">
                  <c:v>39295</c:v>
                </c:pt>
                <c:pt idx="11">
                  <c:v>39326</c:v>
                </c:pt>
                <c:pt idx="12">
                  <c:v>39356</c:v>
                </c:pt>
                <c:pt idx="13">
                  <c:v>39387</c:v>
                </c:pt>
                <c:pt idx="14">
                  <c:v>39417</c:v>
                </c:pt>
                <c:pt idx="15">
                  <c:v>39448</c:v>
                </c:pt>
                <c:pt idx="16">
                  <c:v>39479</c:v>
                </c:pt>
                <c:pt idx="17">
                  <c:v>39508</c:v>
                </c:pt>
                <c:pt idx="18">
                  <c:v>39539</c:v>
                </c:pt>
                <c:pt idx="19">
                  <c:v>39569</c:v>
                </c:pt>
                <c:pt idx="20">
                  <c:v>39600</c:v>
                </c:pt>
                <c:pt idx="21">
                  <c:v>39630</c:v>
                </c:pt>
                <c:pt idx="22">
                  <c:v>39661</c:v>
                </c:pt>
                <c:pt idx="23">
                  <c:v>39692</c:v>
                </c:pt>
                <c:pt idx="24">
                  <c:v>39722</c:v>
                </c:pt>
                <c:pt idx="25">
                  <c:v>39753</c:v>
                </c:pt>
                <c:pt idx="26">
                  <c:v>39783</c:v>
                </c:pt>
                <c:pt idx="27">
                  <c:v>39814</c:v>
                </c:pt>
                <c:pt idx="28">
                  <c:v>39845</c:v>
                </c:pt>
                <c:pt idx="29">
                  <c:v>39873</c:v>
                </c:pt>
                <c:pt idx="30">
                  <c:v>39904</c:v>
                </c:pt>
                <c:pt idx="31">
                  <c:v>39934</c:v>
                </c:pt>
                <c:pt idx="32">
                  <c:v>39965</c:v>
                </c:pt>
                <c:pt idx="33">
                  <c:v>39995</c:v>
                </c:pt>
                <c:pt idx="34">
                  <c:v>40026</c:v>
                </c:pt>
                <c:pt idx="35">
                  <c:v>40057</c:v>
                </c:pt>
                <c:pt idx="36">
                  <c:v>40087</c:v>
                </c:pt>
                <c:pt idx="37">
                  <c:v>40118</c:v>
                </c:pt>
                <c:pt idx="38">
                  <c:v>40148</c:v>
                </c:pt>
                <c:pt idx="39">
                  <c:v>40179</c:v>
                </c:pt>
                <c:pt idx="40">
                  <c:v>40210</c:v>
                </c:pt>
                <c:pt idx="41">
                  <c:v>40238</c:v>
                </c:pt>
                <c:pt idx="42">
                  <c:v>40269</c:v>
                </c:pt>
                <c:pt idx="43">
                  <c:v>40299</c:v>
                </c:pt>
                <c:pt idx="44">
                  <c:v>40330</c:v>
                </c:pt>
                <c:pt idx="45">
                  <c:v>40360</c:v>
                </c:pt>
                <c:pt idx="46">
                  <c:v>40391</c:v>
                </c:pt>
                <c:pt idx="47">
                  <c:v>40422</c:v>
                </c:pt>
                <c:pt idx="48">
                  <c:v>40452</c:v>
                </c:pt>
                <c:pt idx="49">
                  <c:v>40483</c:v>
                </c:pt>
                <c:pt idx="50">
                  <c:v>40513</c:v>
                </c:pt>
                <c:pt idx="51">
                  <c:v>40544</c:v>
                </c:pt>
                <c:pt idx="52">
                  <c:v>40575</c:v>
                </c:pt>
                <c:pt idx="53">
                  <c:v>40603</c:v>
                </c:pt>
                <c:pt idx="54">
                  <c:v>40634</c:v>
                </c:pt>
                <c:pt idx="55">
                  <c:v>40664</c:v>
                </c:pt>
                <c:pt idx="56">
                  <c:v>40695</c:v>
                </c:pt>
                <c:pt idx="57">
                  <c:v>40725</c:v>
                </c:pt>
                <c:pt idx="58">
                  <c:v>40756</c:v>
                </c:pt>
                <c:pt idx="59">
                  <c:v>40787</c:v>
                </c:pt>
                <c:pt idx="60">
                  <c:v>40817</c:v>
                </c:pt>
                <c:pt idx="61">
                  <c:v>40848</c:v>
                </c:pt>
                <c:pt idx="62">
                  <c:v>40878</c:v>
                </c:pt>
                <c:pt idx="63">
                  <c:v>40909</c:v>
                </c:pt>
                <c:pt idx="64">
                  <c:v>40940</c:v>
                </c:pt>
                <c:pt idx="65">
                  <c:v>40969</c:v>
                </c:pt>
                <c:pt idx="66">
                  <c:v>41000</c:v>
                </c:pt>
                <c:pt idx="67">
                  <c:v>41030</c:v>
                </c:pt>
                <c:pt idx="68">
                  <c:v>41061</c:v>
                </c:pt>
                <c:pt idx="69">
                  <c:v>41091</c:v>
                </c:pt>
                <c:pt idx="70">
                  <c:v>41122</c:v>
                </c:pt>
                <c:pt idx="71">
                  <c:v>41153</c:v>
                </c:pt>
                <c:pt idx="72">
                  <c:v>41183</c:v>
                </c:pt>
                <c:pt idx="73">
                  <c:v>41214</c:v>
                </c:pt>
                <c:pt idx="74">
                  <c:v>41244</c:v>
                </c:pt>
                <c:pt idx="75">
                  <c:v>41275</c:v>
                </c:pt>
                <c:pt idx="76">
                  <c:v>41306</c:v>
                </c:pt>
                <c:pt idx="77">
                  <c:v>41334</c:v>
                </c:pt>
                <c:pt idx="78">
                  <c:v>41365</c:v>
                </c:pt>
                <c:pt idx="79">
                  <c:v>41395</c:v>
                </c:pt>
                <c:pt idx="80">
                  <c:v>41426</c:v>
                </c:pt>
                <c:pt idx="81">
                  <c:v>41456</c:v>
                </c:pt>
                <c:pt idx="82">
                  <c:v>41487</c:v>
                </c:pt>
                <c:pt idx="83">
                  <c:v>41518</c:v>
                </c:pt>
                <c:pt idx="84">
                  <c:v>41548</c:v>
                </c:pt>
                <c:pt idx="85">
                  <c:v>41579</c:v>
                </c:pt>
                <c:pt idx="86">
                  <c:v>41609</c:v>
                </c:pt>
                <c:pt idx="87">
                  <c:v>41640</c:v>
                </c:pt>
                <c:pt idx="88">
                  <c:v>41671</c:v>
                </c:pt>
                <c:pt idx="89">
                  <c:v>41699</c:v>
                </c:pt>
                <c:pt idx="90">
                  <c:v>41730</c:v>
                </c:pt>
                <c:pt idx="91">
                  <c:v>41760</c:v>
                </c:pt>
                <c:pt idx="92">
                  <c:v>41791</c:v>
                </c:pt>
                <c:pt idx="93">
                  <c:v>41821</c:v>
                </c:pt>
                <c:pt idx="94">
                  <c:v>41852</c:v>
                </c:pt>
                <c:pt idx="95">
                  <c:v>41883</c:v>
                </c:pt>
                <c:pt idx="96">
                  <c:v>41913</c:v>
                </c:pt>
                <c:pt idx="97">
                  <c:v>41944</c:v>
                </c:pt>
                <c:pt idx="98">
                  <c:v>41974</c:v>
                </c:pt>
                <c:pt idx="99">
                  <c:v>42005</c:v>
                </c:pt>
                <c:pt idx="100">
                  <c:v>42036</c:v>
                </c:pt>
                <c:pt idx="101">
                  <c:v>42064</c:v>
                </c:pt>
                <c:pt idx="102">
                  <c:v>42095</c:v>
                </c:pt>
                <c:pt idx="103">
                  <c:v>42125</c:v>
                </c:pt>
                <c:pt idx="104">
                  <c:v>42156</c:v>
                </c:pt>
                <c:pt idx="105">
                  <c:v>42186</c:v>
                </c:pt>
                <c:pt idx="106">
                  <c:v>42217</c:v>
                </c:pt>
                <c:pt idx="107">
                  <c:v>42248</c:v>
                </c:pt>
                <c:pt idx="108">
                  <c:v>42278</c:v>
                </c:pt>
                <c:pt idx="109">
                  <c:v>42309</c:v>
                </c:pt>
                <c:pt idx="110">
                  <c:v>42339</c:v>
                </c:pt>
                <c:pt idx="111">
                  <c:v>42370</c:v>
                </c:pt>
                <c:pt idx="112">
                  <c:v>42401</c:v>
                </c:pt>
                <c:pt idx="113">
                  <c:v>42430</c:v>
                </c:pt>
                <c:pt idx="114">
                  <c:v>42461</c:v>
                </c:pt>
                <c:pt idx="115">
                  <c:v>42491</c:v>
                </c:pt>
                <c:pt idx="116">
                  <c:v>42522</c:v>
                </c:pt>
                <c:pt idx="117">
                  <c:v>42552</c:v>
                </c:pt>
                <c:pt idx="118">
                  <c:v>42583</c:v>
                </c:pt>
              </c:numCache>
            </c:numRef>
          </c:cat>
          <c:val>
            <c:numRef>
              <c:f>Data!$E$2:$E$120</c:f>
              <c:numCache>
                <c:formatCode>General</c:formatCode>
                <c:ptCount val="1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58-4A23-9B91-3408DF9BB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953424"/>
        <c:axId val="1134947184"/>
      </c:lineChart>
      <c:dateAx>
        <c:axId val="1134953424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47184"/>
        <c:crosses val="autoZero"/>
        <c:auto val="1"/>
        <c:lblOffset val="100"/>
        <c:baseTimeUnit val="months"/>
      </c:dateAx>
      <c:valAx>
        <c:axId val="11349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5D38C7-AAA7-4420-82A0-E63A6E7F68B4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0724B87-2A31-4554-BBB5-16DCA9BD1E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6E1B17A-D119-4947-BE15-1E05384588BE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Date" tableColumnId="1"/>
      <queryTableField id="2" name="NumNewFeature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EDC15-FD79-4927-BF7E-460FB928C327}" name="qpid_data" displayName="qpid_data" ref="A1:E120" tableType="queryTable" totalsRowShown="0">
  <autoFilter ref="A1:E120" xr:uid="{40EEDC15-FD79-4927-BF7E-460FB928C327}"/>
  <tableColumns count="5">
    <tableColumn id="1" xr3:uid="{885A9A55-B5F8-47EC-8A5D-DDD72076EE2D}" uniqueName="1" name="Date" queryTableFieldId="1" dataDxfId="6"/>
    <tableColumn id="2" xr3:uid="{A4171E99-CCF6-42AC-9983-E46C65E75BD3}" uniqueName="2" name="NumNewFeature" queryTableFieldId="2"/>
    <tableColumn id="3" xr3:uid="{2C51BCCB-9A27-4333-A7D3-29C19B8A71D9}" uniqueName="3" name="Mean" queryTableFieldId="3" dataDxfId="5">
      <calculatedColumnFormula array="1">Tabella2[Mean]</calculatedColumnFormula>
    </tableColumn>
    <tableColumn id="4" xr3:uid="{EEE75892-0196-407F-8DA0-84339C9F7BF7}" uniqueName="4" name="Upper Limit" queryTableFieldId="4" dataDxfId="4">
      <calculatedColumnFormula array="1">Tabella2[Upper limit]</calculatedColumnFormula>
    </tableColumn>
    <tableColumn id="5" xr3:uid="{E949165E-3D8C-4EFF-A9DC-5CACD9526CC6}" uniqueName="5" name="Lower Limit" queryTableFieldId="5" dataDxfId="3">
      <calculatedColumnFormula array="1">IF(Tabella2[Lower limit]&lt;0, 0, Tabella2[Lower limit])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913CD-8751-494B-AD0C-E8F316EC99D3}" name="Tabella2" displayName="Tabella2" ref="A123:E124" totalsRowShown="0">
  <autoFilter ref="A123:E124" xr:uid="{FA0913CD-8751-494B-AD0C-E8F316EC99D3}"/>
  <tableColumns count="5">
    <tableColumn id="1" xr3:uid="{6009004E-B31B-480C-8175-313F29FB0AD0}" name="Total new features" dataDxfId="2">
      <calculatedColumnFormula>SUM(qpid_data[NumNewFeature])</calculatedColumnFormula>
    </tableColumn>
    <tableColumn id="2" xr3:uid="{68575E99-3729-413B-B800-E6216BC9E78D}" name="Mean" dataDxfId="1">
      <calculatedColumnFormula>AVERAGE(qpid_data[NumNewFeature])</calculatedColumnFormula>
    </tableColumn>
    <tableColumn id="3" xr3:uid="{712572FD-41E2-4C5A-A024-0081C70C63B2}" name="Variance" dataDxfId="0">
      <calculatedColumnFormula>STDEVA(qpid_data[NumNewFeature])</calculatedColumnFormula>
    </tableColumn>
    <tableColumn id="4" xr3:uid="{768F9B58-57DB-4BB8-B88D-0140CD48C3D4}" name="Upper limit">
      <calculatedColumnFormula>Tabella2[[#This Row],[Mean]]+3*Tabella2[[#This Row],[Variance]]</calculatedColumnFormula>
    </tableColumn>
    <tableColumn id="5" xr3:uid="{ABE46024-5CB3-4711-9E07-4615CE0D449B}" name="Lower limit">
      <calculatedColumnFormula>Tabella2[[#This Row],[Mean]]-3*Tabella2[[#This Row],[Variance]]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76BB-7106-480D-8DF6-CD820AE4D2F1}">
  <dimension ref="A1:E124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2" customWidth="1"/>
    <col min="2" max="2" width="24" customWidth="1"/>
    <col min="3" max="3" width="15.28515625" customWidth="1"/>
    <col min="4" max="4" width="16.5703125" customWidth="1"/>
    <col min="5" max="5" width="14.5703125" customWidth="1"/>
    <col min="6" max="6" width="11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</row>
    <row r="2" spans="1:5" x14ac:dyDescent="0.25">
      <c r="A2" s="1">
        <v>38991</v>
      </c>
      <c r="B2">
        <v>3</v>
      </c>
      <c r="C2" cm="1">
        <f t="array" ref="C2">Tabella2[Mean]</f>
        <v>1.5546218487394958</v>
      </c>
      <c r="D2" s="2" cm="1">
        <f t="array" ref="D2">Tabella2[Upper limit]</f>
        <v>7.4739629007691519</v>
      </c>
      <c r="E2" s="2" cm="1">
        <f t="array" ref="E2">IF(Tabella2[Lower limit]&lt;0, 0, Tabella2[Lower limit])</f>
        <v>0</v>
      </c>
    </row>
    <row r="3" spans="1:5" x14ac:dyDescent="0.25">
      <c r="A3" s="1">
        <v>39022</v>
      </c>
      <c r="B3">
        <v>2</v>
      </c>
      <c r="C3" cm="1">
        <f t="array" ref="C3">Tabella2[Mean]</f>
        <v>1.5546218487394958</v>
      </c>
      <c r="D3" s="2" cm="1">
        <f t="array" ref="D3">Tabella2[Upper limit]</f>
        <v>7.4739629007691519</v>
      </c>
      <c r="E3" s="2" cm="1">
        <f t="array" ref="E3">IF(Tabella2[Lower limit]&lt;0, 0, Tabella2[Lower limit])</f>
        <v>0</v>
      </c>
    </row>
    <row r="4" spans="1:5" x14ac:dyDescent="0.25">
      <c r="A4" s="1">
        <v>39052</v>
      </c>
      <c r="B4">
        <v>3</v>
      </c>
      <c r="C4" cm="1">
        <f t="array" ref="C4">Tabella2[Mean]</f>
        <v>1.5546218487394958</v>
      </c>
      <c r="D4" s="2" cm="1">
        <f t="array" ref="D4">Tabella2[Upper limit]</f>
        <v>7.4739629007691519</v>
      </c>
      <c r="E4" s="2" cm="1">
        <f t="array" ref="E4">IF(Tabella2[Lower limit]&lt;0, 0, Tabella2[Lower limit])</f>
        <v>0</v>
      </c>
    </row>
    <row r="5" spans="1:5" x14ac:dyDescent="0.25">
      <c r="A5" s="1">
        <v>39083</v>
      </c>
      <c r="B5">
        <v>2</v>
      </c>
      <c r="C5" cm="1">
        <f t="array" ref="C5">Tabella2[Mean]</f>
        <v>1.5546218487394958</v>
      </c>
      <c r="D5" s="2" cm="1">
        <f t="array" ref="D5">Tabella2[Upper limit]</f>
        <v>7.4739629007691519</v>
      </c>
      <c r="E5" s="2" cm="1">
        <f t="array" ref="E5">IF(Tabella2[Lower limit]&lt;0, 0, Tabella2[Lower limit])</f>
        <v>0</v>
      </c>
    </row>
    <row r="6" spans="1:5" x14ac:dyDescent="0.25">
      <c r="A6" s="1">
        <v>39114</v>
      </c>
      <c r="B6">
        <v>3</v>
      </c>
      <c r="C6" cm="1">
        <f t="array" ref="C6">Tabella2[Mean]</f>
        <v>1.5546218487394958</v>
      </c>
      <c r="D6" s="2" cm="1">
        <f t="array" ref="D6">Tabella2[Upper limit]</f>
        <v>7.4739629007691519</v>
      </c>
      <c r="E6" s="2" cm="1">
        <f t="array" ref="E6">IF(Tabella2[Lower limit]&lt;0, 0, Tabella2[Lower limit])</f>
        <v>0</v>
      </c>
    </row>
    <row r="7" spans="1:5" x14ac:dyDescent="0.25">
      <c r="A7" s="1">
        <v>39142</v>
      </c>
      <c r="B7">
        <v>4</v>
      </c>
      <c r="C7" cm="1">
        <f t="array" ref="C7">Tabella2[Mean]</f>
        <v>1.5546218487394958</v>
      </c>
      <c r="D7" s="2" cm="1">
        <f t="array" ref="D7">Tabella2[Upper limit]</f>
        <v>7.4739629007691519</v>
      </c>
      <c r="E7" s="2" cm="1">
        <f t="array" ref="E7">IF(Tabella2[Lower limit]&lt;0, 0, Tabella2[Lower limit])</f>
        <v>0</v>
      </c>
    </row>
    <row r="8" spans="1:5" x14ac:dyDescent="0.25">
      <c r="A8" s="1">
        <v>39173</v>
      </c>
      <c r="B8">
        <v>5</v>
      </c>
      <c r="C8" cm="1">
        <f t="array" ref="C8">Tabella2[Mean]</f>
        <v>1.5546218487394958</v>
      </c>
      <c r="D8" s="2" cm="1">
        <f t="array" ref="D8">Tabella2[Upper limit]</f>
        <v>7.4739629007691519</v>
      </c>
      <c r="E8" s="2" cm="1">
        <f t="array" ref="E8">IF(Tabella2[Lower limit]&lt;0, 0, Tabella2[Lower limit])</f>
        <v>0</v>
      </c>
    </row>
    <row r="9" spans="1:5" x14ac:dyDescent="0.25">
      <c r="A9" s="1">
        <v>39203</v>
      </c>
      <c r="B9">
        <v>2</v>
      </c>
      <c r="C9" cm="1">
        <f t="array" ref="C9">Tabella2[Mean]</f>
        <v>1.5546218487394958</v>
      </c>
      <c r="D9" s="2" cm="1">
        <f t="array" ref="D9">Tabella2[Upper limit]</f>
        <v>7.4739629007691519</v>
      </c>
      <c r="E9" s="2" cm="1">
        <f t="array" ref="E9">IF(Tabella2[Lower limit]&lt;0, 0, Tabella2[Lower limit])</f>
        <v>0</v>
      </c>
    </row>
    <row r="10" spans="1:5" x14ac:dyDescent="0.25">
      <c r="A10" s="1">
        <v>39234</v>
      </c>
      <c r="B10">
        <v>0</v>
      </c>
      <c r="C10" cm="1">
        <f t="array" ref="C10">Tabella2[Mean]</f>
        <v>1.5546218487394958</v>
      </c>
      <c r="D10" s="2" cm="1">
        <f t="array" ref="D10">Tabella2[Upper limit]</f>
        <v>7.4739629007691519</v>
      </c>
      <c r="E10" s="2" cm="1">
        <f t="array" ref="E10">IF(Tabella2[Lower limit]&lt;0, 0, Tabella2[Lower limit])</f>
        <v>0</v>
      </c>
    </row>
    <row r="11" spans="1:5" x14ac:dyDescent="0.25">
      <c r="A11" s="1">
        <v>39264</v>
      </c>
      <c r="B11">
        <v>0</v>
      </c>
      <c r="C11" cm="1">
        <f t="array" ref="C11">Tabella2[Mean]</f>
        <v>1.5546218487394958</v>
      </c>
      <c r="D11" s="2" cm="1">
        <f t="array" ref="D11">Tabella2[Upper limit]</f>
        <v>7.4739629007691519</v>
      </c>
      <c r="E11" s="2" cm="1">
        <f t="array" ref="E11">IF(Tabella2[Lower limit]&lt;0, 0, Tabella2[Lower limit])</f>
        <v>0</v>
      </c>
    </row>
    <row r="12" spans="1:5" x14ac:dyDescent="0.25">
      <c r="A12" s="1">
        <v>39295</v>
      </c>
      <c r="B12">
        <v>0</v>
      </c>
      <c r="C12" cm="1">
        <f t="array" ref="C12">Tabella2[Mean]</f>
        <v>1.5546218487394958</v>
      </c>
      <c r="D12" s="2" cm="1">
        <f t="array" ref="D12">Tabella2[Upper limit]</f>
        <v>7.4739629007691519</v>
      </c>
      <c r="E12" s="2" cm="1">
        <f t="array" ref="E12">IF(Tabella2[Lower limit]&lt;0, 0, Tabella2[Lower limit])</f>
        <v>0</v>
      </c>
    </row>
    <row r="13" spans="1:5" x14ac:dyDescent="0.25">
      <c r="A13" s="1">
        <v>39326</v>
      </c>
      <c r="B13">
        <v>1</v>
      </c>
      <c r="C13" cm="1">
        <f t="array" ref="C13">Tabella2[Mean]</f>
        <v>1.5546218487394958</v>
      </c>
      <c r="D13" s="2" cm="1">
        <f t="array" ref="D13">Tabella2[Upper limit]</f>
        <v>7.4739629007691519</v>
      </c>
      <c r="E13" s="2" cm="1">
        <f t="array" ref="E13">IF(Tabella2[Lower limit]&lt;0, 0, Tabella2[Lower limit])</f>
        <v>0</v>
      </c>
    </row>
    <row r="14" spans="1:5" x14ac:dyDescent="0.25">
      <c r="A14" s="1">
        <v>39356</v>
      </c>
      <c r="B14">
        <v>2</v>
      </c>
      <c r="C14" cm="1">
        <f t="array" ref="C14">Tabella2[Mean]</f>
        <v>1.5546218487394958</v>
      </c>
      <c r="D14" s="2" cm="1">
        <f t="array" ref="D14">Tabella2[Upper limit]</f>
        <v>7.4739629007691519</v>
      </c>
      <c r="E14" s="2" cm="1">
        <f t="array" ref="E14">IF(Tabella2[Lower limit]&lt;0, 0, Tabella2[Lower limit])</f>
        <v>0</v>
      </c>
    </row>
    <row r="15" spans="1:5" x14ac:dyDescent="0.25">
      <c r="A15" s="1">
        <v>39387</v>
      </c>
      <c r="B15">
        <v>0</v>
      </c>
      <c r="C15" cm="1">
        <f t="array" ref="C15">Tabella2[Mean]</f>
        <v>1.5546218487394958</v>
      </c>
      <c r="D15" s="2" cm="1">
        <f t="array" ref="D15">Tabella2[Upper limit]</f>
        <v>7.4739629007691519</v>
      </c>
      <c r="E15" s="2" cm="1">
        <f t="array" ref="E15">IF(Tabella2[Lower limit]&lt;0, 0, Tabella2[Lower limit])</f>
        <v>0</v>
      </c>
    </row>
    <row r="16" spans="1:5" x14ac:dyDescent="0.25">
      <c r="A16" s="1">
        <v>39417</v>
      </c>
      <c r="B16">
        <v>5</v>
      </c>
      <c r="C16" cm="1">
        <f t="array" ref="C16">Tabella2[Mean]</f>
        <v>1.5546218487394958</v>
      </c>
      <c r="D16" s="2" cm="1">
        <f t="array" ref="D16">Tabella2[Upper limit]</f>
        <v>7.4739629007691519</v>
      </c>
      <c r="E16" s="2" cm="1">
        <f t="array" ref="E16">IF(Tabella2[Lower limit]&lt;0, 0, Tabella2[Lower limit])</f>
        <v>0</v>
      </c>
    </row>
    <row r="17" spans="1:5" x14ac:dyDescent="0.25">
      <c r="A17" s="1">
        <v>39448</v>
      </c>
      <c r="B17">
        <v>2</v>
      </c>
      <c r="C17" cm="1">
        <f t="array" ref="C17">Tabella2[Mean]</f>
        <v>1.5546218487394958</v>
      </c>
      <c r="D17" s="2" cm="1">
        <f t="array" ref="D17">Tabella2[Upper limit]</f>
        <v>7.4739629007691519</v>
      </c>
      <c r="E17" s="2" cm="1">
        <f t="array" ref="E17">IF(Tabella2[Lower limit]&lt;0, 0, Tabella2[Lower limit])</f>
        <v>0</v>
      </c>
    </row>
    <row r="18" spans="1:5" x14ac:dyDescent="0.25">
      <c r="A18" s="1">
        <v>39479</v>
      </c>
      <c r="B18">
        <v>2</v>
      </c>
      <c r="C18" cm="1">
        <f t="array" ref="C18">Tabella2[Mean]</f>
        <v>1.5546218487394958</v>
      </c>
      <c r="D18" s="2" cm="1">
        <f t="array" ref="D18">Tabella2[Upper limit]</f>
        <v>7.4739629007691519</v>
      </c>
      <c r="E18" s="2" cm="1">
        <f t="array" ref="E18">IF(Tabella2[Lower limit]&lt;0, 0, Tabella2[Lower limit])</f>
        <v>0</v>
      </c>
    </row>
    <row r="19" spans="1:5" x14ac:dyDescent="0.25">
      <c r="A19" s="1">
        <v>39508</v>
      </c>
      <c r="B19">
        <v>2</v>
      </c>
      <c r="C19" cm="1">
        <f t="array" ref="C19">Tabella2[Mean]</f>
        <v>1.5546218487394958</v>
      </c>
      <c r="D19" s="2" cm="1">
        <f t="array" ref="D19">Tabella2[Upper limit]</f>
        <v>7.4739629007691519</v>
      </c>
      <c r="E19" s="2" cm="1">
        <f t="array" ref="E19">IF(Tabella2[Lower limit]&lt;0, 0, Tabella2[Lower limit])</f>
        <v>0</v>
      </c>
    </row>
    <row r="20" spans="1:5" x14ac:dyDescent="0.25">
      <c r="A20" s="1">
        <v>39539</v>
      </c>
      <c r="B20">
        <v>4</v>
      </c>
      <c r="C20" cm="1">
        <f t="array" ref="C20">Tabella2[Mean]</f>
        <v>1.5546218487394958</v>
      </c>
      <c r="D20" s="2" cm="1">
        <f t="array" ref="D20">Tabella2[Upper limit]</f>
        <v>7.4739629007691519</v>
      </c>
      <c r="E20" s="2" cm="1">
        <f t="array" ref="E20">IF(Tabella2[Lower limit]&lt;0, 0, Tabella2[Lower limit])</f>
        <v>0</v>
      </c>
    </row>
    <row r="21" spans="1:5" x14ac:dyDescent="0.25">
      <c r="A21" s="1">
        <v>39569</v>
      </c>
      <c r="B21">
        <v>7</v>
      </c>
      <c r="C21" cm="1">
        <f t="array" ref="C21">Tabella2[Mean]</f>
        <v>1.5546218487394958</v>
      </c>
      <c r="D21" s="2" cm="1">
        <f t="array" ref="D21">Tabella2[Upper limit]</f>
        <v>7.4739629007691519</v>
      </c>
      <c r="E21" s="2" cm="1">
        <f t="array" ref="E21">IF(Tabella2[Lower limit]&lt;0, 0, Tabella2[Lower limit])</f>
        <v>0</v>
      </c>
    </row>
    <row r="22" spans="1:5" x14ac:dyDescent="0.25">
      <c r="A22" s="1">
        <v>39600</v>
      </c>
      <c r="B22">
        <v>1</v>
      </c>
      <c r="C22" cm="1">
        <f t="array" ref="C22">Tabella2[Mean]</f>
        <v>1.5546218487394958</v>
      </c>
      <c r="D22" s="2" cm="1">
        <f t="array" ref="D22">Tabella2[Upper limit]</f>
        <v>7.4739629007691519</v>
      </c>
      <c r="E22" s="2" cm="1">
        <f t="array" ref="E22">IF(Tabella2[Lower limit]&lt;0, 0, Tabella2[Lower limit])</f>
        <v>0</v>
      </c>
    </row>
    <row r="23" spans="1:5" x14ac:dyDescent="0.25">
      <c r="A23" s="1">
        <v>39630</v>
      </c>
      <c r="B23">
        <v>3</v>
      </c>
      <c r="C23" cm="1">
        <f t="array" ref="C23">Tabella2[Mean]</f>
        <v>1.5546218487394958</v>
      </c>
      <c r="D23" s="2" cm="1">
        <f t="array" ref="D23">Tabella2[Upper limit]</f>
        <v>7.4739629007691519</v>
      </c>
      <c r="E23" s="2" cm="1">
        <f t="array" ref="E23">IF(Tabella2[Lower limit]&lt;0, 0, Tabella2[Lower limit])</f>
        <v>0</v>
      </c>
    </row>
    <row r="24" spans="1:5" x14ac:dyDescent="0.25">
      <c r="A24" s="1">
        <v>39661</v>
      </c>
      <c r="B24">
        <v>2</v>
      </c>
      <c r="C24" cm="1">
        <f t="array" ref="C24">Tabella2[Mean]</f>
        <v>1.5546218487394958</v>
      </c>
      <c r="D24" s="2" cm="1">
        <f t="array" ref="D24">Tabella2[Upper limit]</f>
        <v>7.4739629007691519</v>
      </c>
      <c r="E24" s="2" cm="1">
        <f t="array" ref="E24">IF(Tabella2[Lower limit]&lt;0, 0, Tabella2[Lower limit])</f>
        <v>0</v>
      </c>
    </row>
    <row r="25" spans="1:5" x14ac:dyDescent="0.25">
      <c r="A25" s="1">
        <v>39692</v>
      </c>
      <c r="B25">
        <v>2</v>
      </c>
      <c r="C25" cm="1">
        <f t="array" ref="C25">Tabella2[Mean]</f>
        <v>1.5546218487394958</v>
      </c>
      <c r="D25" s="2" cm="1">
        <f t="array" ref="D25">Tabella2[Upper limit]</f>
        <v>7.4739629007691519</v>
      </c>
      <c r="E25" s="2" cm="1">
        <f t="array" ref="E25">IF(Tabella2[Lower limit]&lt;0, 0, Tabella2[Lower limit])</f>
        <v>0</v>
      </c>
    </row>
    <row r="26" spans="1:5" x14ac:dyDescent="0.25">
      <c r="A26" s="1">
        <v>39722</v>
      </c>
      <c r="B26">
        <v>9</v>
      </c>
      <c r="C26" cm="1">
        <f t="array" ref="C26">Tabella2[Mean]</f>
        <v>1.5546218487394958</v>
      </c>
      <c r="D26" s="2" cm="1">
        <f t="array" ref="D26">Tabella2[Upper limit]</f>
        <v>7.4739629007691519</v>
      </c>
      <c r="E26" s="2" cm="1">
        <f t="array" ref="E26">IF(Tabella2[Lower limit]&lt;0, 0, Tabella2[Lower limit])</f>
        <v>0</v>
      </c>
    </row>
    <row r="27" spans="1:5" x14ac:dyDescent="0.25">
      <c r="A27" s="1">
        <v>39753</v>
      </c>
      <c r="B27">
        <v>2</v>
      </c>
      <c r="C27" cm="1">
        <f t="array" ref="C27">Tabella2[Mean]</f>
        <v>1.5546218487394958</v>
      </c>
      <c r="D27" s="2" cm="1">
        <f t="array" ref="D27">Tabella2[Upper limit]</f>
        <v>7.4739629007691519</v>
      </c>
      <c r="E27" s="2" cm="1">
        <f t="array" ref="E27">IF(Tabella2[Lower limit]&lt;0, 0, Tabella2[Lower limit])</f>
        <v>0</v>
      </c>
    </row>
    <row r="28" spans="1:5" x14ac:dyDescent="0.25">
      <c r="A28" s="1">
        <v>39783</v>
      </c>
      <c r="B28">
        <v>2</v>
      </c>
      <c r="C28" cm="1">
        <f t="array" ref="C28">Tabella2[Mean]</f>
        <v>1.5546218487394958</v>
      </c>
      <c r="D28" s="2" cm="1">
        <f t="array" ref="D28">Tabella2[Upper limit]</f>
        <v>7.4739629007691519</v>
      </c>
      <c r="E28" s="2" cm="1">
        <f t="array" ref="E28">IF(Tabella2[Lower limit]&lt;0, 0, Tabella2[Lower limit])</f>
        <v>0</v>
      </c>
    </row>
    <row r="29" spans="1:5" x14ac:dyDescent="0.25">
      <c r="A29" s="1">
        <v>39814</v>
      </c>
      <c r="B29">
        <v>6</v>
      </c>
      <c r="C29" cm="1">
        <f t="array" ref="C29">Tabella2[Mean]</f>
        <v>1.5546218487394958</v>
      </c>
      <c r="D29" s="2" cm="1">
        <f t="array" ref="D29">Tabella2[Upper limit]</f>
        <v>7.4739629007691519</v>
      </c>
      <c r="E29" s="2" cm="1">
        <f t="array" ref="E29">IF(Tabella2[Lower limit]&lt;0, 0, Tabella2[Lower limit])</f>
        <v>0</v>
      </c>
    </row>
    <row r="30" spans="1:5" x14ac:dyDescent="0.25">
      <c r="A30" s="1">
        <v>39845</v>
      </c>
      <c r="B30">
        <v>3</v>
      </c>
      <c r="C30" cm="1">
        <f t="array" ref="C30">Tabella2[Mean]</f>
        <v>1.5546218487394958</v>
      </c>
      <c r="D30" s="2" cm="1">
        <f t="array" ref="D30">Tabella2[Upper limit]</f>
        <v>7.4739629007691519</v>
      </c>
      <c r="E30" s="2" cm="1">
        <f t="array" ref="E30">IF(Tabella2[Lower limit]&lt;0, 0, Tabella2[Lower limit])</f>
        <v>0</v>
      </c>
    </row>
    <row r="31" spans="1:5" x14ac:dyDescent="0.25">
      <c r="A31" s="1">
        <v>39873</v>
      </c>
      <c r="B31">
        <v>2</v>
      </c>
      <c r="C31" cm="1">
        <f t="array" ref="C31">Tabella2[Mean]</f>
        <v>1.5546218487394958</v>
      </c>
      <c r="D31" s="2" cm="1">
        <f t="array" ref="D31">Tabella2[Upper limit]</f>
        <v>7.4739629007691519</v>
      </c>
      <c r="E31" s="2" cm="1">
        <f t="array" ref="E31">IF(Tabella2[Lower limit]&lt;0, 0, Tabella2[Lower limit])</f>
        <v>0</v>
      </c>
    </row>
    <row r="32" spans="1:5" x14ac:dyDescent="0.25">
      <c r="A32" s="1">
        <v>39904</v>
      </c>
      <c r="B32">
        <v>0</v>
      </c>
      <c r="C32" cm="1">
        <f t="array" ref="C32">Tabella2[Mean]</f>
        <v>1.5546218487394958</v>
      </c>
      <c r="D32" s="2" cm="1">
        <f t="array" ref="D32">Tabella2[Upper limit]</f>
        <v>7.4739629007691519</v>
      </c>
      <c r="E32" s="2" cm="1">
        <f t="array" ref="E32">IF(Tabella2[Lower limit]&lt;0, 0, Tabella2[Lower limit])</f>
        <v>0</v>
      </c>
    </row>
    <row r="33" spans="1:5" x14ac:dyDescent="0.25">
      <c r="A33" s="1">
        <v>39934</v>
      </c>
      <c r="B33">
        <v>2</v>
      </c>
      <c r="C33" cm="1">
        <f t="array" ref="C33">Tabella2[Mean]</f>
        <v>1.5546218487394958</v>
      </c>
      <c r="D33" s="2" cm="1">
        <f t="array" ref="D33">Tabella2[Upper limit]</f>
        <v>7.4739629007691519</v>
      </c>
      <c r="E33" s="2" cm="1">
        <f t="array" ref="E33">IF(Tabella2[Lower limit]&lt;0, 0, Tabella2[Lower limit])</f>
        <v>0</v>
      </c>
    </row>
    <row r="34" spans="1:5" x14ac:dyDescent="0.25">
      <c r="A34" s="1">
        <v>39965</v>
      </c>
      <c r="B34">
        <v>3</v>
      </c>
      <c r="C34" cm="1">
        <f t="array" ref="C34">Tabella2[Mean]</f>
        <v>1.5546218487394958</v>
      </c>
      <c r="D34" s="2" cm="1">
        <f t="array" ref="D34">Tabella2[Upper limit]</f>
        <v>7.4739629007691519</v>
      </c>
      <c r="E34" s="2" cm="1">
        <f t="array" ref="E34">IF(Tabella2[Lower limit]&lt;0, 0, Tabella2[Lower limit])</f>
        <v>0</v>
      </c>
    </row>
    <row r="35" spans="1:5" x14ac:dyDescent="0.25">
      <c r="A35" s="1">
        <v>39995</v>
      </c>
      <c r="B35">
        <v>1</v>
      </c>
      <c r="C35" cm="1">
        <f t="array" ref="C35">Tabella2[Mean]</f>
        <v>1.5546218487394958</v>
      </c>
      <c r="D35" s="2" cm="1">
        <f t="array" ref="D35">Tabella2[Upper limit]</f>
        <v>7.4739629007691519</v>
      </c>
      <c r="E35" s="2" cm="1">
        <f t="array" ref="E35">IF(Tabella2[Lower limit]&lt;0, 0, Tabella2[Lower limit])</f>
        <v>0</v>
      </c>
    </row>
    <row r="36" spans="1:5" x14ac:dyDescent="0.25">
      <c r="A36" s="1">
        <v>40026</v>
      </c>
      <c r="B36">
        <v>1</v>
      </c>
      <c r="C36" cm="1">
        <f t="array" ref="C36">Tabella2[Mean]</f>
        <v>1.5546218487394958</v>
      </c>
      <c r="D36" s="2" cm="1">
        <f t="array" ref="D36">Tabella2[Upper limit]</f>
        <v>7.4739629007691519</v>
      </c>
      <c r="E36" s="2" cm="1">
        <f t="array" ref="E36">IF(Tabella2[Lower limit]&lt;0, 0, Tabella2[Lower limit])</f>
        <v>0</v>
      </c>
    </row>
    <row r="37" spans="1:5" x14ac:dyDescent="0.25">
      <c r="A37" s="1">
        <v>40057</v>
      </c>
      <c r="B37">
        <v>6</v>
      </c>
      <c r="C37" cm="1">
        <f t="array" ref="C37">Tabella2[Mean]</f>
        <v>1.5546218487394958</v>
      </c>
      <c r="D37" s="2" cm="1">
        <f t="array" ref="D37">Tabella2[Upper limit]</f>
        <v>7.4739629007691519</v>
      </c>
      <c r="E37" s="2" cm="1">
        <f t="array" ref="E37">IF(Tabella2[Lower limit]&lt;0, 0, Tabella2[Lower limit])</f>
        <v>0</v>
      </c>
    </row>
    <row r="38" spans="1:5" x14ac:dyDescent="0.25">
      <c r="A38" s="1">
        <v>40087</v>
      </c>
      <c r="B38">
        <v>0</v>
      </c>
      <c r="C38" cm="1">
        <f t="array" ref="C38">Tabella2[Mean]</f>
        <v>1.5546218487394958</v>
      </c>
      <c r="D38" s="2" cm="1">
        <f t="array" ref="D38">Tabella2[Upper limit]</f>
        <v>7.4739629007691519</v>
      </c>
      <c r="E38" s="2" cm="1">
        <f t="array" ref="E38">IF(Tabella2[Lower limit]&lt;0, 0, Tabella2[Lower limit])</f>
        <v>0</v>
      </c>
    </row>
    <row r="39" spans="1:5" x14ac:dyDescent="0.25">
      <c r="A39" s="1">
        <v>40118</v>
      </c>
      <c r="B39">
        <v>0</v>
      </c>
      <c r="C39" cm="1">
        <f t="array" ref="C39">Tabella2[Mean]</f>
        <v>1.5546218487394958</v>
      </c>
      <c r="D39" s="2" cm="1">
        <f t="array" ref="D39">Tabella2[Upper limit]</f>
        <v>7.4739629007691519</v>
      </c>
      <c r="E39" s="2" cm="1">
        <f t="array" ref="E39">IF(Tabella2[Lower limit]&lt;0, 0, Tabella2[Lower limit])</f>
        <v>0</v>
      </c>
    </row>
    <row r="40" spans="1:5" x14ac:dyDescent="0.25">
      <c r="A40" s="1">
        <v>40148</v>
      </c>
      <c r="B40">
        <v>2</v>
      </c>
      <c r="C40" cm="1">
        <f t="array" ref="C40">Tabella2[Mean]</f>
        <v>1.5546218487394958</v>
      </c>
      <c r="D40" s="2" cm="1">
        <f t="array" ref="D40">Tabella2[Upper limit]</f>
        <v>7.4739629007691519</v>
      </c>
      <c r="E40" s="2" cm="1">
        <f t="array" ref="E40">IF(Tabella2[Lower limit]&lt;0, 0, Tabella2[Lower limit])</f>
        <v>0</v>
      </c>
    </row>
    <row r="41" spans="1:5" x14ac:dyDescent="0.25">
      <c r="A41" s="1">
        <v>40179</v>
      </c>
      <c r="B41">
        <v>3</v>
      </c>
      <c r="C41" cm="1">
        <f t="array" ref="C41">Tabella2[Mean]</f>
        <v>1.5546218487394958</v>
      </c>
      <c r="D41" s="2" cm="1">
        <f t="array" ref="D41">Tabella2[Upper limit]</f>
        <v>7.4739629007691519</v>
      </c>
      <c r="E41" s="2" cm="1">
        <f t="array" ref="E41">IF(Tabella2[Lower limit]&lt;0, 0, Tabella2[Lower limit])</f>
        <v>0</v>
      </c>
    </row>
    <row r="42" spans="1:5" x14ac:dyDescent="0.25">
      <c r="A42" s="1">
        <v>40210</v>
      </c>
      <c r="B42">
        <v>0</v>
      </c>
      <c r="C42" cm="1">
        <f t="array" ref="C42">Tabella2[Mean]</f>
        <v>1.5546218487394958</v>
      </c>
      <c r="D42" s="2" cm="1">
        <f t="array" ref="D42">Tabella2[Upper limit]</f>
        <v>7.4739629007691519</v>
      </c>
      <c r="E42" s="2" cm="1">
        <f t="array" ref="E42">IF(Tabella2[Lower limit]&lt;0, 0, Tabella2[Lower limit])</f>
        <v>0</v>
      </c>
    </row>
    <row r="43" spans="1:5" x14ac:dyDescent="0.25">
      <c r="A43" s="1">
        <v>40238</v>
      </c>
      <c r="B43">
        <v>1</v>
      </c>
      <c r="C43" cm="1">
        <f t="array" ref="C43">Tabella2[Mean]</f>
        <v>1.5546218487394958</v>
      </c>
      <c r="D43" s="2" cm="1">
        <f t="array" ref="D43">Tabella2[Upper limit]</f>
        <v>7.4739629007691519</v>
      </c>
      <c r="E43" s="2" cm="1">
        <f t="array" ref="E43">IF(Tabella2[Lower limit]&lt;0, 0, Tabella2[Lower limit])</f>
        <v>0</v>
      </c>
    </row>
    <row r="44" spans="1:5" x14ac:dyDescent="0.25">
      <c r="A44" s="1">
        <v>40269</v>
      </c>
      <c r="B44">
        <v>2</v>
      </c>
      <c r="C44" cm="1">
        <f t="array" ref="C44">Tabella2[Mean]</f>
        <v>1.5546218487394958</v>
      </c>
      <c r="D44" s="2" cm="1">
        <f t="array" ref="D44">Tabella2[Upper limit]</f>
        <v>7.4739629007691519</v>
      </c>
      <c r="E44" s="2" cm="1">
        <f t="array" ref="E44">IF(Tabella2[Lower limit]&lt;0, 0, Tabella2[Lower limit])</f>
        <v>0</v>
      </c>
    </row>
    <row r="45" spans="1:5" x14ac:dyDescent="0.25">
      <c r="A45" s="1">
        <v>40299</v>
      </c>
      <c r="B45">
        <v>0</v>
      </c>
      <c r="C45" cm="1">
        <f t="array" ref="C45">Tabella2[Mean]</f>
        <v>1.5546218487394958</v>
      </c>
      <c r="D45" s="2" cm="1">
        <f t="array" ref="D45">Tabella2[Upper limit]</f>
        <v>7.4739629007691519</v>
      </c>
      <c r="E45" s="2" cm="1">
        <f t="array" ref="E45">IF(Tabella2[Lower limit]&lt;0, 0, Tabella2[Lower limit])</f>
        <v>0</v>
      </c>
    </row>
    <row r="46" spans="1:5" x14ac:dyDescent="0.25">
      <c r="A46" s="1">
        <v>40330</v>
      </c>
      <c r="B46">
        <v>0</v>
      </c>
      <c r="C46" cm="1">
        <f t="array" ref="C46">Tabella2[Mean]</f>
        <v>1.5546218487394958</v>
      </c>
      <c r="D46" s="2" cm="1">
        <f t="array" ref="D46">Tabella2[Upper limit]</f>
        <v>7.4739629007691519</v>
      </c>
      <c r="E46" s="2" cm="1">
        <f t="array" ref="E46">IF(Tabella2[Lower limit]&lt;0, 0, Tabella2[Lower limit])</f>
        <v>0</v>
      </c>
    </row>
    <row r="47" spans="1:5" x14ac:dyDescent="0.25">
      <c r="A47" s="1">
        <v>40360</v>
      </c>
      <c r="B47">
        <v>1</v>
      </c>
      <c r="C47" cm="1">
        <f t="array" ref="C47">Tabella2[Mean]</f>
        <v>1.5546218487394958</v>
      </c>
      <c r="D47" s="2" cm="1">
        <f t="array" ref="D47">Tabella2[Upper limit]</f>
        <v>7.4739629007691519</v>
      </c>
      <c r="E47" s="2" cm="1">
        <f t="array" ref="E47">IF(Tabella2[Lower limit]&lt;0, 0, Tabella2[Lower limit])</f>
        <v>0</v>
      </c>
    </row>
    <row r="48" spans="1:5" x14ac:dyDescent="0.25">
      <c r="A48" s="1">
        <v>40391</v>
      </c>
      <c r="B48">
        <v>6</v>
      </c>
      <c r="C48" cm="1">
        <f t="array" ref="C48">Tabella2[Mean]</f>
        <v>1.5546218487394958</v>
      </c>
      <c r="D48" s="2" cm="1">
        <f t="array" ref="D48">Tabella2[Upper limit]</f>
        <v>7.4739629007691519</v>
      </c>
      <c r="E48" s="2" cm="1">
        <f t="array" ref="E48">IF(Tabella2[Lower limit]&lt;0, 0, Tabella2[Lower limit])</f>
        <v>0</v>
      </c>
    </row>
    <row r="49" spans="1:5" x14ac:dyDescent="0.25">
      <c r="A49" s="1">
        <v>40422</v>
      </c>
      <c r="B49">
        <v>2</v>
      </c>
      <c r="C49" cm="1">
        <f t="array" ref="C49">Tabella2[Mean]</f>
        <v>1.5546218487394958</v>
      </c>
      <c r="D49" s="2" cm="1">
        <f t="array" ref="D49">Tabella2[Upper limit]</f>
        <v>7.4739629007691519</v>
      </c>
      <c r="E49" s="2" cm="1">
        <f t="array" ref="E49">IF(Tabella2[Lower limit]&lt;0, 0, Tabella2[Lower limit])</f>
        <v>0</v>
      </c>
    </row>
    <row r="50" spans="1:5" x14ac:dyDescent="0.25">
      <c r="A50" s="1">
        <v>40452</v>
      </c>
      <c r="B50">
        <v>2</v>
      </c>
      <c r="C50" cm="1">
        <f t="array" ref="C50">Tabella2[Mean]</f>
        <v>1.5546218487394958</v>
      </c>
      <c r="D50" s="2" cm="1">
        <f t="array" ref="D50">Tabella2[Upper limit]</f>
        <v>7.4739629007691519</v>
      </c>
      <c r="E50" s="2" cm="1">
        <f t="array" ref="E50">IF(Tabella2[Lower limit]&lt;0, 0, Tabella2[Lower limit])</f>
        <v>0</v>
      </c>
    </row>
    <row r="51" spans="1:5" x14ac:dyDescent="0.25">
      <c r="A51" s="1">
        <v>40483</v>
      </c>
      <c r="B51">
        <v>5</v>
      </c>
      <c r="C51" cm="1">
        <f t="array" ref="C51">Tabella2[Mean]</f>
        <v>1.5546218487394958</v>
      </c>
      <c r="D51" s="2" cm="1">
        <f t="array" ref="D51">Tabella2[Upper limit]</f>
        <v>7.4739629007691519</v>
      </c>
      <c r="E51" s="2" cm="1">
        <f t="array" ref="E51">IF(Tabella2[Lower limit]&lt;0, 0, Tabella2[Lower limit])</f>
        <v>0</v>
      </c>
    </row>
    <row r="52" spans="1:5" x14ac:dyDescent="0.25">
      <c r="A52" s="1">
        <v>40513</v>
      </c>
      <c r="B52">
        <v>3</v>
      </c>
      <c r="C52" cm="1">
        <f t="array" ref="C52">Tabella2[Mean]</f>
        <v>1.5546218487394958</v>
      </c>
      <c r="D52" s="2" cm="1">
        <f t="array" ref="D52">Tabella2[Upper limit]</f>
        <v>7.4739629007691519</v>
      </c>
      <c r="E52" s="2" cm="1">
        <f t="array" ref="E52">IF(Tabella2[Lower limit]&lt;0, 0, Tabella2[Lower limit])</f>
        <v>0</v>
      </c>
    </row>
    <row r="53" spans="1:5" x14ac:dyDescent="0.25">
      <c r="A53" s="1">
        <v>40544</v>
      </c>
      <c r="B53">
        <v>0</v>
      </c>
      <c r="C53" cm="1">
        <f t="array" ref="C53">Tabella2[Mean]</f>
        <v>1.5546218487394958</v>
      </c>
      <c r="D53" s="2" cm="1">
        <f t="array" ref="D53">Tabella2[Upper limit]</f>
        <v>7.4739629007691519</v>
      </c>
      <c r="E53" s="2" cm="1">
        <f t="array" ref="E53">IF(Tabella2[Lower limit]&lt;0, 0, Tabella2[Lower limit])</f>
        <v>0</v>
      </c>
    </row>
    <row r="54" spans="1:5" x14ac:dyDescent="0.25">
      <c r="A54" s="1">
        <v>40575</v>
      </c>
      <c r="B54">
        <v>6</v>
      </c>
      <c r="C54" cm="1">
        <f t="array" ref="C54">Tabella2[Mean]</f>
        <v>1.5546218487394958</v>
      </c>
      <c r="D54" s="2" cm="1">
        <f t="array" ref="D54">Tabella2[Upper limit]</f>
        <v>7.4739629007691519</v>
      </c>
      <c r="E54" s="2" cm="1">
        <f t="array" ref="E54">IF(Tabella2[Lower limit]&lt;0, 0, Tabella2[Lower limit])</f>
        <v>0</v>
      </c>
    </row>
    <row r="55" spans="1:5" x14ac:dyDescent="0.25">
      <c r="A55" s="1">
        <v>40603</v>
      </c>
      <c r="B55">
        <v>3</v>
      </c>
      <c r="C55" cm="1">
        <f t="array" ref="C55">Tabella2[Mean]</f>
        <v>1.5546218487394958</v>
      </c>
      <c r="D55" s="2" cm="1">
        <f t="array" ref="D55">Tabella2[Upper limit]</f>
        <v>7.4739629007691519</v>
      </c>
      <c r="E55" s="2" cm="1">
        <f t="array" ref="E55">IF(Tabella2[Lower limit]&lt;0, 0, Tabella2[Lower limit])</f>
        <v>0</v>
      </c>
    </row>
    <row r="56" spans="1:5" x14ac:dyDescent="0.25">
      <c r="A56" s="1">
        <v>40634</v>
      </c>
      <c r="B56">
        <v>0</v>
      </c>
      <c r="C56" cm="1">
        <f t="array" ref="C56">Tabella2[Mean]</f>
        <v>1.5546218487394958</v>
      </c>
      <c r="D56" s="2" cm="1">
        <f t="array" ref="D56">Tabella2[Upper limit]</f>
        <v>7.4739629007691519</v>
      </c>
      <c r="E56" s="2" cm="1">
        <f t="array" ref="E56">IF(Tabella2[Lower limit]&lt;0, 0, Tabella2[Lower limit])</f>
        <v>0</v>
      </c>
    </row>
    <row r="57" spans="1:5" x14ac:dyDescent="0.25">
      <c r="A57" s="1">
        <v>40664</v>
      </c>
      <c r="B57">
        <v>1</v>
      </c>
      <c r="C57" cm="1">
        <f t="array" ref="C57">Tabella2[Mean]</f>
        <v>1.5546218487394958</v>
      </c>
      <c r="D57" s="2" cm="1">
        <f t="array" ref="D57">Tabella2[Upper limit]</f>
        <v>7.4739629007691519</v>
      </c>
      <c r="E57" s="2" cm="1">
        <f t="array" ref="E57">IF(Tabella2[Lower limit]&lt;0, 0, Tabella2[Lower limit])</f>
        <v>0</v>
      </c>
    </row>
    <row r="58" spans="1:5" x14ac:dyDescent="0.25">
      <c r="A58" s="1">
        <v>40695</v>
      </c>
      <c r="B58">
        <v>1</v>
      </c>
      <c r="C58" cm="1">
        <f t="array" ref="C58">Tabella2[Mean]</f>
        <v>1.5546218487394958</v>
      </c>
      <c r="D58" s="2" cm="1">
        <f t="array" ref="D58">Tabella2[Upper limit]</f>
        <v>7.4739629007691519</v>
      </c>
      <c r="E58" s="2" cm="1">
        <f t="array" ref="E58">IF(Tabella2[Lower limit]&lt;0, 0, Tabella2[Lower limit])</f>
        <v>0</v>
      </c>
    </row>
    <row r="59" spans="1:5" x14ac:dyDescent="0.25">
      <c r="A59" s="1">
        <v>40725</v>
      </c>
      <c r="B59">
        <v>0</v>
      </c>
      <c r="C59" cm="1">
        <f t="array" ref="C59">Tabella2[Mean]</f>
        <v>1.5546218487394958</v>
      </c>
      <c r="D59" s="2" cm="1">
        <f t="array" ref="D59">Tabella2[Upper limit]</f>
        <v>7.4739629007691519</v>
      </c>
      <c r="E59" s="2" cm="1">
        <f t="array" ref="E59">IF(Tabella2[Lower limit]&lt;0, 0, Tabella2[Lower limit])</f>
        <v>0</v>
      </c>
    </row>
    <row r="60" spans="1:5" x14ac:dyDescent="0.25">
      <c r="A60" s="1">
        <v>40756</v>
      </c>
      <c r="B60">
        <v>0</v>
      </c>
      <c r="C60" cm="1">
        <f t="array" ref="C60">Tabella2[Mean]</f>
        <v>1.5546218487394958</v>
      </c>
      <c r="D60" s="2" cm="1">
        <f t="array" ref="D60">Tabella2[Upper limit]</f>
        <v>7.4739629007691519</v>
      </c>
      <c r="E60" s="2" cm="1">
        <f t="array" ref="E60">IF(Tabella2[Lower limit]&lt;0, 0, Tabella2[Lower limit])</f>
        <v>0</v>
      </c>
    </row>
    <row r="61" spans="1:5" x14ac:dyDescent="0.25">
      <c r="A61" s="1">
        <v>40787</v>
      </c>
      <c r="B61">
        <v>2</v>
      </c>
      <c r="C61" cm="1">
        <f t="array" ref="C61">Tabella2[Mean]</f>
        <v>1.5546218487394958</v>
      </c>
      <c r="D61" s="2" cm="1">
        <f t="array" ref="D61">Tabella2[Upper limit]</f>
        <v>7.4739629007691519</v>
      </c>
      <c r="E61" s="2" cm="1">
        <f t="array" ref="E61">IF(Tabella2[Lower limit]&lt;0, 0, Tabella2[Lower limit])</f>
        <v>0</v>
      </c>
    </row>
    <row r="62" spans="1:5" x14ac:dyDescent="0.25">
      <c r="A62" s="1">
        <v>40817</v>
      </c>
      <c r="B62">
        <v>1</v>
      </c>
      <c r="C62" cm="1">
        <f t="array" ref="C62">Tabella2[Mean]</f>
        <v>1.5546218487394958</v>
      </c>
      <c r="D62" s="2" cm="1">
        <f t="array" ref="D62">Tabella2[Upper limit]</f>
        <v>7.4739629007691519</v>
      </c>
      <c r="E62" s="2" cm="1">
        <f t="array" ref="E62">IF(Tabella2[Lower limit]&lt;0, 0, Tabella2[Lower limit])</f>
        <v>0</v>
      </c>
    </row>
    <row r="63" spans="1:5" x14ac:dyDescent="0.25">
      <c r="A63" s="1">
        <v>40848</v>
      </c>
      <c r="B63">
        <v>6</v>
      </c>
      <c r="C63" cm="1">
        <f t="array" ref="C63">Tabella2[Mean]</f>
        <v>1.5546218487394958</v>
      </c>
      <c r="D63" s="2" cm="1">
        <f t="array" ref="D63">Tabella2[Upper limit]</f>
        <v>7.4739629007691519</v>
      </c>
      <c r="E63" s="2" cm="1">
        <f t="array" ref="E63">IF(Tabella2[Lower limit]&lt;0, 0, Tabella2[Lower limit])</f>
        <v>0</v>
      </c>
    </row>
    <row r="64" spans="1:5" x14ac:dyDescent="0.25">
      <c r="A64" s="1">
        <v>40878</v>
      </c>
      <c r="B64">
        <v>1</v>
      </c>
      <c r="C64" cm="1">
        <f t="array" ref="C64">Tabella2[Mean]</f>
        <v>1.5546218487394958</v>
      </c>
      <c r="D64" s="2" cm="1">
        <f t="array" ref="D64">Tabella2[Upper limit]</f>
        <v>7.4739629007691519</v>
      </c>
      <c r="E64" s="2" cm="1">
        <f t="array" ref="E64">IF(Tabella2[Lower limit]&lt;0, 0, Tabella2[Lower limit])</f>
        <v>0</v>
      </c>
    </row>
    <row r="65" spans="1:5" x14ac:dyDescent="0.25">
      <c r="A65" s="1">
        <v>40909</v>
      </c>
      <c r="B65">
        <v>1</v>
      </c>
      <c r="C65" cm="1">
        <f t="array" ref="C65">Tabella2[Mean]</f>
        <v>1.5546218487394958</v>
      </c>
      <c r="D65" s="2" cm="1">
        <f t="array" ref="D65">Tabella2[Upper limit]</f>
        <v>7.4739629007691519</v>
      </c>
      <c r="E65" s="2" cm="1">
        <f t="array" ref="E65">IF(Tabella2[Lower limit]&lt;0, 0, Tabella2[Lower limit])</f>
        <v>0</v>
      </c>
    </row>
    <row r="66" spans="1:5" x14ac:dyDescent="0.25">
      <c r="A66" s="1">
        <v>40940</v>
      </c>
      <c r="B66">
        <v>9</v>
      </c>
      <c r="C66" cm="1">
        <f t="array" ref="C66">Tabella2[Mean]</f>
        <v>1.5546218487394958</v>
      </c>
      <c r="D66" s="2" cm="1">
        <f t="array" ref="D66">Tabella2[Upper limit]</f>
        <v>7.4739629007691519</v>
      </c>
      <c r="E66" s="2" cm="1">
        <f t="array" ref="E66">IF(Tabella2[Lower limit]&lt;0, 0, Tabella2[Lower limit])</f>
        <v>0</v>
      </c>
    </row>
    <row r="67" spans="1:5" x14ac:dyDescent="0.25">
      <c r="A67" s="1">
        <v>40969</v>
      </c>
      <c r="B67">
        <v>0</v>
      </c>
      <c r="C67" cm="1">
        <f t="array" ref="C67">Tabella2[Mean]</f>
        <v>1.5546218487394958</v>
      </c>
      <c r="D67" s="2" cm="1">
        <f t="array" ref="D67">Tabella2[Upper limit]</f>
        <v>7.4739629007691519</v>
      </c>
      <c r="E67" s="2" cm="1">
        <f t="array" ref="E67">IF(Tabella2[Lower limit]&lt;0, 0, Tabella2[Lower limit])</f>
        <v>0</v>
      </c>
    </row>
    <row r="68" spans="1:5" x14ac:dyDescent="0.25">
      <c r="A68" s="1">
        <v>41000</v>
      </c>
      <c r="B68">
        <v>1</v>
      </c>
      <c r="C68" cm="1">
        <f t="array" ref="C68">Tabella2[Mean]</f>
        <v>1.5546218487394958</v>
      </c>
      <c r="D68" s="2" cm="1">
        <f t="array" ref="D68">Tabella2[Upper limit]</f>
        <v>7.4739629007691519</v>
      </c>
      <c r="E68" s="2" cm="1">
        <f t="array" ref="E68">IF(Tabella2[Lower limit]&lt;0, 0, Tabella2[Lower limit])</f>
        <v>0</v>
      </c>
    </row>
    <row r="69" spans="1:5" x14ac:dyDescent="0.25">
      <c r="A69" s="1">
        <v>41030</v>
      </c>
      <c r="B69">
        <v>2</v>
      </c>
      <c r="C69" cm="1">
        <f t="array" ref="C69">Tabella2[Mean]</f>
        <v>1.5546218487394958</v>
      </c>
      <c r="D69" s="2" cm="1">
        <f t="array" ref="D69">Tabella2[Upper limit]</f>
        <v>7.4739629007691519</v>
      </c>
      <c r="E69" s="2" cm="1">
        <f t="array" ref="E69">IF(Tabella2[Lower limit]&lt;0, 0, Tabella2[Lower limit])</f>
        <v>0</v>
      </c>
    </row>
    <row r="70" spans="1:5" x14ac:dyDescent="0.25">
      <c r="A70" s="1">
        <v>41061</v>
      </c>
      <c r="B70">
        <v>2</v>
      </c>
      <c r="C70" cm="1">
        <f t="array" ref="C70">Tabella2[Mean]</f>
        <v>1.5546218487394958</v>
      </c>
      <c r="D70" s="2" cm="1">
        <f t="array" ref="D70">Tabella2[Upper limit]</f>
        <v>7.4739629007691519</v>
      </c>
      <c r="E70" s="2" cm="1">
        <f t="array" ref="E70">IF(Tabella2[Lower limit]&lt;0, 0, Tabella2[Lower limit])</f>
        <v>0</v>
      </c>
    </row>
    <row r="71" spans="1:5" x14ac:dyDescent="0.25">
      <c r="A71" s="1">
        <v>41091</v>
      </c>
      <c r="B71">
        <v>0</v>
      </c>
      <c r="C71" cm="1">
        <f t="array" ref="C71">Tabella2[Mean]</f>
        <v>1.5546218487394958</v>
      </c>
      <c r="D71" s="2" cm="1">
        <f t="array" ref="D71">Tabella2[Upper limit]</f>
        <v>7.4739629007691519</v>
      </c>
      <c r="E71" s="2" cm="1">
        <f t="array" ref="E71">IF(Tabella2[Lower limit]&lt;0, 0, Tabella2[Lower limit])</f>
        <v>0</v>
      </c>
    </row>
    <row r="72" spans="1:5" x14ac:dyDescent="0.25">
      <c r="A72" s="1">
        <v>41122</v>
      </c>
      <c r="B72">
        <v>1</v>
      </c>
      <c r="C72" cm="1">
        <f t="array" ref="C72">Tabella2[Mean]</f>
        <v>1.5546218487394958</v>
      </c>
      <c r="D72" s="2" cm="1">
        <f t="array" ref="D72">Tabella2[Upper limit]</f>
        <v>7.4739629007691519</v>
      </c>
      <c r="E72" s="2" cm="1">
        <f t="array" ref="E72">IF(Tabella2[Lower limit]&lt;0, 0, Tabella2[Lower limit])</f>
        <v>0</v>
      </c>
    </row>
    <row r="73" spans="1:5" x14ac:dyDescent="0.25">
      <c r="A73" s="1">
        <v>41153</v>
      </c>
      <c r="B73">
        <v>4</v>
      </c>
      <c r="C73" cm="1">
        <f t="array" ref="C73">Tabella2[Mean]</f>
        <v>1.5546218487394958</v>
      </c>
      <c r="D73" s="2" cm="1">
        <f t="array" ref="D73">Tabella2[Upper limit]</f>
        <v>7.4739629007691519</v>
      </c>
      <c r="E73" s="2" cm="1">
        <f t="array" ref="E73">IF(Tabella2[Lower limit]&lt;0, 0, Tabella2[Lower limit])</f>
        <v>0</v>
      </c>
    </row>
    <row r="74" spans="1:5" x14ac:dyDescent="0.25">
      <c r="A74" s="1">
        <v>41183</v>
      </c>
      <c r="B74">
        <v>0</v>
      </c>
      <c r="C74" cm="1">
        <f t="array" ref="C74">Tabella2[Mean]</f>
        <v>1.5546218487394958</v>
      </c>
      <c r="D74" s="2" cm="1">
        <f t="array" ref="D74">Tabella2[Upper limit]</f>
        <v>7.4739629007691519</v>
      </c>
      <c r="E74" s="2" cm="1">
        <f t="array" ref="E74">IF(Tabella2[Lower limit]&lt;0, 0, Tabella2[Lower limit])</f>
        <v>0</v>
      </c>
    </row>
    <row r="75" spans="1:5" x14ac:dyDescent="0.25">
      <c r="A75" s="1">
        <v>41214</v>
      </c>
      <c r="B75">
        <v>0</v>
      </c>
      <c r="C75" cm="1">
        <f t="array" ref="C75">Tabella2[Mean]</f>
        <v>1.5546218487394958</v>
      </c>
      <c r="D75" s="2" cm="1">
        <f t="array" ref="D75">Tabella2[Upper limit]</f>
        <v>7.4739629007691519</v>
      </c>
      <c r="E75" s="2" cm="1">
        <f t="array" ref="E75">IF(Tabella2[Lower limit]&lt;0, 0, Tabella2[Lower limit])</f>
        <v>0</v>
      </c>
    </row>
    <row r="76" spans="1:5" x14ac:dyDescent="0.25">
      <c r="A76" s="1">
        <v>41244</v>
      </c>
      <c r="B76">
        <v>0</v>
      </c>
      <c r="C76" cm="1">
        <f t="array" ref="C76">Tabella2[Mean]</f>
        <v>1.5546218487394958</v>
      </c>
      <c r="D76" s="2" cm="1">
        <f t="array" ref="D76">Tabella2[Upper limit]</f>
        <v>7.4739629007691519</v>
      </c>
      <c r="E76" s="2" cm="1">
        <f t="array" ref="E76">IF(Tabella2[Lower limit]&lt;0, 0, Tabella2[Lower limit])</f>
        <v>0</v>
      </c>
    </row>
    <row r="77" spans="1:5" x14ac:dyDescent="0.25">
      <c r="A77" s="1">
        <v>41275</v>
      </c>
      <c r="B77">
        <v>1</v>
      </c>
      <c r="C77" cm="1">
        <f t="array" ref="C77">Tabella2[Mean]</f>
        <v>1.5546218487394958</v>
      </c>
      <c r="D77" s="2" cm="1">
        <f t="array" ref="D77">Tabella2[Upper limit]</f>
        <v>7.4739629007691519</v>
      </c>
      <c r="E77" s="2" cm="1">
        <f t="array" ref="E77">IF(Tabella2[Lower limit]&lt;0, 0, Tabella2[Lower limit])</f>
        <v>0</v>
      </c>
    </row>
    <row r="78" spans="1:5" x14ac:dyDescent="0.25">
      <c r="A78" s="1">
        <v>41306</v>
      </c>
      <c r="B78">
        <v>0</v>
      </c>
      <c r="C78" cm="1">
        <f t="array" ref="C78">Tabella2[Mean]</f>
        <v>1.5546218487394958</v>
      </c>
      <c r="D78" s="2" cm="1">
        <f t="array" ref="D78">Tabella2[Upper limit]</f>
        <v>7.4739629007691519</v>
      </c>
      <c r="E78" s="2" cm="1">
        <f t="array" ref="E78">IF(Tabella2[Lower limit]&lt;0, 0, Tabella2[Lower limit])</f>
        <v>0</v>
      </c>
    </row>
    <row r="79" spans="1:5" x14ac:dyDescent="0.25">
      <c r="A79" s="1">
        <v>41334</v>
      </c>
      <c r="B79">
        <v>4</v>
      </c>
      <c r="C79" cm="1">
        <f t="array" ref="C79">Tabella2[Mean]</f>
        <v>1.5546218487394958</v>
      </c>
      <c r="D79" s="2" cm="1">
        <f t="array" ref="D79">Tabella2[Upper limit]</f>
        <v>7.4739629007691519</v>
      </c>
      <c r="E79" s="2" cm="1">
        <f t="array" ref="E79">IF(Tabella2[Lower limit]&lt;0, 0, Tabella2[Lower limit])</f>
        <v>0</v>
      </c>
    </row>
    <row r="80" spans="1:5" x14ac:dyDescent="0.25">
      <c r="A80" s="1">
        <v>41365</v>
      </c>
      <c r="B80">
        <v>5</v>
      </c>
      <c r="C80" cm="1">
        <f t="array" ref="C80">Tabella2[Mean]</f>
        <v>1.5546218487394958</v>
      </c>
      <c r="D80" s="2" cm="1">
        <f t="array" ref="D80">Tabella2[Upper limit]</f>
        <v>7.4739629007691519</v>
      </c>
      <c r="E80" s="2" cm="1">
        <f t="array" ref="E80">IF(Tabella2[Lower limit]&lt;0, 0, Tabella2[Lower limit])</f>
        <v>0</v>
      </c>
    </row>
    <row r="81" spans="1:5" x14ac:dyDescent="0.25">
      <c r="A81" s="1">
        <v>41395</v>
      </c>
      <c r="B81">
        <v>1</v>
      </c>
      <c r="C81" cm="1">
        <f t="array" ref="C81">Tabella2[Mean]</f>
        <v>1.5546218487394958</v>
      </c>
      <c r="D81" s="2" cm="1">
        <f t="array" ref="D81">Tabella2[Upper limit]</f>
        <v>7.4739629007691519</v>
      </c>
      <c r="E81" s="2" cm="1">
        <f t="array" ref="E81">IF(Tabella2[Lower limit]&lt;0, 0, Tabella2[Lower limit])</f>
        <v>0</v>
      </c>
    </row>
    <row r="82" spans="1:5" x14ac:dyDescent="0.25">
      <c r="A82" s="1">
        <v>41426</v>
      </c>
      <c r="B82">
        <v>1</v>
      </c>
      <c r="C82" cm="1">
        <f t="array" ref="C82">Tabella2[Mean]</f>
        <v>1.5546218487394958</v>
      </c>
      <c r="D82" s="2" cm="1">
        <f t="array" ref="D82">Tabella2[Upper limit]</f>
        <v>7.4739629007691519</v>
      </c>
      <c r="E82" s="2" cm="1">
        <f t="array" ref="E82">IF(Tabella2[Lower limit]&lt;0, 0, Tabella2[Lower limit])</f>
        <v>0</v>
      </c>
    </row>
    <row r="83" spans="1:5" x14ac:dyDescent="0.25">
      <c r="A83" s="1">
        <v>41456</v>
      </c>
      <c r="B83">
        <v>0</v>
      </c>
      <c r="C83" cm="1">
        <f t="array" ref="C83">Tabella2[Mean]</f>
        <v>1.5546218487394958</v>
      </c>
      <c r="D83" s="2" cm="1">
        <f t="array" ref="D83">Tabella2[Upper limit]</f>
        <v>7.4739629007691519</v>
      </c>
      <c r="E83" s="2" cm="1">
        <f t="array" ref="E83">IF(Tabella2[Lower limit]&lt;0, 0, Tabella2[Lower limit])</f>
        <v>0</v>
      </c>
    </row>
    <row r="84" spans="1:5" x14ac:dyDescent="0.25">
      <c r="A84" s="1">
        <v>41487</v>
      </c>
      <c r="B84">
        <v>0</v>
      </c>
      <c r="C84" cm="1">
        <f t="array" ref="C84">Tabella2[Mean]</f>
        <v>1.5546218487394958</v>
      </c>
      <c r="D84" s="2" cm="1">
        <f t="array" ref="D84">Tabella2[Upper limit]</f>
        <v>7.4739629007691519</v>
      </c>
      <c r="E84" s="2" cm="1">
        <f t="array" ref="E84">IF(Tabella2[Lower limit]&lt;0, 0, Tabella2[Lower limit])</f>
        <v>0</v>
      </c>
    </row>
    <row r="85" spans="1:5" x14ac:dyDescent="0.25">
      <c r="A85" s="1">
        <v>41518</v>
      </c>
      <c r="B85">
        <v>1</v>
      </c>
      <c r="C85" cm="1">
        <f t="array" ref="C85">Tabella2[Mean]</f>
        <v>1.5546218487394958</v>
      </c>
      <c r="D85" s="2" cm="1">
        <f t="array" ref="D85">Tabella2[Upper limit]</f>
        <v>7.4739629007691519</v>
      </c>
      <c r="E85" s="2" cm="1">
        <f t="array" ref="E85">IF(Tabella2[Lower limit]&lt;0, 0, Tabella2[Lower limit])</f>
        <v>0</v>
      </c>
    </row>
    <row r="86" spans="1:5" x14ac:dyDescent="0.25">
      <c r="A86" s="1">
        <v>41548</v>
      </c>
      <c r="B86">
        <v>2</v>
      </c>
      <c r="C86" cm="1">
        <f t="array" ref="C86">Tabella2[Mean]</f>
        <v>1.5546218487394958</v>
      </c>
      <c r="D86" s="2" cm="1">
        <f t="array" ref="D86">Tabella2[Upper limit]</f>
        <v>7.4739629007691519</v>
      </c>
      <c r="E86" s="2" cm="1">
        <f t="array" ref="E86">IF(Tabella2[Lower limit]&lt;0, 0, Tabella2[Lower limit])</f>
        <v>0</v>
      </c>
    </row>
    <row r="87" spans="1:5" x14ac:dyDescent="0.25">
      <c r="A87" s="1">
        <v>41579</v>
      </c>
      <c r="B87">
        <v>1</v>
      </c>
      <c r="C87" cm="1">
        <f t="array" ref="C87">Tabella2[Mean]</f>
        <v>1.5546218487394958</v>
      </c>
      <c r="D87" s="2" cm="1">
        <f t="array" ref="D87">Tabella2[Upper limit]</f>
        <v>7.4739629007691519</v>
      </c>
      <c r="E87" s="2" cm="1">
        <f t="array" ref="E87">IF(Tabella2[Lower limit]&lt;0, 0, Tabella2[Lower limit])</f>
        <v>0</v>
      </c>
    </row>
    <row r="88" spans="1:5" x14ac:dyDescent="0.25">
      <c r="A88" s="1">
        <v>41609</v>
      </c>
      <c r="B88">
        <v>0</v>
      </c>
      <c r="C88" cm="1">
        <f t="array" ref="C88">Tabella2[Mean]</f>
        <v>1.5546218487394958</v>
      </c>
      <c r="D88" s="2" cm="1">
        <f t="array" ref="D88">Tabella2[Upper limit]</f>
        <v>7.4739629007691519</v>
      </c>
      <c r="E88" s="2" cm="1">
        <f t="array" ref="E88">IF(Tabella2[Lower limit]&lt;0, 0, Tabella2[Lower limit])</f>
        <v>0</v>
      </c>
    </row>
    <row r="89" spans="1:5" x14ac:dyDescent="0.25">
      <c r="A89" s="1">
        <v>41640</v>
      </c>
      <c r="B89">
        <v>0</v>
      </c>
      <c r="C89" cm="1">
        <f t="array" ref="C89">Tabella2[Mean]</f>
        <v>1.5546218487394958</v>
      </c>
      <c r="D89" s="2" cm="1">
        <f t="array" ref="D89">Tabella2[Upper limit]</f>
        <v>7.4739629007691519</v>
      </c>
      <c r="E89" s="2" cm="1">
        <f t="array" ref="E89">IF(Tabella2[Lower limit]&lt;0, 0, Tabella2[Lower limit])</f>
        <v>0</v>
      </c>
    </row>
    <row r="90" spans="1:5" x14ac:dyDescent="0.25">
      <c r="A90" s="1">
        <v>41671</v>
      </c>
      <c r="B90">
        <v>0</v>
      </c>
      <c r="C90" cm="1">
        <f t="array" ref="C90">Tabella2[Mean]</f>
        <v>1.5546218487394958</v>
      </c>
      <c r="D90" s="2" cm="1">
        <f t="array" ref="D90">Tabella2[Upper limit]</f>
        <v>7.4739629007691519</v>
      </c>
      <c r="E90" s="2" cm="1">
        <f t="array" ref="E90">IF(Tabella2[Lower limit]&lt;0, 0, Tabella2[Lower limit])</f>
        <v>0</v>
      </c>
    </row>
    <row r="91" spans="1:5" x14ac:dyDescent="0.25">
      <c r="A91" s="1">
        <v>41699</v>
      </c>
      <c r="B91">
        <v>0</v>
      </c>
      <c r="C91" cm="1">
        <f t="array" ref="C91">Tabella2[Mean]</f>
        <v>1.5546218487394958</v>
      </c>
      <c r="D91" s="2" cm="1">
        <f t="array" ref="D91">Tabella2[Upper limit]</f>
        <v>7.4739629007691519</v>
      </c>
      <c r="E91" s="2" cm="1">
        <f t="array" ref="E91">IF(Tabella2[Lower limit]&lt;0, 0, Tabella2[Lower limit])</f>
        <v>0</v>
      </c>
    </row>
    <row r="92" spans="1:5" x14ac:dyDescent="0.25">
      <c r="A92" s="1">
        <v>41730</v>
      </c>
      <c r="B92">
        <v>0</v>
      </c>
      <c r="C92" cm="1">
        <f t="array" ref="C92">Tabella2[Mean]</f>
        <v>1.5546218487394958</v>
      </c>
      <c r="D92" s="2" cm="1">
        <f t="array" ref="D92">Tabella2[Upper limit]</f>
        <v>7.4739629007691519</v>
      </c>
      <c r="E92" s="2" cm="1">
        <f t="array" ref="E92">IF(Tabella2[Lower limit]&lt;0, 0, Tabella2[Lower limit])</f>
        <v>0</v>
      </c>
    </row>
    <row r="93" spans="1:5" x14ac:dyDescent="0.25">
      <c r="A93" s="1">
        <v>41760</v>
      </c>
      <c r="B93">
        <v>0</v>
      </c>
      <c r="C93" cm="1">
        <f t="array" ref="C93">Tabella2[Mean]</f>
        <v>1.5546218487394958</v>
      </c>
      <c r="D93" s="2" cm="1">
        <f t="array" ref="D93">Tabella2[Upper limit]</f>
        <v>7.4739629007691519</v>
      </c>
      <c r="E93" s="2" cm="1">
        <f t="array" ref="E93">IF(Tabella2[Lower limit]&lt;0, 0, Tabella2[Lower limit])</f>
        <v>0</v>
      </c>
    </row>
    <row r="94" spans="1:5" x14ac:dyDescent="0.25">
      <c r="A94" s="1">
        <v>41791</v>
      </c>
      <c r="B94">
        <v>0</v>
      </c>
      <c r="C94" cm="1">
        <f t="array" ref="C94">Tabella2[Mean]</f>
        <v>1.5546218487394958</v>
      </c>
      <c r="D94" s="2" cm="1">
        <f t="array" ref="D94">Tabella2[Upper limit]</f>
        <v>7.4739629007691519</v>
      </c>
      <c r="E94" s="2" cm="1">
        <f t="array" ref="E94">IF(Tabella2[Lower limit]&lt;0, 0, Tabella2[Lower limit])</f>
        <v>0</v>
      </c>
    </row>
    <row r="95" spans="1:5" x14ac:dyDescent="0.25">
      <c r="A95" s="1">
        <v>41821</v>
      </c>
      <c r="B95">
        <v>0</v>
      </c>
      <c r="C95" cm="1">
        <f t="array" ref="C95">Tabella2[Mean]</f>
        <v>1.5546218487394958</v>
      </c>
      <c r="D95" s="2" cm="1">
        <f t="array" ref="D95">Tabella2[Upper limit]</f>
        <v>7.4739629007691519</v>
      </c>
      <c r="E95" s="2" cm="1">
        <f t="array" ref="E95">IF(Tabella2[Lower limit]&lt;0, 0, Tabella2[Lower limit])</f>
        <v>0</v>
      </c>
    </row>
    <row r="96" spans="1:5" x14ac:dyDescent="0.25">
      <c r="A96" s="1">
        <v>41852</v>
      </c>
      <c r="B96">
        <v>1</v>
      </c>
      <c r="C96" cm="1">
        <f t="array" ref="C96">Tabella2[Mean]</f>
        <v>1.5546218487394958</v>
      </c>
      <c r="D96" s="2" cm="1">
        <f t="array" ref="D96">Tabella2[Upper limit]</f>
        <v>7.4739629007691519</v>
      </c>
      <c r="E96" s="2" cm="1">
        <f t="array" ref="E96">IF(Tabella2[Lower limit]&lt;0, 0, Tabella2[Lower limit])</f>
        <v>0</v>
      </c>
    </row>
    <row r="97" spans="1:5" x14ac:dyDescent="0.25">
      <c r="A97" s="1">
        <v>41883</v>
      </c>
      <c r="B97">
        <v>1</v>
      </c>
      <c r="C97" cm="1">
        <f t="array" ref="C97">Tabella2[Mean]</f>
        <v>1.5546218487394958</v>
      </c>
      <c r="D97" s="2" cm="1">
        <f t="array" ref="D97">Tabella2[Upper limit]</f>
        <v>7.4739629007691519</v>
      </c>
      <c r="E97" s="2" cm="1">
        <f t="array" ref="E97">IF(Tabella2[Lower limit]&lt;0, 0, Tabella2[Lower limit])</f>
        <v>0</v>
      </c>
    </row>
    <row r="98" spans="1:5" x14ac:dyDescent="0.25">
      <c r="A98" s="1">
        <v>41913</v>
      </c>
      <c r="B98">
        <v>1</v>
      </c>
      <c r="C98" cm="1">
        <f t="array" ref="C98">Tabella2[Mean]</f>
        <v>1.5546218487394958</v>
      </c>
      <c r="D98" s="2" cm="1">
        <f t="array" ref="D98">Tabella2[Upper limit]</f>
        <v>7.4739629007691519</v>
      </c>
      <c r="E98" s="2" cm="1">
        <f t="array" ref="E98">IF(Tabella2[Lower limit]&lt;0, 0, Tabella2[Lower limit])</f>
        <v>0</v>
      </c>
    </row>
    <row r="99" spans="1:5" x14ac:dyDescent="0.25">
      <c r="A99" s="1">
        <v>41944</v>
      </c>
      <c r="B99">
        <v>0</v>
      </c>
      <c r="C99" cm="1">
        <f t="array" ref="C99">Tabella2[Mean]</f>
        <v>1.5546218487394958</v>
      </c>
      <c r="D99" s="2" cm="1">
        <f t="array" ref="D99">Tabella2[Upper limit]</f>
        <v>7.4739629007691519</v>
      </c>
      <c r="E99" s="2" cm="1">
        <f t="array" ref="E99">IF(Tabella2[Lower limit]&lt;0, 0, Tabella2[Lower limit])</f>
        <v>0</v>
      </c>
    </row>
    <row r="100" spans="1:5" x14ac:dyDescent="0.25">
      <c r="A100" s="1">
        <v>41974</v>
      </c>
      <c r="B100">
        <v>0</v>
      </c>
      <c r="C100" cm="1">
        <f t="array" ref="C100">Tabella2[Mean]</f>
        <v>1.5546218487394958</v>
      </c>
      <c r="D100" s="2" cm="1">
        <f t="array" ref="D100">Tabella2[Upper limit]</f>
        <v>7.4739629007691519</v>
      </c>
      <c r="E100" s="2" cm="1">
        <f t="array" ref="E100">IF(Tabella2[Lower limit]&lt;0, 0, Tabella2[Lower limit])</f>
        <v>0</v>
      </c>
    </row>
    <row r="101" spans="1:5" x14ac:dyDescent="0.25">
      <c r="A101" s="1">
        <v>42005</v>
      </c>
      <c r="B101">
        <v>1</v>
      </c>
      <c r="C101" cm="1">
        <f t="array" ref="C101">Tabella2[Mean]</f>
        <v>1.5546218487394958</v>
      </c>
      <c r="D101" s="2" cm="1">
        <f t="array" ref="D101">Tabella2[Upper limit]</f>
        <v>7.4739629007691519</v>
      </c>
      <c r="E101" s="2" cm="1">
        <f t="array" ref="E101">IF(Tabella2[Lower limit]&lt;0, 0, Tabella2[Lower limit])</f>
        <v>0</v>
      </c>
    </row>
    <row r="102" spans="1:5" x14ac:dyDescent="0.25">
      <c r="A102" s="1">
        <v>42036</v>
      </c>
      <c r="B102">
        <v>2</v>
      </c>
      <c r="C102" cm="1">
        <f t="array" ref="C102">Tabella2[Mean]</f>
        <v>1.5546218487394958</v>
      </c>
      <c r="D102" s="2" cm="1">
        <f t="array" ref="D102">Tabella2[Upper limit]</f>
        <v>7.4739629007691519</v>
      </c>
      <c r="E102" s="2" cm="1">
        <f t="array" ref="E102">IF(Tabella2[Lower limit]&lt;0, 0, Tabella2[Lower limit])</f>
        <v>0</v>
      </c>
    </row>
    <row r="103" spans="1:5" x14ac:dyDescent="0.25">
      <c r="A103" s="1">
        <v>42064</v>
      </c>
      <c r="B103">
        <v>0</v>
      </c>
      <c r="C103" cm="1">
        <f t="array" ref="C103">Tabella2[Mean]</f>
        <v>1.5546218487394958</v>
      </c>
      <c r="D103" s="2" cm="1">
        <f t="array" ref="D103">Tabella2[Upper limit]</f>
        <v>7.4739629007691519</v>
      </c>
      <c r="E103" s="2" cm="1">
        <f t="array" ref="E103">IF(Tabella2[Lower limit]&lt;0, 0, Tabella2[Lower limit])</f>
        <v>0</v>
      </c>
    </row>
    <row r="104" spans="1:5" x14ac:dyDescent="0.25">
      <c r="A104" s="1">
        <v>42095</v>
      </c>
      <c r="B104">
        <v>0</v>
      </c>
      <c r="C104" cm="1">
        <f t="array" ref="C104">Tabella2[Mean]</f>
        <v>1.5546218487394958</v>
      </c>
      <c r="D104" s="2" cm="1">
        <f t="array" ref="D104">Tabella2[Upper limit]</f>
        <v>7.4739629007691519</v>
      </c>
      <c r="E104" s="2" cm="1">
        <f t="array" ref="E104">IF(Tabella2[Lower limit]&lt;0, 0, Tabella2[Lower limit])</f>
        <v>0</v>
      </c>
    </row>
    <row r="105" spans="1:5" x14ac:dyDescent="0.25">
      <c r="A105" s="1">
        <v>42125</v>
      </c>
      <c r="B105">
        <v>0</v>
      </c>
      <c r="C105" cm="1">
        <f t="array" ref="C105">Tabella2[Mean]</f>
        <v>1.5546218487394958</v>
      </c>
      <c r="D105" s="2" cm="1">
        <f t="array" ref="D105">Tabella2[Upper limit]</f>
        <v>7.4739629007691519</v>
      </c>
      <c r="E105" s="2" cm="1">
        <f t="array" ref="E105">IF(Tabella2[Lower limit]&lt;0, 0, Tabella2[Lower limit])</f>
        <v>0</v>
      </c>
    </row>
    <row r="106" spans="1:5" x14ac:dyDescent="0.25">
      <c r="A106" s="1">
        <v>42156</v>
      </c>
      <c r="B106">
        <v>0</v>
      </c>
      <c r="C106" cm="1">
        <f t="array" ref="C106">Tabella2[Mean]</f>
        <v>1.5546218487394958</v>
      </c>
      <c r="D106" s="2" cm="1">
        <f t="array" ref="D106">Tabella2[Upper limit]</f>
        <v>7.4739629007691519</v>
      </c>
      <c r="E106" s="2" cm="1">
        <f t="array" ref="E106">IF(Tabella2[Lower limit]&lt;0, 0, Tabella2[Lower limit])</f>
        <v>0</v>
      </c>
    </row>
    <row r="107" spans="1:5" x14ac:dyDescent="0.25">
      <c r="A107" s="1">
        <v>42186</v>
      </c>
      <c r="B107">
        <v>0</v>
      </c>
      <c r="C107" cm="1">
        <f t="array" ref="C107">Tabella2[Mean]</f>
        <v>1.5546218487394958</v>
      </c>
      <c r="D107" s="2" cm="1">
        <f t="array" ref="D107">Tabella2[Upper limit]</f>
        <v>7.4739629007691519</v>
      </c>
      <c r="E107" s="2" cm="1">
        <f t="array" ref="E107">IF(Tabella2[Lower limit]&lt;0, 0, Tabella2[Lower limit])</f>
        <v>0</v>
      </c>
    </row>
    <row r="108" spans="1:5" x14ac:dyDescent="0.25">
      <c r="A108" s="1">
        <v>42217</v>
      </c>
      <c r="B108">
        <v>0</v>
      </c>
      <c r="C108" cm="1">
        <f t="array" ref="C108">Tabella2[Mean]</f>
        <v>1.5546218487394958</v>
      </c>
      <c r="D108" s="2" cm="1">
        <f t="array" ref="D108">Tabella2[Upper limit]</f>
        <v>7.4739629007691519</v>
      </c>
      <c r="E108" s="2" cm="1">
        <f t="array" ref="E108">IF(Tabella2[Lower limit]&lt;0, 0, Tabella2[Lower limit])</f>
        <v>0</v>
      </c>
    </row>
    <row r="109" spans="1:5" x14ac:dyDescent="0.25">
      <c r="A109" s="1">
        <v>42248</v>
      </c>
      <c r="B109">
        <v>0</v>
      </c>
      <c r="C109" cm="1">
        <f t="array" ref="C109">Tabella2[Mean]</f>
        <v>1.5546218487394958</v>
      </c>
      <c r="D109" s="2" cm="1">
        <f t="array" ref="D109">Tabella2[Upper limit]</f>
        <v>7.4739629007691519</v>
      </c>
      <c r="E109" s="2" cm="1">
        <f t="array" ref="E109">IF(Tabella2[Lower limit]&lt;0, 0, Tabella2[Lower limit])</f>
        <v>0</v>
      </c>
    </row>
    <row r="110" spans="1:5" x14ac:dyDescent="0.25">
      <c r="A110" s="1">
        <v>42278</v>
      </c>
      <c r="B110">
        <v>0</v>
      </c>
      <c r="C110" cm="1">
        <f t="array" ref="C110">Tabella2[Mean]</f>
        <v>1.5546218487394958</v>
      </c>
      <c r="D110" s="2" cm="1">
        <f t="array" ref="D110">Tabella2[Upper limit]</f>
        <v>7.4739629007691519</v>
      </c>
      <c r="E110" s="2" cm="1">
        <f t="array" ref="E110">IF(Tabella2[Lower limit]&lt;0, 0, Tabella2[Lower limit])</f>
        <v>0</v>
      </c>
    </row>
    <row r="111" spans="1:5" x14ac:dyDescent="0.25">
      <c r="A111" s="1">
        <v>42309</v>
      </c>
      <c r="B111">
        <v>0</v>
      </c>
      <c r="C111" cm="1">
        <f t="array" ref="C111">Tabella2[Mean]</f>
        <v>1.5546218487394958</v>
      </c>
      <c r="D111" s="2" cm="1">
        <f t="array" ref="D111">Tabella2[Upper limit]</f>
        <v>7.4739629007691519</v>
      </c>
      <c r="E111" s="2" cm="1">
        <f t="array" ref="E111">IF(Tabella2[Lower limit]&lt;0, 0, Tabella2[Lower limit])</f>
        <v>0</v>
      </c>
    </row>
    <row r="112" spans="1:5" x14ac:dyDescent="0.25">
      <c r="A112" s="1">
        <v>42339</v>
      </c>
      <c r="B112">
        <v>0</v>
      </c>
      <c r="C112" cm="1">
        <f t="array" ref="C112">Tabella2[Mean]</f>
        <v>1.5546218487394958</v>
      </c>
      <c r="D112" s="2" cm="1">
        <f t="array" ref="D112">Tabella2[Upper limit]</f>
        <v>7.4739629007691519</v>
      </c>
      <c r="E112" s="2" cm="1">
        <f t="array" ref="E112">IF(Tabella2[Lower limit]&lt;0, 0, Tabella2[Lower limit])</f>
        <v>0</v>
      </c>
    </row>
    <row r="113" spans="1:5" x14ac:dyDescent="0.25">
      <c r="A113" s="1">
        <v>42370</v>
      </c>
      <c r="B113">
        <v>0</v>
      </c>
      <c r="C113" cm="1">
        <f t="array" ref="C113">Tabella2[Mean]</f>
        <v>1.5546218487394958</v>
      </c>
      <c r="D113" s="2" cm="1">
        <f t="array" ref="D113">Tabella2[Upper limit]</f>
        <v>7.4739629007691519</v>
      </c>
      <c r="E113" s="2" cm="1">
        <f t="array" ref="E113">IF(Tabella2[Lower limit]&lt;0, 0, Tabella2[Lower limit])</f>
        <v>0</v>
      </c>
    </row>
    <row r="114" spans="1:5" x14ac:dyDescent="0.25">
      <c r="A114" s="1">
        <v>42401</v>
      </c>
      <c r="B114">
        <v>0</v>
      </c>
      <c r="C114" cm="1">
        <f t="array" ref="C114">Tabella2[Mean]</f>
        <v>1.5546218487394958</v>
      </c>
      <c r="D114" s="2" cm="1">
        <f t="array" ref="D114">Tabella2[Upper limit]</f>
        <v>7.4739629007691519</v>
      </c>
      <c r="E114" s="2" cm="1">
        <f t="array" ref="E114">IF(Tabella2[Lower limit]&lt;0, 0, Tabella2[Lower limit])</f>
        <v>0</v>
      </c>
    </row>
    <row r="115" spans="1:5" x14ac:dyDescent="0.25">
      <c r="A115" s="1">
        <v>42430</v>
      </c>
      <c r="B115">
        <v>0</v>
      </c>
      <c r="C115" cm="1">
        <f t="array" ref="C115">Tabella2[Mean]</f>
        <v>1.5546218487394958</v>
      </c>
      <c r="D115" s="2" cm="1">
        <f t="array" ref="D115">Tabella2[Upper limit]</f>
        <v>7.4739629007691519</v>
      </c>
      <c r="E115" s="2" cm="1">
        <f t="array" ref="E115">IF(Tabella2[Lower limit]&lt;0, 0, Tabella2[Lower limit])</f>
        <v>0</v>
      </c>
    </row>
    <row r="116" spans="1:5" x14ac:dyDescent="0.25">
      <c r="A116" s="1">
        <v>42461</v>
      </c>
      <c r="B116">
        <v>0</v>
      </c>
      <c r="C116" cm="1">
        <f t="array" ref="C116">Tabella2[Mean]</f>
        <v>1.5546218487394958</v>
      </c>
      <c r="D116" s="2" cm="1">
        <f t="array" ref="D116">Tabella2[Upper limit]</f>
        <v>7.4739629007691519</v>
      </c>
      <c r="E116" s="2" cm="1">
        <f t="array" ref="E116">IF(Tabella2[Lower limit]&lt;0, 0, Tabella2[Lower limit])</f>
        <v>0</v>
      </c>
    </row>
    <row r="117" spans="1:5" x14ac:dyDescent="0.25">
      <c r="A117" s="1">
        <v>42491</v>
      </c>
      <c r="B117">
        <v>0</v>
      </c>
      <c r="C117" cm="1">
        <f t="array" ref="C117">Tabella2[Mean]</f>
        <v>1.5546218487394958</v>
      </c>
      <c r="D117" s="2" cm="1">
        <f t="array" ref="D117">Tabella2[Upper limit]</f>
        <v>7.4739629007691519</v>
      </c>
      <c r="E117" s="2" cm="1">
        <f t="array" ref="E117">IF(Tabella2[Lower limit]&lt;0, 0, Tabella2[Lower limit])</f>
        <v>0</v>
      </c>
    </row>
    <row r="118" spans="1:5" x14ac:dyDescent="0.25">
      <c r="A118" s="1">
        <v>42522</v>
      </c>
      <c r="B118">
        <v>0</v>
      </c>
      <c r="C118" cm="1">
        <f t="array" ref="C118">Tabella2[Mean]</f>
        <v>1.5546218487394958</v>
      </c>
      <c r="D118" s="2" cm="1">
        <f t="array" ref="D118">Tabella2[Upper limit]</f>
        <v>7.4739629007691519</v>
      </c>
      <c r="E118" s="2" cm="1">
        <f t="array" ref="E118">IF(Tabella2[Lower limit]&lt;0, 0, Tabella2[Lower limit])</f>
        <v>0</v>
      </c>
    </row>
    <row r="119" spans="1:5" x14ac:dyDescent="0.25">
      <c r="A119" s="1">
        <v>42552</v>
      </c>
      <c r="B119">
        <v>0</v>
      </c>
      <c r="C119" cm="1">
        <f t="array" ref="C119">Tabella2[Mean]</f>
        <v>1.5546218487394958</v>
      </c>
      <c r="D119" s="2" cm="1">
        <f t="array" ref="D119">Tabella2[Upper limit]</f>
        <v>7.4739629007691519</v>
      </c>
      <c r="E119" s="2" cm="1">
        <f t="array" ref="E119">IF(Tabella2[Lower limit]&lt;0, 0, Tabella2[Lower limit])</f>
        <v>0</v>
      </c>
    </row>
    <row r="120" spans="1:5" x14ac:dyDescent="0.25">
      <c r="A120" s="1">
        <v>42583</v>
      </c>
      <c r="B120">
        <v>1</v>
      </c>
      <c r="C120" cm="1">
        <f t="array" ref="C120">Tabella2[Mean]</f>
        <v>1.5546218487394958</v>
      </c>
      <c r="D120" s="2" cm="1">
        <f t="array" ref="D120">Tabella2[Upper limit]</f>
        <v>7.4739629007691519</v>
      </c>
      <c r="E120" s="2" cm="1">
        <f t="array" ref="E120">IF(Tabella2[Lower limit]&lt;0, 0, Tabella2[Lower limit])</f>
        <v>0</v>
      </c>
    </row>
    <row r="123" spans="1:5" x14ac:dyDescent="0.25">
      <c r="A123" t="s">
        <v>2</v>
      </c>
      <c r="B123" t="s">
        <v>3</v>
      </c>
      <c r="C123" t="s">
        <v>4</v>
      </c>
      <c r="D123" t="s">
        <v>5</v>
      </c>
      <c r="E123" t="s">
        <v>6</v>
      </c>
    </row>
    <row r="124" spans="1:5" x14ac:dyDescent="0.25">
      <c r="A124">
        <f>SUM(qpid_data[NumNewFeature])</f>
        <v>185</v>
      </c>
      <c r="B124">
        <f>AVERAGE(qpid_data[NumNewFeature])</f>
        <v>1.5546218487394958</v>
      </c>
      <c r="C124">
        <f>STDEVA(qpid_data[NumNewFeature])</f>
        <v>1.9731136840098853</v>
      </c>
      <c r="D124">
        <f>Tabella2[[#This Row],[Mean]]+3*Tabella2[[#This Row],[Variance]]</f>
        <v>7.4739629007691519</v>
      </c>
      <c r="E124">
        <f>Tabella2[[#This Row],[Mean]]-3*Tabella2[[#This Row],[Variance]]</f>
        <v>-4.3647192032901607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251A6-5BA1-4096-A903-36863DAAE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Data</vt:lpstr>
      <vt:lpstr>Process Control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Quatrana</dc:creator>
  <cp:lastModifiedBy>Gabriele Quatrana</cp:lastModifiedBy>
  <dcterms:created xsi:type="dcterms:W3CDTF">2015-06-05T18:17:20Z</dcterms:created>
  <dcterms:modified xsi:type="dcterms:W3CDTF">2021-08-02T22:32:28Z</dcterms:modified>
</cp:coreProperties>
</file>