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esktop/"/>
    </mc:Choice>
  </mc:AlternateContent>
  <xr:revisionPtr revIDLastSave="0" documentId="13_ncr:1_{1629CF73-808B-3A4F-8E42-709CA2A91E99}" xr6:coauthVersionLast="47" xr6:coauthVersionMax="47" xr10:uidLastSave="{00000000-0000-0000-0000-000000000000}"/>
  <bookViews>
    <workbookView xWindow="0" yWindow="500" windowWidth="28800" windowHeight="16360" activeTab="4" xr2:uid="{300878DB-5385-204C-A52E-6A227EC60D36}"/>
  </bookViews>
  <sheets>
    <sheet name="Beer Data" sheetId="1" r:id="rId1"/>
    <sheet name="Data With Dummie" sheetId="2" r:id="rId2"/>
    <sheet name="Pedictor Test 1" sheetId="5" r:id="rId3"/>
    <sheet name="Country" sheetId="8" r:id="rId4"/>
    <sheet name="Sheet1" sheetId="9" r:id="rId5"/>
  </sheets>
  <definedNames>
    <definedName name="_xlnm._FilterDatabase" localSheetId="0" hidden="1">'Beer Data'!#REF!</definedName>
    <definedName name="_xlnm._FilterDatabase" localSheetId="1" hidden="1">'Data With Dummie'!$A$1:$V$1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M63" i="5"/>
  <c r="M64" i="5"/>
  <c r="M65" i="5"/>
  <c r="M66" i="5"/>
  <c r="M67" i="5"/>
  <c r="M68" i="5"/>
  <c r="M69" i="5"/>
  <c r="M70" i="5"/>
  <c r="M71" i="5"/>
  <c r="M72" i="5"/>
  <c r="P67" i="5" s="1"/>
  <c r="M73" i="5"/>
  <c r="M62" i="5"/>
  <c r="K62" i="5"/>
  <c r="K63" i="5"/>
  <c r="K64" i="5"/>
  <c r="K65" i="5"/>
  <c r="K66" i="5"/>
  <c r="K67" i="5"/>
  <c r="K68" i="5"/>
  <c r="K69" i="5"/>
  <c r="K70" i="5"/>
  <c r="K71" i="5"/>
  <c r="K72" i="5"/>
  <c r="K73" i="5"/>
  <c r="K61" i="5"/>
</calcChain>
</file>

<file path=xl/sharedStrings.xml><?xml version="1.0" encoding="utf-8"?>
<sst xmlns="http://schemas.openxmlformats.org/spreadsheetml/2006/main" count="812" uniqueCount="538">
  <si>
    <t>Cerveza</t>
  </si>
  <si>
    <t>Tona</t>
  </si>
  <si>
    <t>Heineken</t>
  </si>
  <si>
    <t>Corona</t>
  </si>
  <si>
    <t>Guiness</t>
  </si>
  <si>
    <t>Franziskaner</t>
  </si>
  <si>
    <t>Paulaner</t>
  </si>
  <si>
    <t>Bud light</t>
  </si>
  <si>
    <t>Budwiser</t>
  </si>
  <si>
    <t>Negra Modelo</t>
  </si>
  <si>
    <t>Stella</t>
  </si>
  <si>
    <t>Blue Moon</t>
  </si>
  <si>
    <t>Sapporo</t>
  </si>
  <si>
    <t>Asahi</t>
  </si>
  <si>
    <t>Kirin</t>
  </si>
  <si>
    <t>Dos xx</t>
  </si>
  <si>
    <t>La Chouffe</t>
  </si>
  <si>
    <t>Pislner Urquel</t>
  </si>
  <si>
    <t>Delirium</t>
  </si>
  <si>
    <t>Carlsberg</t>
  </si>
  <si>
    <t>Nicaragua</t>
  </si>
  <si>
    <t>Holanda</t>
  </si>
  <si>
    <t>Mexico</t>
  </si>
  <si>
    <t>Weihen Stephan</t>
  </si>
  <si>
    <t>Alemania</t>
  </si>
  <si>
    <t>USA</t>
  </si>
  <si>
    <t>Belgica</t>
  </si>
  <si>
    <t>Japon</t>
  </si>
  <si>
    <t>ABV</t>
  </si>
  <si>
    <t>Becks</t>
  </si>
  <si>
    <t>Grolsch</t>
  </si>
  <si>
    <t>Victoria</t>
  </si>
  <si>
    <t>Lager</t>
  </si>
  <si>
    <t>Stout</t>
  </si>
  <si>
    <t>Wheat Beer</t>
  </si>
  <si>
    <t>Dunkel</t>
  </si>
  <si>
    <t>Golden Ale</t>
  </si>
  <si>
    <t>Peroni</t>
  </si>
  <si>
    <t>Italia</t>
  </si>
  <si>
    <t>Lagunitas</t>
  </si>
  <si>
    <t>IPA</t>
  </si>
  <si>
    <t>Irlanda</t>
  </si>
  <si>
    <t>Dinamarca</t>
  </si>
  <si>
    <t>Balboa</t>
  </si>
  <si>
    <t>Panama</t>
  </si>
  <si>
    <t>Atlas</t>
  </si>
  <si>
    <t>Wheat</t>
  </si>
  <si>
    <t>JuanRating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</si>
  <si>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</si>
  <si>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</si>
  <si>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</si>
  <si>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</si>
  <si>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</si>
  <si>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</si>
  <si>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</si>
  <si>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</si>
  <si>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</si>
  <si>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</si>
  <si>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</si>
  <si>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</si>
  <si>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</si>
  <si>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</si>
  <si>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</si>
  <si>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</si>
  <si>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</si>
  <si>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</si>
  <si>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</si>
  <si>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</si>
  <si>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</si>
  <si>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</si>
  <si>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</si>
  <si>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</si>
  <si>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GoldenAle</t>
  </si>
  <si>
    <t>PublicRating</t>
  </si>
  <si>
    <t>19 Dias</t>
  </si>
  <si>
    <t>Brooklyn Lager</t>
  </si>
  <si>
    <t>Rolling Rock</t>
  </si>
  <si>
    <t>IBU</t>
  </si>
  <si>
    <t>Mytos</t>
  </si>
  <si>
    <t>Prediction</t>
  </si>
  <si>
    <t>Sierra Nevada</t>
  </si>
  <si>
    <t>Sanson Navidena</t>
  </si>
  <si>
    <t>Red Ale</t>
  </si>
  <si>
    <t>Sanson IPA</t>
  </si>
  <si>
    <t>Mytos Hoppy</t>
  </si>
  <si>
    <t>Leonesa</t>
  </si>
  <si>
    <t>Craft</t>
  </si>
  <si>
    <t>RedAle</t>
  </si>
  <si>
    <t>European</t>
  </si>
  <si>
    <t>Wanky Yang</t>
  </si>
  <si>
    <t>Erdinger</t>
  </si>
  <si>
    <t>Lado Oscuro</t>
  </si>
  <si>
    <t>Val</t>
  </si>
  <si>
    <t>Country</t>
  </si>
  <si>
    <t>MyRating</t>
  </si>
  <si>
    <t>Type</t>
  </si>
  <si>
    <t>Beer</t>
  </si>
  <si>
    <t>COUNTRY,GDP (BILLIONS),CODE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</si>
  <si>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</si>
  <si>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</si>
  <si>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</si>
  <si>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</si>
  <si>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</si>
  <si>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</si>
  <si>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</si>
  <si>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</si>
  <si>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</si>
  <si>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</si>
  <si>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</si>
  <si>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</si>
  <si>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</si>
  <si>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</si>
  <si>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</si>
  <si>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</si>
  <si>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</si>
  <si>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</si>
  <si>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</si>
  <si>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</si>
  <si>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</si>
  <si>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</si>
  <si>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</si>
  <si>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</si>
  <si>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</si>
  <si>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</si>
  <si>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</si>
  <si>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</si>
  <si>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</si>
  <si>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BHM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</si>
  <si>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</si>
  <si>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</si>
  <si>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</si>
  <si>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</si>
  <si>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</si>
  <si>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</si>
  <si>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</si>
  <si>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</si>
  <si>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</si>
  <si>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</si>
  <si>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</si>
  <si>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</si>
  <si>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</si>
  <si>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</si>
  <si>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</si>
  <si>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</si>
  <si>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</si>
  <si>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</si>
  <si>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</si>
  <si>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</si>
  <si>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</si>
  <si>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</si>
  <si>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</si>
  <si>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</si>
  <si>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</si>
  <si>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</si>
  <si>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</si>
  <si>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</si>
  <si>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</si>
  <si>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</si>
  <si>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</si>
  <si>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</si>
  <si>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</si>
  <si>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</si>
  <si>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Burma</t>
  </si>
  <si>
    <t>MMR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</si>
  <si>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</si>
  <si>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</si>
  <si>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</si>
  <si>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</si>
  <si>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</si>
  <si>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</si>
  <si>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</si>
  <si>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</si>
  <si>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</si>
  <si>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</si>
  <si>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</si>
  <si>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</si>
  <si>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</si>
  <si>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</si>
  <si>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</si>
  <si>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</si>
  <si>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</si>
  <si>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</si>
  <si>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</si>
  <si>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</si>
  <si>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</si>
  <si>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</si>
  <si>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</si>
  <si>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</si>
  <si>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Democratic Republic of the</t>
  </si>
  <si>
    <t>COD</t>
  </si>
  <si>
    <t>Congo, Republic of the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</si>
  <si>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</si>
  <si>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</si>
  <si>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</si>
  <si>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</si>
  <si>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</si>
  <si>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</si>
  <si>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</si>
  <si>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</si>
  <si>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</si>
  <si>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</si>
  <si>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</si>
  <si>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</si>
  <si>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</si>
  <si>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</si>
  <si>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</si>
  <si>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</si>
  <si>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</si>
  <si>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</si>
  <si>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</si>
  <si>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</si>
  <si>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</si>
  <si>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</si>
  <si>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</si>
  <si>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</si>
  <si>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</si>
  <si>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</si>
  <si>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</si>
  <si>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</si>
  <si>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</si>
  <si>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</si>
  <si>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</si>
  <si>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</si>
  <si>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</si>
  <si>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</si>
  <si>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</si>
  <si>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</si>
  <si>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</si>
  <si>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</si>
  <si>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</si>
  <si>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(Islas 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</si>
  <si>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</si>
  <si>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</si>
  <si>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</si>
  <si>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</si>
  <si>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</si>
  <si>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</si>
  <si>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</si>
  <si>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</si>
  <si>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</si>
  <si>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</si>
  <si>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</si>
  <si>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</si>
  <si>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</si>
  <si>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</si>
  <si>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</si>
  <si>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</si>
  <si>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</si>
  <si>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</si>
  <si>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</si>
  <si>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</si>
  <si>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</si>
  <si>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</si>
  <si>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</si>
  <si>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</si>
  <si>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</si>
  <si>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</si>
  <si>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</si>
  <si>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</si>
  <si>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</si>
  <si>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</si>
  <si>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</si>
  <si>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</si>
  <si>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</si>
  <si>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Guernsey</t>
  </si>
  <si>
    <t>GGY</t>
  </si>
  <si>
    <t>Guinea-Bissau</t>
  </si>
  <si>
    <t>GNB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</si>
  <si>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</si>
  <si>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</si>
  <si>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</si>
  <si>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</si>
  <si>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</si>
  <si>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</si>
  <si>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</si>
  <si>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</si>
  <si>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</si>
  <si>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</si>
  <si>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</si>
  <si>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</si>
  <si>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</si>
  <si>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</si>
  <si>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</si>
  <si>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</si>
  <si>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</si>
  <si>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</si>
  <si>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</si>
  <si>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</si>
  <si>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</si>
  <si>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</si>
  <si>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</si>
  <si>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</si>
  <si>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</si>
  <si>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</si>
  <si>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</si>
  <si>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</si>
  <si>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</si>
  <si>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</si>
  <si>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</si>
  <si>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</si>
  <si>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</si>
  <si>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</si>
  <si>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</si>
  <si>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</si>
  <si>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</si>
  <si>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</si>
  <si>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</si>
  <si>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</si>
  <si>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</si>
  <si>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</si>
  <si>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</si>
  <si>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</si>
  <si>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</si>
  <si>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</si>
  <si>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</si>
  <si>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</si>
  <si>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</si>
  <si>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</si>
  <si>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</si>
  <si>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</si>
  <si>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</si>
  <si>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</si>
  <si>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</si>
  <si>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</si>
  <si>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</si>
  <si>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</si>
  <si>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</si>
  <si>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</si>
  <si>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</si>
  <si>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</si>
  <si>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</si>
  <si>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</si>
  <si>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</si>
  <si>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</si>
  <si>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</si>
  <si>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</si>
  <si>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</si>
  <si>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</si>
  <si>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</si>
  <si>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</si>
  <si>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Macau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</si>
  <si>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</si>
  <si>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</si>
  <si>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</si>
  <si>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</si>
  <si>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</si>
  <si>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</si>
  <si>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</si>
  <si>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</si>
  <si>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</si>
  <si>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</si>
  <si>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</si>
  <si>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</si>
  <si>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</si>
  <si>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</si>
  <si>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</si>
  <si>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</si>
  <si>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</si>
  <si>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</si>
  <si>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</si>
  <si>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</si>
  <si>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</si>
  <si>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</t>
  </si>
  <si>
    <t>Micronesia, Federated States of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</si>
  <si>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</si>
  <si>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</si>
  <si>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</si>
  <si>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</si>
  <si>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</si>
  <si>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</si>
  <si>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</si>
  <si>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</si>
  <si>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</si>
  <si>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</si>
  <si>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</si>
  <si>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</si>
  <si>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</si>
  <si>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</si>
  <si>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</si>
  <si>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</si>
  <si>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</si>
  <si>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</si>
  <si>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</si>
  <si>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</si>
  <si>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</si>
  <si>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</si>
  <si>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</si>
  <si>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</t>
  </si>
  <si>
    <t>Nigeria</t>
  </si>
  <si>
    <t>NGA</t>
  </si>
  <si>
    <t>Niger</t>
  </si>
  <si>
    <t>NER</t>
  </si>
  <si>
    <t>Niue</t>
  </si>
  <si>
    <t>NIU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</si>
  <si>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</si>
  <si>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</si>
  <si>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</si>
  <si>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</si>
  <si>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</si>
  <si>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</si>
  <si>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</si>
  <si>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</si>
  <si>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</si>
  <si>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</si>
  <si>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</si>
  <si>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</si>
  <si>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</si>
  <si>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</si>
  <si>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</si>
  <si>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</si>
  <si>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</si>
  <si>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</si>
  <si>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</si>
  <si>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</si>
  <si>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</si>
  <si>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</si>
  <si>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</si>
  <si>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</si>
  <si>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</si>
  <si>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</si>
  <si>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</si>
  <si>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</si>
  <si>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</si>
  <si>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</si>
  <si>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</si>
  <si>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</si>
  <si>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</si>
  <si>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</si>
  <si>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</si>
  <si>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</si>
  <si>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</si>
  <si>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Martin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</si>
  <si>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</si>
  <si>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</si>
  <si>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</si>
  <si>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</si>
  <si>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</si>
  <si>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</si>
  <si>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</si>
  <si>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</si>
  <si>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</si>
  <si>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</si>
  <si>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</si>
  <si>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</si>
  <si>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</si>
  <si>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</si>
  <si>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</si>
  <si>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</si>
  <si>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</si>
  <si>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</si>
  <si>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</si>
  <si>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</si>
  <si>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</si>
  <si>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</si>
  <si>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</si>
  <si>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</si>
  <si>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</si>
  <si>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</si>
  <si>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</si>
  <si>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</si>
  <si>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</si>
  <si>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</si>
  <si>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</si>
  <si>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</si>
  <si>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</si>
  <si>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</si>
  <si>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</si>
  <si>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</si>
  <si>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</si>
  <si>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</si>
  <si>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</si>
  <si>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</si>
  <si>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</si>
  <si>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</si>
  <si>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</si>
  <si>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</si>
  <si>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</si>
  <si>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</si>
  <si>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</si>
  <si>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</si>
  <si>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</si>
  <si>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</si>
  <si>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</si>
  <si>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</si>
  <si>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</si>
  <si>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</si>
  <si>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</si>
  <si>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</si>
  <si>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</si>
  <si>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</si>
  <si>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</si>
  <si>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</si>
  <si>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</si>
  <si>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</si>
  <si>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</si>
  <si>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</si>
  <si>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</si>
  <si>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</si>
  <si>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</si>
  <si>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</si>
  <si>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</si>
  <si>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</si>
  <si>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</si>
  <si>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</si>
  <si>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</si>
  <si>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</si>
  <si>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</si>
  <si>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</si>
  <si>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</si>
  <si>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</si>
  <si>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</si>
  <si>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</si>
  <si>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</si>
  <si>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</si>
  <si>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</si>
  <si>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</si>
  <si>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</si>
  <si>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</si>
  <si>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</si>
  <si>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</si>
  <si>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</si>
  <si>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</si>
  <si>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</si>
  <si>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</si>
  <si>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</si>
  <si>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</si>
  <si>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</si>
  <si>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</si>
  <si>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Virgin Islands</t>
  </si>
  <si>
    <t>West Bank</t>
  </si>
  <si>
    <t>WBG</t>
  </si>
  <si>
    <t>Yemen</t>
  </si>
  <si>
    <t>YEM</t>
  </si>
  <si>
    <t>Zambia</t>
  </si>
  <si>
    <t>ZMB</t>
  </si>
  <si>
    <t>Zimbabwe</t>
  </si>
  <si>
    <t>ZWE</t>
  </si>
  <si>
    <t>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</si>
</sst>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rgb="FFFFBABE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0" borderId="8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 applyAlignment="1"/>
    <xf numFmtId="0" fontId="0" fillId="0" borderId="12" xfId="0" applyFill="1" applyBorder="1" applyAlignment="1"/>
    <xf numFmtId="0" fontId="0" fillId="0" borderId="13" xfId="0" applyBorder="1"/>
    <xf numFmtId="0" fontId="0" fillId="4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2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EFF"/>
      <color rgb="FFFFB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With Dummie'!$V$1</c:f>
              <c:strCache>
                <c:ptCount val="1"/>
                <c:pt idx="0">
                  <c:v>JuanRating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With Dummie'!$U$2:$U$37</c:f>
              <c:numCache>
                <c:formatCode>General</c:formatCode>
                <c:ptCount val="36"/>
                <c:pt idx="0">
                  <c:v>3.5</c:v>
                </c:pt>
                <c:pt idx="1">
                  <c:v>3.66</c:v>
                </c:pt>
                <c:pt idx="2">
                  <c:v>3.71</c:v>
                </c:pt>
                <c:pt idx="3">
                  <c:v>3.67</c:v>
                </c:pt>
                <c:pt idx="4">
                  <c:v>3.8</c:v>
                </c:pt>
                <c:pt idx="5" formatCode="0.0">
                  <c:v>3.3</c:v>
                </c:pt>
                <c:pt idx="6">
                  <c:v>3.08</c:v>
                </c:pt>
                <c:pt idx="7">
                  <c:v>2.52</c:v>
                </c:pt>
                <c:pt idx="8">
                  <c:v>2.83</c:v>
                </c:pt>
                <c:pt idx="9">
                  <c:v>2.94</c:v>
                </c:pt>
                <c:pt idx="10">
                  <c:v>3.46</c:v>
                </c:pt>
                <c:pt idx="11">
                  <c:v>2.2999999999999998</c:v>
                </c:pt>
                <c:pt idx="12">
                  <c:v>2.58</c:v>
                </c:pt>
                <c:pt idx="13">
                  <c:v>2.97</c:v>
                </c:pt>
                <c:pt idx="14">
                  <c:v>3.09</c:v>
                </c:pt>
                <c:pt idx="15">
                  <c:v>3.88</c:v>
                </c:pt>
                <c:pt idx="16">
                  <c:v>3.09</c:v>
                </c:pt>
                <c:pt idx="17">
                  <c:v>3.24</c:v>
                </c:pt>
                <c:pt idx="18">
                  <c:v>3.78</c:v>
                </c:pt>
                <c:pt idx="19">
                  <c:v>2.93</c:v>
                </c:pt>
                <c:pt idx="20">
                  <c:v>3.12</c:v>
                </c:pt>
                <c:pt idx="21">
                  <c:v>3.83</c:v>
                </c:pt>
                <c:pt idx="22">
                  <c:v>3.67</c:v>
                </c:pt>
                <c:pt idx="23">
                  <c:v>3.73</c:v>
                </c:pt>
                <c:pt idx="24">
                  <c:v>3.35</c:v>
                </c:pt>
                <c:pt idx="25">
                  <c:v>3.29</c:v>
                </c:pt>
                <c:pt idx="26">
                  <c:v>2.76</c:v>
                </c:pt>
                <c:pt idx="27">
                  <c:v>3.14</c:v>
                </c:pt>
                <c:pt idx="28">
                  <c:v>3.36</c:v>
                </c:pt>
                <c:pt idx="29">
                  <c:v>2.79</c:v>
                </c:pt>
                <c:pt idx="30">
                  <c:v>3.16</c:v>
                </c:pt>
                <c:pt idx="31">
                  <c:v>3.64</c:v>
                </c:pt>
                <c:pt idx="32">
                  <c:v>3.26</c:v>
                </c:pt>
                <c:pt idx="33">
                  <c:v>3.03</c:v>
                </c:pt>
                <c:pt idx="34">
                  <c:v>2.89</c:v>
                </c:pt>
                <c:pt idx="35">
                  <c:v>3.34</c:v>
                </c:pt>
              </c:numCache>
            </c:numRef>
          </c:xVal>
          <c:yVal>
            <c:numRef>
              <c:f>'Data With Dummie'!$V$2:$V$37</c:f>
              <c:numCache>
                <c:formatCode>General</c:formatCode>
                <c:ptCount val="36"/>
                <c:pt idx="0" formatCode="0.0">
                  <c:v>7.5</c:v>
                </c:pt>
                <c:pt idx="1">
                  <c:v>7.3</c:v>
                </c:pt>
                <c:pt idx="2" formatCode="0.0">
                  <c:v>8.1999999999999993</c:v>
                </c:pt>
                <c:pt idx="3" formatCode="0.0">
                  <c:v>8.6999999999999993</c:v>
                </c:pt>
                <c:pt idx="4" formatCode="0.0">
                  <c:v>8.9</c:v>
                </c:pt>
                <c:pt idx="5" formatCode="0.0">
                  <c:v>7</c:v>
                </c:pt>
                <c:pt idx="6" formatCode="0.0">
                  <c:v>5</c:v>
                </c:pt>
                <c:pt idx="7" formatCode="0.0">
                  <c:v>3.5</c:v>
                </c:pt>
                <c:pt idx="8" formatCode="0.0">
                  <c:v>6.7</c:v>
                </c:pt>
                <c:pt idx="9" formatCode="0.0">
                  <c:v>5.8</c:v>
                </c:pt>
                <c:pt idx="10" formatCode="0.0">
                  <c:v>7.4</c:v>
                </c:pt>
                <c:pt idx="11" formatCode="0.0">
                  <c:v>3.5</c:v>
                </c:pt>
                <c:pt idx="12" formatCode="0.0">
                  <c:v>3</c:v>
                </c:pt>
                <c:pt idx="13" formatCode="0.0">
                  <c:v>6.2</c:v>
                </c:pt>
                <c:pt idx="14" formatCode="0.0">
                  <c:v>5.5</c:v>
                </c:pt>
                <c:pt idx="15" formatCode="0.0">
                  <c:v>9</c:v>
                </c:pt>
                <c:pt idx="16" formatCode="0.0">
                  <c:v>4</c:v>
                </c:pt>
                <c:pt idx="17" formatCode="0.0">
                  <c:v>6</c:v>
                </c:pt>
                <c:pt idx="18" formatCode="0.0">
                  <c:v>7.1</c:v>
                </c:pt>
                <c:pt idx="19" formatCode="0.0">
                  <c:v>4.5</c:v>
                </c:pt>
                <c:pt idx="20" formatCode="0.0">
                  <c:v>6.7</c:v>
                </c:pt>
                <c:pt idx="21" formatCode="0.0">
                  <c:v>8.5</c:v>
                </c:pt>
                <c:pt idx="22">
                  <c:v>6.8</c:v>
                </c:pt>
                <c:pt idx="23" formatCode="0.0">
                  <c:v>7.2</c:v>
                </c:pt>
                <c:pt idx="24" formatCode="0.0">
                  <c:v>6.2</c:v>
                </c:pt>
                <c:pt idx="25" formatCode="0.0">
                  <c:v>5</c:v>
                </c:pt>
                <c:pt idx="26" formatCode="0.0">
                  <c:v>6.7</c:v>
                </c:pt>
                <c:pt idx="27" formatCode="0.0">
                  <c:v>3</c:v>
                </c:pt>
                <c:pt idx="28" formatCode="0.0">
                  <c:v>4</c:v>
                </c:pt>
                <c:pt idx="29" formatCode="0.0">
                  <c:v>5.5</c:v>
                </c:pt>
                <c:pt idx="30" formatCode="0.0">
                  <c:v>6.7</c:v>
                </c:pt>
                <c:pt idx="31" formatCode="0.0">
                  <c:v>6.8</c:v>
                </c:pt>
                <c:pt idx="32" formatCode="0.0">
                  <c:v>7.5</c:v>
                </c:pt>
                <c:pt idx="33" formatCode="0.0">
                  <c:v>6.5</c:v>
                </c:pt>
                <c:pt idx="34" formatCode="0.0">
                  <c:v>6</c:v>
                </c:pt>
                <c:pt idx="35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0-DF41-88FD-64D58123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64831"/>
        <c:axId val="837366479"/>
      </c:scatterChart>
      <c:valAx>
        <c:axId val="8373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66479"/>
        <c:crosses val="autoZero"/>
        <c:crossBetween val="midCat"/>
      </c:valAx>
      <c:valAx>
        <c:axId val="8373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136408</xdr:colOff>
      <xdr:row>4</xdr:row>
      <xdr:rowOff>133585</xdr:rowOff>
    </xdr:from>
    <xdr:to>
      <xdr:col>29</xdr:col>
      <xdr:colOff>475074</xdr:colOff>
      <xdr:row>18</xdr:row>
      <xdr:rowOff>23205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8F786-B169-BC4D-88E7-C55F4345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BA70-6899-7646-AA3B-6B45A91673E3}">
  <dimension ref="A1:W65"/>
  <sheetViews>
    <sheetView topLeftCell="A12" zoomScale="111" zoomScaleNormal="78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18.5" bestFit="1" customWidth="1"/>
    <col min="3" max="3" width="14.5" bestFit="1" customWidth="1"/>
    <col min="4" max="6" width="14.5" customWidth="1"/>
    <col min="14" max="14" width="17.83203125" bestFit="1" customWidth="1"/>
    <col min="15" max="15" width="12.1640625" bestFit="1" customWidth="1"/>
    <col min="16" max="16" width="13.5" bestFit="1" customWidth="1"/>
    <col min="17" max="18" width="12.1640625" bestFit="1" customWidth="1"/>
    <col min="19" max="19" width="13" bestFit="1" customWidth="1"/>
    <col min="20" max="20" width="12.1640625" bestFit="1" customWidth="1"/>
    <col min="21" max="21" width="12.83203125" bestFit="1" customWidth="1"/>
    <col min="22" max="22" width="12.33203125" bestFit="1" customWidth="1"/>
  </cols>
  <sheetData>
    <row r="1" spans="1:10" x14ac:dyDescent="0.2">
      <c r="A1" s="3" t="s">
        <v>96</v>
      </c>
      <c r="B1" s="3" t="s">
        <v>95</v>
      </c>
      <c r="C1" s="3" t="s">
        <v>93</v>
      </c>
      <c r="D1" s="3" t="s">
        <v>72</v>
      </c>
      <c r="E1" s="3" t="s">
        <v>46</v>
      </c>
      <c r="F1" s="3" t="s">
        <v>77</v>
      </c>
      <c r="G1" s="3" t="s">
        <v>28</v>
      </c>
      <c r="H1" s="3" t="s">
        <v>73</v>
      </c>
      <c r="I1" s="4" t="s">
        <v>94</v>
      </c>
      <c r="J1" s="1"/>
    </row>
    <row r="2" spans="1:10" x14ac:dyDescent="0.2">
      <c r="A2" s="2" t="s">
        <v>74</v>
      </c>
      <c r="B2" s="29" t="s">
        <v>36</v>
      </c>
      <c r="C2" s="12" t="s">
        <v>20</v>
      </c>
      <c r="D2" s="12">
        <f>IF(B2="Golden Ale",1,0)</f>
        <v>1</v>
      </c>
      <c r="E2" s="12">
        <f>IF(B2="Wheat Beer",1,0)</f>
        <v>0</v>
      </c>
      <c r="F2" s="31">
        <v>20</v>
      </c>
      <c r="G2" s="14">
        <v>5.7</v>
      </c>
      <c r="H2" s="23">
        <v>3.3</v>
      </c>
      <c r="I2" s="24">
        <v>7</v>
      </c>
      <c r="J2" s="1"/>
    </row>
    <row r="3" spans="1:10" x14ac:dyDescent="0.2">
      <c r="A3" s="2" t="s">
        <v>13</v>
      </c>
      <c r="B3" s="29" t="s">
        <v>32</v>
      </c>
      <c r="C3" s="12" t="s">
        <v>300</v>
      </c>
      <c r="D3" s="12">
        <f t="shared" ref="D3:D41" si="0">IF(B3="Golden Ale",1,0)</f>
        <v>0</v>
      </c>
      <c r="E3" s="12">
        <f t="shared" ref="E3:E41" si="1">IF(B3="Wheat Beer",1,0)</f>
        <v>0</v>
      </c>
      <c r="F3" s="28">
        <v>20</v>
      </c>
      <c r="G3" s="14">
        <v>5.2</v>
      </c>
      <c r="H3" s="22">
        <v>3.08</v>
      </c>
      <c r="I3" s="10">
        <v>5</v>
      </c>
      <c r="J3" s="1"/>
    </row>
    <row r="4" spans="1:10" x14ac:dyDescent="0.2">
      <c r="A4" s="2" t="s">
        <v>45</v>
      </c>
      <c r="B4" s="29" t="s">
        <v>32</v>
      </c>
      <c r="C4" s="12" t="s">
        <v>44</v>
      </c>
      <c r="D4" s="12">
        <f t="shared" si="0"/>
        <v>0</v>
      </c>
      <c r="E4" s="12">
        <f t="shared" si="1"/>
        <v>0</v>
      </c>
      <c r="F4" s="31">
        <v>19</v>
      </c>
      <c r="G4" s="14">
        <v>3.7</v>
      </c>
      <c r="H4" s="22">
        <v>2.52</v>
      </c>
      <c r="I4" s="10">
        <v>3.5</v>
      </c>
    </row>
    <row r="5" spans="1:10" x14ac:dyDescent="0.2">
      <c r="A5" s="2" t="s">
        <v>43</v>
      </c>
      <c r="B5" s="29" t="s">
        <v>32</v>
      </c>
      <c r="C5" s="12" t="s">
        <v>44</v>
      </c>
      <c r="D5" s="12">
        <f t="shared" si="0"/>
        <v>0</v>
      </c>
      <c r="E5" s="12">
        <f t="shared" si="1"/>
        <v>0</v>
      </c>
      <c r="F5" s="31">
        <v>19</v>
      </c>
      <c r="G5" s="14">
        <v>4.4000000000000004</v>
      </c>
      <c r="H5" s="22">
        <v>2.83</v>
      </c>
      <c r="I5" s="10">
        <v>6.7</v>
      </c>
    </row>
    <row r="6" spans="1:10" x14ac:dyDescent="0.2">
      <c r="A6" s="2" t="s">
        <v>29</v>
      </c>
      <c r="B6" s="29" t="s">
        <v>32</v>
      </c>
      <c r="C6" s="12" t="s">
        <v>248</v>
      </c>
      <c r="D6" s="12">
        <f t="shared" si="0"/>
        <v>0</v>
      </c>
      <c r="E6" s="12">
        <f t="shared" si="1"/>
        <v>0</v>
      </c>
      <c r="F6" s="28">
        <v>21</v>
      </c>
      <c r="G6" s="14">
        <v>5</v>
      </c>
      <c r="H6" s="22">
        <v>2.94</v>
      </c>
      <c r="I6" s="10">
        <v>5.8</v>
      </c>
    </row>
    <row r="7" spans="1:10" x14ac:dyDescent="0.2">
      <c r="A7" s="2" t="s">
        <v>11</v>
      </c>
      <c r="B7" s="29" t="s">
        <v>34</v>
      </c>
      <c r="C7" s="12" t="s">
        <v>517</v>
      </c>
      <c r="D7" s="12">
        <f t="shared" si="0"/>
        <v>0</v>
      </c>
      <c r="E7" s="12">
        <f t="shared" si="1"/>
        <v>1</v>
      </c>
      <c r="F7" s="28">
        <v>9</v>
      </c>
      <c r="G7" s="14">
        <v>5.4</v>
      </c>
      <c r="H7" s="22">
        <v>3.5</v>
      </c>
      <c r="I7" s="10">
        <v>7.5</v>
      </c>
    </row>
    <row r="8" spans="1:10" x14ac:dyDescent="0.2">
      <c r="A8" s="2" t="s">
        <v>75</v>
      </c>
      <c r="B8" s="29" t="s">
        <v>32</v>
      </c>
      <c r="C8" s="12" t="s">
        <v>517</v>
      </c>
      <c r="D8" s="12">
        <f t="shared" si="0"/>
        <v>0</v>
      </c>
      <c r="E8" s="12">
        <f t="shared" si="1"/>
        <v>0</v>
      </c>
      <c r="F8" s="28">
        <v>33</v>
      </c>
      <c r="G8" s="14">
        <v>5.2</v>
      </c>
      <c r="H8" s="22">
        <v>3.46</v>
      </c>
      <c r="I8" s="24">
        <v>7.4</v>
      </c>
    </row>
    <row r="9" spans="1:10" x14ac:dyDescent="0.2">
      <c r="A9" s="2" t="s">
        <v>7</v>
      </c>
      <c r="B9" s="29" t="s">
        <v>32</v>
      </c>
      <c r="C9" s="12" t="s">
        <v>517</v>
      </c>
      <c r="D9" s="12">
        <f t="shared" si="0"/>
        <v>0</v>
      </c>
      <c r="E9" s="12">
        <f t="shared" si="1"/>
        <v>0</v>
      </c>
      <c r="F9" s="28">
        <v>6</v>
      </c>
      <c r="G9" s="14">
        <v>4.2</v>
      </c>
      <c r="H9" s="22">
        <v>2.2999999999999998</v>
      </c>
      <c r="I9" s="10">
        <v>3.5</v>
      </c>
    </row>
    <row r="10" spans="1:10" x14ac:dyDescent="0.2">
      <c r="A10" s="2" t="s">
        <v>8</v>
      </c>
      <c r="B10" s="29" t="s">
        <v>32</v>
      </c>
      <c r="C10" s="12" t="s">
        <v>517</v>
      </c>
      <c r="D10" s="12">
        <f t="shared" si="0"/>
        <v>0</v>
      </c>
      <c r="E10" s="12">
        <f t="shared" si="1"/>
        <v>0</v>
      </c>
      <c r="F10" s="28">
        <v>12</v>
      </c>
      <c r="G10" s="14">
        <v>5</v>
      </c>
      <c r="H10" s="22">
        <v>2.58</v>
      </c>
      <c r="I10" s="10">
        <v>3</v>
      </c>
    </row>
    <row r="11" spans="1:10" x14ac:dyDescent="0.2">
      <c r="A11" s="2" t="s">
        <v>19</v>
      </c>
      <c r="B11" s="29" t="s">
        <v>32</v>
      </c>
      <c r="C11" s="12" t="s">
        <v>208</v>
      </c>
      <c r="D11" s="12">
        <f t="shared" si="0"/>
        <v>0</v>
      </c>
      <c r="E11" s="12">
        <f t="shared" si="1"/>
        <v>0</v>
      </c>
      <c r="F11" s="28">
        <v>8</v>
      </c>
      <c r="G11" s="14">
        <v>4.8</v>
      </c>
      <c r="H11" s="22">
        <v>2.97</v>
      </c>
      <c r="I11" s="10">
        <v>6.2</v>
      </c>
    </row>
    <row r="12" spans="1:10" x14ac:dyDescent="0.2">
      <c r="A12" s="2" t="s">
        <v>3</v>
      </c>
      <c r="B12" s="29" t="s">
        <v>32</v>
      </c>
      <c r="C12" s="12" t="s">
        <v>22</v>
      </c>
      <c r="D12" s="12">
        <f t="shared" si="0"/>
        <v>0</v>
      </c>
      <c r="E12" s="12">
        <f t="shared" si="1"/>
        <v>0</v>
      </c>
      <c r="F12" s="28">
        <v>18</v>
      </c>
      <c r="G12" s="14">
        <v>4.5999999999999996</v>
      </c>
      <c r="H12" s="22">
        <v>3.09</v>
      </c>
      <c r="I12" s="10">
        <v>5.5</v>
      </c>
    </row>
    <row r="13" spans="1:10" x14ac:dyDescent="0.2">
      <c r="A13" s="2" t="s">
        <v>18</v>
      </c>
      <c r="B13" s="29" t="s">
        <v>36</v>
      </c>
      <c r="C13" s="12" t="s">
        <v>136</v>
      </c>
      <c r="D13" s="12">
        <f t="shared" si="0"/>
        <v>1</v>
      </c>
      <c r="E13" s="12">
        <f t="shared" si="1"/>
        <v>0</v>
      </c>
      <c r="F13" s="28">
        <v>26</v>
      </c>
      <c r="G13" s="14">
        <v>8.5</v>
      </c>
      <c r="H13" s="22">
        <v>3.88</v>
      </c>
      <c r="I13" s="10">
        <v>9</v>
      </c>
    </row>
    <row r="14" spans="1:10" x14ac:dyDescent="0.2">
      <c r="A14" s="2" t="s">
        <v>15</v>
      </c>
      <c r="B14" s="29" t="s">
        <v>32</v>
      </c>
      <c r="C14" s="12" t="s">
        <v>22</v>
      </c>
      <c r="D14" s="12">
        <f t="shared" si="0"/>
        <v>0</v>
      </c>
      <c r="E14" s="12">
        <f t="shared" si="1"/>
        <v>0</v>
      </c>
      <c r="F14" s="28">
        <v>10</v>
      </c>
      <c r="G14" s="14">
        <v>4.8</v>
      </c>
      <c r="H14" s="22">
        <v>3.09</v>
      </c>
      <c r="I14" s="10">
        <v>4</v>
      </c>
    </row>
    <row r="15" spans="1:10" x14ac:dyDescent="0.2">
      <c r="A15" s="2" t="s">
        <v>90</v>
      </c>
      <c r="B15" s="29" t="s">
        <v>34</v>
      </c>
      <c r="C15" s="12" t="s">
        <v>248</v>
      </c>
      <c r="D15" s="12">
        <f t="shared" si="0"/>
        <v>0</v>
      </c>
      <c r="E15" s="12">
        <f t="shared" si="1"/>
        <v>1</v>
      </c>
      <c r="F15" s="28">
        <v>13</v>
      </c>
      <c r="G15" s="14">
        <v>5.3</v>
      </c>
      <c r="H15" s="22">
        <v>3.66</v>
      </c>
      <c r="I15" s="2">
        <v>7.3</v>
      </c>
    </row>
    <row r="16" spans="1:10" x14ac:dyDescent="0.2">
      <c r="A16" s="2" t="s">
        <v>5</v>
      </c>
      <c r="B16" s="29" t="s">
        <v>34</v>
      </c>
      <c r="C16" s="12" t="s">
        <v>248</v>
      </c>
      <c r="D16" s="12">
        <f t="shared" si="0"/>
        <v>0</v>
      </c>
      <c r="E16" s="12">
        <f t="shared" si="1"/>
        <v>1</v>
      </c>
      <c r="F16" s="28">
        <v>12</v>
      </c>
      <c r="G16" s="14">
        <v>5</v>
      </c>
      <c r="H16" s="22">
        <v>3.71</v>
      </c>
      <c r="I16" s="10">
        <v>8.1999999999999993</v>
      </c>
    </row>
    <row r="17" spans="1:23" x14ac:dyDescent="0.2">
      <c r="A17" s="2" t="s">
        <v>30</v>
      </c>
      <c r="B17" s="29" t="s">
        <v>32</v>
      </c>
      <c r="C17" s="12" t="s">
        <v>381</v>
      </c>
      <c r="D17" s="12">
        <f t="shared" si="0"/>
        <v>0</v>
      </c>
      <c r="E17" s="12">
        <f t="shared" si="1"/>
        <v>0</v>
      </c>
      <c r="F17" s="28">
        <v>28</v>
      </c>
      <c r="G17" s="14">
        <v>5</v>
      </c>
      <c r="H17" s="22">
        <v>3.24</v>
      </c>
      <c r="I17" s="10">
        <v>6</v>
      </c>
    </row>
    <row r="18" spans="1:23" x14ac:dyDescent="0.2">
      <c r="A18" s="2" t="s">
        <v>4</v>
      </c>
      <c r="B18" s="29" t="s">
        <v>33</v>
      </c>
      <c r="C18" s="12" t="s">
        <v>290</v>
      </c>
      <c r="D18" s="12">
        <f t="shared" si="0"/>
        <v>0</v>
      </c>
      <c r="E18" s="12">
        <f t="shared" si="1"/>
        <v>0</v>
      </c>
      <c r="F18" s="28">
        <v>45</v>
      </c>
      <c r="G18" s="14">
        <v>4.2</v>
      </c>
      <c r="H18" s="22">
        <v>3.78</v>
      </c>
      <c r="I18" s="10">
        <v>7.1</v>
      </c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2">
      <c r="A19" s="2" t="s">
        <v>2</v>
      </c>
      <c r="B19" s="29" t="s">
        <v>32</v>
      </c>
      <c r="C19" s="12" t="s">
        <v>381</v>
      </c>
      <c r="D19" s="12">
        <f t="shared" si="0"/>
        <v>0</v>
      </c>
      <c r="E19" s="12">
        <f t="shared" si="1"/>
        <v>0</v>
      </c>
      <c r="F19" s="28">
        <v>19</v>
      </c>
      <c r="G19" s="14">
        <v>5.4</v>
      </c>
      <c r="H19" s="22">
        <v>2.93</v>
      </c>
      <c r="I19" s="10">
        <v>4.5</v>
      </c>
    </row>
    <row r="20" spans="1:23" x14ac:dyDescent="0.2">
      <c r="A20" s="2" t="s">
        <v>14</v>
      </c>
      <c r="B20" s="29" t="s">
        <v>32</v>
      </c>
      <c r="C20" s="12" t="s">
        <v>300</v>
      </c>
      <c r="D20" s="12">
        <f t="shared" si="0"/>
        <v>0</v>
      </c>
      <c r="E20" s="12">
        <f t="shared" si="1"/>
        <v>0</v>
      </c>
      <c r="F20" s="28">
        <v>18</v>
      </c>
      <c r="G20" s="14">
        <v>5</v>
      </c>
      <c r="H20" s="22">
        <v>3.12</v>
      </c>
      <c r="I20" s="10">
        <v>6.7</v>
      </c>
    </row>
    <row r="21" spans="1:23" x14ac:dyDescent="0.2">
      <c r="A21" s="2" t="s">
        <v>16</v>
      </c>
      <c r="B21" s="29" t="s">
        <v>36</v>
      </c>
      <c r="C21" s="12" t="s">
        <v>136</v>
      </c>
      <c r="D21" s="12">
        <f t="shared" si="0"/>
        <v>1</v>
      </c>
      <c r="E21" s="12">
        <f t="shared" si="1"/>
        <v>0</v>
      </c>
      <c r="F21" s="28">
        <v>20</v>
      </c>
      <c r="G21" s="14">
        <v>8</v>
      </c>
      <c r="H21" s="22">
        <v>3.83</v>
      </c>
      <c r="I21" s="10">
        <v>8.5</v>
      </c>
    </row>
    <row r="22" spans="1:23" x14ac:dyDescent="0.2">
      <c r="A22" s="2" t="s">
        <v>91</v>
      </c>
      <c r="B22" s="29" t="s">
        <v>33</v>
      </c>
      <c r="C22" s="12" t="s">
        <v>20</v>
      </c>
      <c r="D22" s="12">
        <f t="shared" si="0"/>
        <v>0</v>
      </c>
      <c r="E22" s="12">
        <f t="shared" si="1"/>
        <v>0</v>
      </c>
      <c r="F22" s="31">
        <v>20</v>
      </c>
      <c r="G22" s="14">
        <v>7</v>
      </c>
      <c r="H22" s="22">
        <v>3.67</v>
      </c>
      <c r="I22" s="8">
        <v>6.8</v>
      </c>
    </row>
    <row r="23" spans="1:23" x14ac:dyDescent="0.2">
      <c r="A23" s="2" t="s">
        <v>39</v>
      </c>
      <c r="B23" s="29" t="s">
        <v>40</v>
      </c>
      <c r="C23" s="12" t="s">
        <v>517</v>
      </c>
      <c r="D23" s="12">
        <f t="shared" si="0"/>
        <v>0</v>
      </c>
      <c r="E23" s="12">
        <f t="shared" si="1"/>
        <v>0</v>
      </c>
      <c r="F23" s="28">
        <v>52</v>
      </c>
      <c r="G23" s="14">
        <v>6.2</v>
      </c>
      <c r="H23" s="22">
        <v>3.73</v>
      </c>
      <c r="I23" s="10">
        <v>7.2</v>
      </c>
    </row>
    <row r="24" spans="1:23" x14ac:dyDescent="0.2">
      <c r="A24" s="8" t="s">
        <v>85</v>
      </c>
      <c r="B24" s="29" t="s">
        <v>82</v>
      </c>
      <c r="C24" s="12" t="s">
        <v>20</v>
      </c>
      <c r="D24" s="12">
        <f t="shared" si="0"/>
        <v>0</v>
      </c>
      <c r="E24" s="12">
        <f t="shared" si="1"/>
        <v>0</v>
      </c>
      <c r="F24" s="28">
        <v>16</v>
      </c>
      <c r="G24" s="14">
        <v>5.5</v>
      </c>
      <c r="H24" s="22">
        <v>3.4</v>
      </c>
      <c r="I24" s="2">
        <v>7.4</v>
      </c>
    </row>
    <row r="25" spans="1:23" x14ac:dyDescent="0.2">
      <c r="A25" s="2" t="s">
        <v>78</v>
      </c>
      <c r="B25" s="29" t="s">
        <v>32</v>
      </c>
      <c r="C25" s="12" t="s">
        <v>20</v>
      </c>
      <c r="D25" s="12">
        <f t="shared" si="0"/>
        <v>0</v>
      </c>
      <c r="E25" s="12">
        <f t="shared" si="1"/>
        <v>0</v>
      </c>
      <c r="F25" s="31">
        <v>19</v>
      </c>
      <c r="G25" s="14">
        <v>6.3</v>
      </c>
      <c r="H25" s="22">
        <v>3.35</v>
      </c>
      <c r="I25" s="24">
        <v>6.2</v>
      </c>
    </row>
    <row r="26" spans="1:23" x14ac:dyDescent="0.2">
      <c r="A26" s="8" t="s">
        <v>84</v>
      </c>
      <c r="B26" s="29" t="s">
        <v>82</v>
      </c>
      <c r="C26" s="12" t="s">
        <v>20</v>
      </c>
      <c r="D26" s="12">
        <f t="shared" si="0"/>
        <v>0</v>
      </c>
      <c r="E26" s="12">
        <f t="shared" si="1"/>
        <v>0</v>
      </c>
      <c r="F26" s="31">
        <v>23</v>
      </c>
      <c r="G26" s="14">
        <v>6</v>
      </c>
      <c r="H26" s="22">
        <v>3.69</v>
      </c>
      <c r="I26" s="2">
        <v>5.8</v>
      </c>
    </row>
    <row r="27" spans="1:23" x14ac:dyDescent="0.2">
      <c r="A27" s="2" t="s">
        <v>9</v>
      </c>
      <c r="B27" s="29" t="s">
        <v>35</v>
      </c>
      <c r="C27" s="12" t="s">
        <v>22</v>
      </c>
      <c r="D27" s="12">
        <f t="shared" si="0"/>
        <v>0</v>
      </c>
      <c r="E27" s="12">
        <f t="shared" si="1"/>
        <v>0</v>
      </c>
      <c r="F27" s="28">
        <v>16</v>
      </c>
      <c r="G27" s="14">
        <v>5.4</v>
      </c>
      <c r="H27" s="22">
        <v>3.29</v>
      </c>
      <c r="I27" s="10">
        <v>5</v>
      </c>
    </row>
    <row r="28" spans="1:23" x14ac:dyDescent="0.2">
      <c r="A28" s="2" t="s">
        <v>44</v>
      </c>
      <c r="B28" s="29" t="s">
        <v>32</v>
      </c>
      <c r="C28" s="12" t="s">
        <v>44</v>
      </c>
      <c r="D28" s="12">
        <f t="shared" si="0"/>
        <v>0</v>
      </c>
      <c r="E28" s="12">
        <f t="shared" si="1"/>
        <v>0</v>
      </c>
      <c r="F28" s="31">
        <v>19</v>
      </c>
      <c r="G28" s="14">
        <v>4.4000000000000004</v>
      </c>
      <c r="H28" s="22">
        <v>2.76</v>
      </c>
      <c r="I28" s="10">
        <v>6.7</v>
      </c>
    </row>
    <row r="29" spans="1:23" x14ac:dyDescent="0.2">
      <c r="A29" s="2" t="s">
        <v>6</v>
      </c>
      <c r="B29" s="30" t="s">
        <v>34</v>
      </c>
      <c r="C29" s="12" t="s">
        <v>248</v>
      </c>
      <c r="D29" s="12">
        <f t="shared" si="0"/>
        <v>0</v>
      </c>
      <c r="E29" s="12">
        <f t="shared" si="1"/>
        <v>1</v>
      </c>
      <c r="F29" s="28">
        <v>16</v>
      </c>
      <c r="G29" s="14">
        <v>5.5</v>
      </c>
      <c r="H29" s="22">
        <v>3.67</v>
      </c>
      <c r="I29" s="10">
        <v>8.6999999999999993</v>
      </c>
    </row>
    <row r="30" spans="1:23" x14ac:dyDescent="0.2">
      <c r="A30" s="2" t="s">
        <v>37</v>
      </c>
      <c r="B30" s="29" t="s">
        <v>32</v>
      </c>
      <c r="C30" s="12" t="s">
        <v>296</v>
      </c>
      <c r="D30" s="12">
        <f t="shared" si="0"/>
        <v>0</v>
      </c>
      <c r="E30" s="12">
        <f t="shared" si="1"/>
        <v>0</v>
      </c>
      <c r="F30" s="31">
        <v>19</v>
      </c>
      <c r="G30" s="14">
        <v>4.7</v>
      </c>
      <c r="H30" s="22">
        <v>3.14</v>
      </c>
      <c r="I30" s="10">
        <v>3</v>
      </c>
      <c r="N30" s="6"/>
    </row>
    <row r="31" spans="1:23" x14ac:dyDescent="0.2">
      <c r="A31" s="2" t="s">
        <v>17</v>
      </c>
      <c r="B31" s="29" t="s">
        <v>32</v>
      </c>
      <c r="C31" s="12" t="s">
        <v>537</v>
      </c>
      <c r="D31" s="12">
        <f t="shared" si="0"/>
        <v>0</v>
      </c>
      <c r="E31" s="12">
        <f t="shared" si="1"/>
        <v>0</v>
      </c>
      <c r="F31" s="28">
        <v>40</v>
      </c>
      <c r="G31" s="14">
        <v>4.3</v>
      </c>
      <c r="H31" s="22">
        <v>3.36</v>
      </c>
      <c r="I31" s="10">
        <v>4</v>
      </c>
      <c r="N31" s="6"/>
    </row>
    <row r="32" spans="1:23" x14ac:dyDescent="0.2">
      <c r="A32" s="2" t="s">
        <v>76</v>
      </c>
      <c r="B32" s="29" t="s">
        <v>32</v>
      </c>
      <c r="C32" s="12" t="s">
        <v>517</v>
      </c>
      <c r="D32" s="12">
        <f t="shared" si="0"/>
        <v>0</v>
      </c>
      <c r="E32" s="12">
        <f t="shared" si="1"/>
        <v>0</v>
      </c>
      <c r="F32" s="28">
        <v>5</v>
      </c>
      <c r="G32" s="14">
        <v>4.4000000000000004</v>
      </c>
      <c r="H32" s="22">
        <v>2.79</v>
      </c>
      <c r="I32" s="24">
        <v>5.5</v>
      </c>
      <c r="N32" s="19"/>
    </row>
    <row r="33" spans="1:14" x14ac:dyDescent="0.2">
      <c r="A33" s="8" t="s">
        <v>83</v>
      </c>
      <c r="B33" s="29" t="s">
        <v>40</v>
      </c>
      <c r="C33" s="12" t="s">
        <v>20</v>
      </c>
      <c r="D33" s="12">
        <f t="shared" si="0"/>
        <v>0</v>
      </c>
      <c r="E33" s="12">
        <f t="shared" si="1"/>
        <v>0</v>
      </c>
      <c r="F33" s="31">
        <v>34</v>
      </c>
      <c r="G33" s="14">
        <v>5</v>
      </c>
      <c r="H33" s="22">
        <v>3.3</v>
      </c>
      <c r="I33" s="2">
        <v>7.5</v>
      </c>
      <c r="N33" s="21"/>
    </row>
    <row r="34" spans="1:14" x14ac:dyDescent="0.2">
      <c r="A34" s="58" t="s">
        <v>81</v>
      </c>
      <c r="B34" s="32" t="s">
        <v>82</v>
      </c>
      <c r="C34" s="25" t="s">
        <v>20</v>
      </c>
      <c r="D34" s="12">
        <f t="shared" si="0"/>
        <v>0</v>
      </c>
      <c r="E34" s="12">
        <f t="shared" si="1"/>
        <v>0</v>
      </c>
      <c r="F34" s="37">
        <v>23</v>
      </c>
      <c r="G34" s="26">
        <v>5</v>
      </c>
      <c r="H34" s="27">
        <v>3.4</v>
      </c>
      <c r="I34" s="60">
        <v>7.7</v>
      </c>
      <c r="N34" s="6"/>
    </row>
    <row r="35" spans="1:14" x14ac:dyDescent="0.2">
      <c r="A35" s="2" t="s">
        <v>12</v>
      </c>
      <c r="B35" s="29" t="s">
        <v>32</v>
      </c>
      <c r="C35" s="12" t="s">
        <v>300</v>
      </c>
      <c r="D35" s="12">
        <f t="shared" si="0"/>
        <v>0</v>
      </c>
      <c r="E35" s="12">
        <f t="shared" si="1"/>
        <v>0</v>
      </c>
      <c r="F35" s="28">
        <v>18</v>
      </c>
      <c r="G35" s="14">
        <v>5.2</v>
      </c>
      <c r="H35" s="22">
        <v>3.16</v>
      </c>
      <c r="I35" s="10">
        <v>6.7</v>
      </c>
      <c r="N35" s="6"/>
    </row>
    <row r="36" spans="1:14" x14ac:dyDescent="0.2">
      <c r="A36" s="2" t="s">
        <v>80</v>
      </c>
      <c r="B36" s="29" t="s">
        <v>40</v>
      </c>
      <c r="C36" s="12" t="s">
        <v>517</v>
      </c>
      <c r="D36" s="12">
        <f t="shared" si="0"/>
        <v>0</v>
      </c>
      <c r="E36" s="12">
        <f t="shared" si="1"/>
        <v>0</v>
      </c>
      <c r="F36" s="28">
        <v>38</v>
      </c>
      <c r="G36" s="14">
        <v>5.6</v>
      </c>
      <c r="H36" s="22">
        <v>3.64</v>
      </c>
      <c r="I36" s="24">
        <v>7</v>
      </c>
    </row>
    <row r="37" spans="1:14" x14ac:dyDescent="0.2">
      <c r="A37" s="2" t="s">
        <v>10</v>
      </c>
      <c r="B37" s="29" t="s">
        <v>32</v>
      </c>
      <c r="C37" s="12" t="s">
        <v>136</v>
      </c>
      <c r="D37" s="12">
        <f t="shared" si="0"/>
        <v>0</v>
      </c>
      <c r="E37" s="12">
        <f t="shared" si="1"/>
        <v>0</v>
      </c>
      <c r="F37" s="28">
        <v>24</v>
      </c>
      <c r="G37" s="14">
        <v>4.8</v>
      </c>
      <c r="H37" s="22">
        <v>3.26</v>
      </c>
      <c r="I37" s="10">
        <v>7.5</v>
      </c>
    </row>
    <row r="38" spans="1:14" x14ac:dyDescent="0.2">
      <c r="A38" s="2" t="s">
        <v>1</v>
      </c>
      <c r="B38" s="29" t="s">
        <v>32</v>
      </c>
      <c r="C38" s="12" t="s">
        <v>20</v>
      </c>
      <c r="D38" s="12">
        <f t="shared" si="0"/>
        <v>0</v>
      </c>
      <c r="E38" s="12">
        <f t="shared" si="1"/>
        <v>0</v>
      </c>
      <c r="F38" s="31">
        <v>19</v>
      </c>
      <c r="G38" s="14">
        <v>4.5999999999999996</v>
      </c>
      <c r="H38" s="22">
        <v>3.03</v>
      </c>
      <c r="I38" s="10">
        <v>6.5</v>
      </c>
    </row>
    <row r="39" spans="1:14" x14ac:dyDescent="0.2">
      <c r="A39" s="2" t="s">
        <v>31</v>
      </c>
      <c r="B39" s="29" t="s">
        <v>32</v>
      </c>
      <c r="C39" s="12" t="s">
        <v>20</v>
      </c>
      <c r="D39" s="12">
        <f t="shared" si="0"/>
        <v>0</v>
      </c>
      <c r="E39" s="12">
        <f t="shared" si="1"/>
        <v>0</v>
      </c>
      <c r="F39" s="31">
        <v>19</v>
      </c>
      <c r="G39" s="14">
        <v>4.9000000000000004</v>
      </c>
      <c r="H39" s="22">
        <v>2.89</v>
      </c>
      <c r="I39" s="10">
        <v>6</v>
      </c>
    </row>
    <row r="40" spans="1:14" x14ac:dyDescent="0.2">
      <c r="A40" s="2" t="s">
        <v>89</v>
      </c>
      <c r="B40" s="29" t="s">
        <v>40</v>
      </c>
      <c r="C40" s="12" t="s">
        <v>20</v>
      </c>
      <c r="D40" s="12">
        <f t="shared" si="0"/>
        <v>0</v>
      </c>
      <c r="E40" s="12">
        <f t="shared" si="1"/>
        <v>0</v>
      </c>
      <c r="F40" s="31">
        <v>35</v>
      </c>
      <c r="G40" s="14">
        <v>4.8</v>
      </c>
      <c r="H40" s="22">
        <v>3.34</v>
      </c>
      <c r="I40" s="2">
        <v>6.4</v>
      </c>
    </row>
    <row r="41" spans="1:14" x14ac:dyDescent="0.2">
      <c r="A41" s="57" t="s">
        <v>23</v>
      </c>
      <c r="B41" s="42" t="s">
        <v>36</v>
      </c>
      <c r="C41" s="33" t="s">
        <v>248</v>
      </c>
      <c r="D41" s="33">
        <f t="shared" si="0"/>
        <v>1</v>
      </c>
      <c r="E41" s="33">
        <f t="shared" si="1"/>
        <v>0</v>
      </c>
      <c r="F41" s="61">
        <v>14</v>
      </c>
      <c r="G41" s="56">
        <v>5.3</v>
      </c>
      <c r="H41" s="62">
        <v>3.8</v>
      </c>
      <c r="I41" s="63">
        <v>8.9</v>
      </c>
    </row>
    <row r="42" spans="1:14" x14ac:dyDescent="0.2">
      <c r="A42" s="58"/>
      <c r="B42" s="58"/>
      <c r="C42" s="58"/>
      <c r="D42" s="58"/>
      <c r="E42" s="58"/>
      <c r="F42" s="58"/>
      <c r="G42" s="58"/>
      <c r="H42" s="58"/>
      <c r="I42" s="58"/>
      <c r="J42" s="59"/>
    </row>
    <row r="43" spans="1:14" x14ac:dyDescent="0.2">
      <c r="A43" s="58"/>
      <c r="B43" s="59"/>
      <c r="C43" s="59"/>
      <c r="D43" s="59"/>
      <c r="E43" s="59"/>
      <c r="F43" s="59"/>
      <c r="G43" s="59"/>
      <c r="H43" s="59"/>
      <c r="I43" s="59"/>
      <c r="J43" s="59"/>
    </row>
    <row r="44" spans="1:14" x14ac:dyDescent="0.2">
      <c r="A44" s="19"/>
      <c r="B44" s="19"/>
      <c r="C44" s="19"/>
      <c r="D44" s="19"/>
      <c r="E44" s="19"/>
      <c r="F44" s="19"/>
      <c r="G44" s="19"/>
      <c r="H44" s="19"/>
      <c r="I44" s="19"/>
    </row>
    <row r="45" spans="1:14" x14ac:dyDescent="0.2">
      <c r="A45" s="19"/>
      <c r="B45" s="19"/>
      <c r="C45" s="19"/>
      <c r="D45" s="19"/>
      <c r="E45" s="19"/>
      <c r="F45" s="19"/>
      <c r="G45" s="19"/>
      <c r="H45" s="19"/>
      <c r="I45" s="19"/>
    </row>
    <row r="46" spans="1:14" x14ac:dyDescent="0.2">
      <c r="A46" s="20"/>
      <c r="B46" s="20"/>
      <c r="C46" s="19"/>
      <c r="D46" s="19"/>
      <c r="E46" s="19"/>
      <c r="F46" s="19"/>
      <c r="G46" s="19"/>
      <c r="H46" s="19"/>
      <c r="I46" s="19"/>
    </row>
    <row r="47" spans="1:14" x14ac:dyDescent="0.2">
      <c r="A47" s="6"/>
      <c r="B47" s="6"/>
      <c r="C47" s="19"/>
      <c r="D47" s="19"/>
      <c r="E47" s="19"/>
      <c r="F47" s="19"/>
      <c r="G47" s="19"/>
      <c r="H47" s="19"/>
      <c r="I47" s="19"/>
    </row>
    <row r="48" spans="1:14" x14ac:dyDescent="0.2">
      <c r="A48" s="6"/>
      <c r="B48" s="6"/>
      <c r="C48" s="19"/>
      <c r="D48" s="19"/>
      <c r="E48" s="19"/>
      <c r="F48" s="19"/>
      <c r="G48" s="19"/>
      <c r="H48" s="19"/>
      <c r="I48" s="19"/>
    </row>
    <row r="49" spans="1:9" x14ac:dyDescent="0.2">
      <c r="A49" s="6"/>
      <c r="B49" s="6"/>
      <c r="C49" s="19"/>
      <c r="D49" s="19"/>
      <c r="E49" s="19"/>
      <c r="F49" s="19"/>
      <c r="G49" s="19"/>
      <c r="H49" s="19"/>
      <c r="I49" s="19"/>
    </row>
    <row r="50" spans="1:9" x14ac:dyDescent="0.2">
      <c r="A50" s="6"/>
      <c r="B50" s="6"/>
      <c r="C50" s="19"/>
      <c r="D50" s="19"/>
      <c r="E50" s="19"/>
      <c r="F50" s="19"/>
      <c r="G50" s="19"/>
      <c r="H50" s="19"/>
      <c r="I50" s="19"/>
    </row>
    <row r="51" spans="1:9" x14ac:dyDescent="0.2">
      <c r="A51" s="6"/>
      <c r="B51" s="6"/>
      <c r="C51" s="19"/>
      <c r="D51" s="19"/>
      <c r="E51" s="19"/>
      <c r="F51" s="19"/>
      <c r="G51" s="19"/>
      <c r="H51" s="19"/>
      <c r="I51" s="19"/>
    </row>
    <row r="52" spans="1:9" x14ac:dyDescent="0.2">
      <c r="A52" s="19"/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19"/>
      <c r="B53" s="19"/>
      <c r="C53" s="19"/>
      <c r="D53" s="19"/>
      <c r="E53" s="19"/>
      <c r="F53" s="19"/>
      <c r="G53" s="19"/>
      <c r="H53" s="19"/>
      <c r="I53" s="19"/>
    </row>
    <row r="54" spans="1:9" x14ac:dyDescent="0.2">
      <c r="A54" s="21"/>
      <c r="B54" s="21"/>
      <c r="C54" s="21"/>
      <c r="D54" s="21"/>
      <c r="E54" s="21"/>
      <c r="F54" s="21"/>
      <c r="G54" s="19"/>
      <c r="H54" s="19"/>
      <c r="I54" s="19"/>
    </row>
    <row r="55" spans="1:9" x14ac:dyDescent="0.2">
      <c r="A55" s="6"/>
      <c r="B55" s="6"/>
      <c r="C55" s="6"/>
      <c r="D55" s="6"/>
      <c r="E55" s="6"/>
      <c r="F55" s="6"/>
      <c r="G55" s="19"/>
      <c r="H55" s="19"/>
      <c r="I55" s="19"/>
    </row>
    <row r="56" spans="1:9" x14ac:dyDescent="0.2">
      <c r="A56" s="6"/>
      <c r="B56" s="6"/>
      <c r="C56" s="6"/>
      <c r="D56" s="6"/>
      <c r="E56" s="6"/>
      <c r="F56" s="6"/>
      <c r="G56" s="19"/>
      <c r="H56" s="19"/>
      <c r="I56" s="19"/>
    </row>
    <row r="57" spans="1:9" x14ac:dyDescent="0.2">
      <c r="A57" s="6"/>
      <c r="B57" s="6"/>
      <c r="C57" s="6"/>
      <c r="D57" s="6"/>
      <c r="E57" s="6"/>
      <c r="F57" s="6"/>
      <c r="G57" s="19"/>
      <c r="H57" s="19"/>
      <c r="I57" s="19"/>
    </row>
    <row r="58" spans="1:9" x14ac:dyDescent="0.2">
      <c r="A58" s="19"/>
      <c r="B58" s="19"/>
      <c r="C58" s="19"/>
      <c r="D58" s="19"/>
      <c r="E58" s="19"/>
      <c r="F58" s="19"/>
      <c r="G58" s="19"/>
      <c r="H58" s="19"/>
      <c r="I58" s="19"/>
    </row>
    <row r="59" spans="1:9" x14ac:dyDescent="0.2">
      <c r="A59" s="19"/>
      <c r="B59" s="19"/>
      <c r="C59" s="19"/>
      <c r="D59" s="19"/>
      <c r="E59" s="19"/>
      <c r="F59" s="19"/>
      <c r="G59" s="19"/>
      <c r="H59" s="19"/>
      <c r="I59" s="19"/>
    </row>
    <row r="60" spans="1:9" x14ac:dyDescent="0.2">
      <c r="A60" s="19"/>
      <c r="B60" s="19"/>
      <c r="C60" s="19"/>
      <c r="D60" s="19"/>
      <c r="E60" s="19"/>
      <c r="F60" s="19"/>
      <c r="G60" s="19"/>
      <c r="H60" s="19"/>
      <c r="I60" s="19"/>
    </row>
    <row r="61" spans="1:9" x14ac:dyDescent="0.2">
      <c r="A61" s="19"/>
      <c r="B61" s="19"/>
      <c r="C61" s="19"/>
      <c r="D61" s="19"/>
      <c r="E61" s="19"/>
      <c r="F61" s="19"/>
      <c r="G61" s="19"/>
      <c r="H61" s="19"/>
      <c r="I61" s="19"/>
    </row>
    <row r="62" spans="1:9" x14ac:dyDescent="0.2">
      <c r="A62" s="19"/>
      <c r="B62" s="19"/>
      <c r="C62" s="19"/>
      <c r="D62" s="19"/>
      <c r="E62" s="19"/>
      <c r="F62" s="19"/>
      <c r="G62" s="19"/>
      <c r="H62" s="19"/>
      <c r="I62" s="19"/>
    </row>
    <row r="63" spans="1:9" x14ac:dyDescent="0.2">
      <c r="A63" s="19"/>
      <c r="B63" s="19"/>
      <c r="C63" s="19"/>
      <c r="D63" s="19"/>
      <c r="E63" s="19"/>
      <c r="F63" s="19"/>
      <c r="G63" s="19"/>
      <c r="H63" s="19"/>
      <c r="I63" s="19"/>
    </row>
    <row r="64" spans="1:9" x14ac:dyDescent="0.2">
      <c r="A64"/>
    </row>
    <row r="65" spans="1:1" x14ac:dyDescent="0.2">
      <c r="A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AF6D-7B29-EC48-ABE0-433DDCCB1B26}">
  <dimension ref="A1:W91"/>
  <sheetViews>
    <sheetView zoomScaleNormal="110" workbookViewId="0">
      <pane xSplit="1" topLeftCell="N1" activePane="topRight" state="frozen"/>
      <selection pane="topRight" activeCell="E59" activeCellId="1" sqref="E64 E59"/>
    </sheetView>
  </sheetViews>
  <sheetFormatPr baseColWidth="10" defaultColWidth="9.33203125" defaultRowHeight="16" x14ac:dyDescent="0.2"/>
  <cols>
    <col min="1" max="1" width="17.83203125" bestFit="1" customWidth="1"/>
    <col min="2" max="2" width="13.33203125" bestFit="1" customWidth="1"/>
    <col min="3" max="3" width="13.5" bestFit="1" customWidth="1"/>
    <col min="4" max="4" width="13.33203125" bestFit="1" customWidth="1"/>
    <col min="5" max="5" width="12.6640625" bestFit="1" customWidth="1"/>
    <col min="6" max="6" width="12" customWidth="1"/>
    <col min="7" max="7" width="13.33203125" customWidth="1"/>
    <col min="8" max="9" width="13.33203125" bestFit="1" customWidth="1"/>
    <col min="10" max="10" width="9.5" bestFit="1" customWidth="1"/>
    <col min="11" max="11" width="15.1640625" bestFit="1" customWidth="1"/>
    <col min="12" max="12" width="10.1640625" customWidth="1"/>
    <col min="13" max="20" width="10.1640625" style="1" customWidth="1"/>
    <col min="21" max="21" width="10.1640625" customWidth="1"/>
    <col min="22" max="22" width="12.33203125" style="1" bestFit="1" customWidth="1"/>
    <col min="23" max="23" width="10.83203125" bestFit="1" customWidth="1"/>
  </cols>
  <sheetData>
    <row r="1" spans="1:22" x14ac:dyDescent="0.2">
      <c r="A1" s="3" t="s">
        <v>0</v>
      </c>
      <c r="B1" s="3" t="s">
        <v>25</v>
      </c>
      <c r="C1" s="3" t="s">
        <v>24</v>
      </c>
      <c r="D1" s="3" t="s">
        <v>26</v>
      </c>
      <c r="E1" s="3" t="s">
        <v>22</v>
      </c>
      <c r="F1" s="3" t="s">
        <v>27</v>
      </c>
      <c r="G1" s="3" t="s">
        <v>41</v>
      </c>
      <c r="H1" s="3" t="s">
        <v>38</v>
      </c>
      <c r="I1" s="3" t="s">
        <v>21</v>
      </c>
      <c r="J1" s="3" t="s">
        <v>20</v>
      </c>
      <c r="K1" s="3" t="s">
        <v>42</v>
      </c>
      <c r="L1" s="3" t="s">
        <v>44</v>
      </c>
      <c r="M1" s="3" t="s">
        <v>86</v>
      </c>
      <c r="N1" s="3" t="s">
        <v>32</v>
      </c>
      <c r="O1" s="3" t="s">
        <v>33</v>
      </c>
      <c r="P1" s="3" t="s">
        <v>46</v>
      </c>
      <c r="Q1" s="3" t="s">
        <v>35</v>
      </c>
      <c r="R1" s="3" t="s">
        <v>72</v>
      </c>
      <c r="S1" s="3" t="s">
        <v>28</v>
      </c>
      <c r="T1" s="3" t="s">
        <v>77</v>
      </c>
      <c r="U1" s="3" t="s">
        <v>73</v>
      </c>
      <c r="V1" s="9" t="s">
        <v>47</v>
      </c>
    </row>
    <row r="2" spans="1:22" x14ac:dyDescent="0.2">
      <c r="A2" s="5" t="s">
        <v>11</v>
      </c>
      <c r="B2" s="12">
        <v>1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35">
        <v>0</v>
      </c>
      <c r="N2" s="13">
        <v>0</v>
      </c>
      <c r="O2" s="13">
        <v>0</v>
      </c>
      <c r="P2" s="13">
        <v>1</v>
      </c>
      <c r="Q2" s="13">
        <v>0</v>
      </c>
      <c r="R2" s="13">
        <v>0</v>
      </c>
      <c r="S2" s="14">
        <v>5.4</v>
      </c>
      <c r="T2" s="28">
        <v>9</v>
      </c>
      <c r="U2" s="22">
        <v>3.5</v>
      </c>
      <c r="V2" s="10">
        <v>7.5</v>
      </c>
    </row>
    <row r="3" spans="1:22" x14ac:dyDescent="0.2">
      <c r="A3" s="8" t="s">
        <v>90</v>
      </c>
      <c r="B3" s="12">
        <v>0</v>
      </c>
      <c r="C3" s="12">
        <v>1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8">
        <v>0</v>
      </c>
      <c r="N3" s="8">
        <v>0</v>
      </c>
      <c r="O3" s="8">
        <v>0</v>
      </c>
      <c r="P3" s="8">
        <v>1</v>
      </c>
      <c r="Q3" s="8">
        <v>0</v>
      </c>
      <c r="R3" s="2">
        <v>0</v>
      </c>
      <c r="S3" s="14">
        <v>5.3</v>
      </c>
      <c r="T3" s="2">
        <v>13</v>
      </c>
      <c r="U3" s="22">
        <v>3.66</v>
      </c>
      <c r="V3" s="2">
        <v>7.3</v>
      </c>
    </row>
    <row r="4" spans="1:22" x14ac:dyDescent="0.2">
      <c r="A4" s="2" t="s">
        <v>5</v>
      </c>
      <c r="B4" s="12">
        <v>0</v>
      </c>
      <c r="C4" s="12">
        <v>1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35">
        <v>0</v>
      </c>
      <c r="N4" s="13">
        <v>0</v>
      </c>
      <c r="O4" s="13">
        <v>0</v>
      </c>
      <c r="P4" s="13">
        <v>1</v>
      </c>
      <c r="Q4" s="13">
        <v>0</v>
      </c>
      <c r="R4" s="13">
        <v>0</v>
      </c>
      <c r="S4" s="14">
        <v>5</v>
      </c>
      <c r="T4" s="28">
        <v>12</v>
      </c>
      <c r="U4" s="22">
        <v>3.71</v>
      </c>
      <c r="V4" s="10">
        <v>8.1999999999999993</v>
      </c>
    </row>
    <row r="5" spans="1:22" x14ac:dyDescent="0.2">
      <c r="A5" s="2" t="s">
        <v>6</v>
      </c>
      <c r="B5" s="12">
        <v>0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35">
        <v>0</v>
      </c>
      <c r="N5" s="13">
        <v>0</v>
      </c>
      <c r="O5" s="13">
        <v>0</v>
      </c>
      <c r="P5" s="13">
        <v>1</v>
      </c>
      <c r="Q5" s="13">
        <v>0</v>
      </c>
      <c r="R5" s="13">
        <v>0</v>
      </c>
      <c r="S5" s="14">
        <v>5.5</v>
      </c>
      <c r="T5" s="28">
        <v>16</v>
      </c>
      <c r="U5" s="22">
        <v>3.67</v>
      </c>
      <c r="V5" s="10">
        <v>8.6999999999999993</v>
      </c>
    </row>
    <row r="6" spans="1:22" x14ac:dyDescent="0.2">
      <c r="A6" s="2" t="s">
        <v>23</v>
      </c>
      <c r="B6" s="12">
        <v>0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35">
        <v>0</v>
      </c>
      <c r="N6" s="13">
        <v>0</v>
      </c>
      <c r="O6" s="13">
        <v>0</v>
      </c>
      <c r="P6" s="13">
        <v>1</v>
      </c>
      <c r="Q6" s="13">
        <v>0</v>
      </c>
      <c r="R6" s="13">
        <v>0</v>
      </c>
      <c r="S6" s="14">
        <v>5.3</v>
      </c>
      <c r="T6" s="28">
        <v>14</v>
      </c>
      <c r="U6" s="22">
        <v>3.8</v>
      </c>
      <c r="V6" s="10">
        <v>8.9</v>
      </c>
    </row>
    <row r="7" spans="1:22" x14ac:dyDescent="0.2">
      <c r="A7" s="2" t="s">
        <v>74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35">
        <v>1</v>
      </c>
      <c r="N7" s="13">
        <v>0</v>
      </c>
      <c r="O7" s="13">
        <v>0</v>
      </c>
      <c r="P7" s="13">
        <v>0</v>
      </c>
      <c r="Q7" s="13">
        <v>0</v>
      </c>
      <c r="R7" s="13">
        <v>1</v>
      </c>
      <c r="S7" s="14">
        <v>5.7</v>
      </c>
      <c r="T7" s="31">
        <v>20</v>
      </c>
      <c r="U7" s="23">
        <v>3.3</v>
      </c>
      <c r="V7" s="24">
        <v>7</v>
      </c>
    </row>
    <row r="8" spans="1:22" x14ac:dyDescent="0.2">
      <c r="A8" s="34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35">
        <v>0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4">
        <v>5.2</v>
      </c>
      <c r="T8" s="28">
        <v>20</v>
      </c>
      <c r="U8" s="22">
        <v>3.08</v>
      </c>
      <c r="V8" s="10">
        <v>5</v>
      </c>
    </row>
    <row r="9" spans="1:22" x14ac:dyDescent="0.2">
      <c r="A9" s="2" t="s">
        <v>45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35">
        <v>0</v>
      </c>
      <c r="N9" s="13">
        <v>1</v>
      </c>
      <c r="O9" s="13">
        <v>0</v>
      </c>
      <c r="P9" s="13">
        <v>0</v>
      </c>
      <c r="Q9" s="13">
        <v>0</v>
      </c>
      <c r="R9" s="13">
        <v>0</v>
      </c>
      <c r="S9" s="14">
        <v>3.7</v>
      </c>
      <c r="T9" s="31">
        <v>19</v>
      </c>
      <c r="U9" s="22">
        <v>2.52</v>
      </c>
      <c r="V9" s="10">
        <v>3.5</v>
      </c>
    </row>
    <row r="10" spans="1:22" x14ac:dyDescent="0.2">
      <c r="A10" s="2" t="s">
        <v>43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35">
        <v>0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4">
        <v>4.4000000000000004</v>
      </c>
      <c r="T10" s="31">
        <v>19</v>
      </c>
      <c r="U10" s="22">
        <v>2.83</v>
      </c>
      <c r="V10" s="10">
        <v>6.7</v>
      </c>
    </row>
    <row r="11" spans="1:22" x14ac:dyDescent="0.2">
      <c r="A11" s="2" t="s">
        <v>29</v>
      </c>
      <c r="B11" s="12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35">
        <v>0</v>
      </c>
      <c r="N11" s="13">
        <v>1</v>
      </c>
      <c r="O11" s="13">
        <v>0</v>
      </c>
      <c r="P11" s="13">
        <v>0</v>
      </c>
      <c r="Q11" s="13">
        <v>0</v>
      </c>
      <c r="R11" s="13">
        <v>0</v>
      </c>
      <c r="S11" s="14">
        <v>5</v>
      </c>
      <c r="T11" s="28">
        <v>21</v>
      </c>
      <c r="U11" s="22">
        <v>2.94</v>
      </c>
      <c r="V11" s="10">
        <v>5.8</v>
      </c>
    </row>
    <row r="12" spans="1:22" x14ac:dyDescent="0.2">
      <c r="A12" s="8" t="s">
        <v>75</v>
      </c>
      <c r="B12" s="12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5">
        <v>0</v>
      </c>
      <c r="N12" s="13">
        <v>1</v>
      </c>
      <c r="O12" s="13">
        <v>0</v>
      </c>
      <c r="P12" s="13">
        <v>0</v>
      </c>
      <c r="Q12" s="13">
        <v>0</v>
      </c>
      <c r="R12" s="13">
        <v>0</v>
      </c>
      <c r="S12" s="14">
        <v>5.2</v>
      </c>
      <c r="T12" s="28">
        <v>33</v>
      </c>
      <c r="U12" s="22">
        <v>3.46</v>
      </c>
      <c r="V12" s="24">
        <v>7.4</v>
      </c>
    </row>
    <row r="13" spans="1:22" x14ac:dyDescent="0.2">
      <c r="A13" s="2" t="s">
        <v>7</v>
      </c>
      <c r="B13" s="12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5">
        <v>0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4">
        <v>4.2</v>
      </c>
      <c r="T13" s="28">
        <v>6</v>
      </c>
      <c r="U13" s="22">
        <v>2.2999999999999998</v>
      </c>
      <c r="V13" s="10">
        <v>3.5</v>
      </c>
    </row>
    <row r="14" spans="1:22" x14ac:dyDescent="0.2">
      <c r="A14" s="2" t="s">
        <v>8</v>
      </c>
      <c r="B14" s="12">
        <v>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35">
        <v>0</v>
      </c>
      <c r="N14" s="13">
        <v>1</v>
      </c>
      <c r="O14" s="13">
        <v>0</v>
      </c>
      <c r="P14" s="13">
        <v>0</v>
      </c>
      <c r="Q14" s="13">
        <v>0</v>
      </c>
      <c r="R14" s="13">
        <v>0</v>
      </c>
      <c r="S14" s="14">
        <v>5</v>
      </c>
      <c r="T14" s="28">
        <v>12</v>
      </c>
      <c r="U14" s="22">
        <v>2.58</v>
      </c>
      <c r="V14" s="10">
        <v>3</v>
      </c>
    </row>
    <row r="15" spans="1:22" x14ac:dyDescent="0.2">
      <c r="A15" s="2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1</v>
      </c>
      <c r="L15" s="12">
        <v>0</v>
      </c>
      <c r="M15" s="35">
        <v>0</v>
      </c>
      <c r="N15" s="13">
        <v>1</v>
      </c>
      <c r="O15" s="13">
        <v>0</v>
      </c>
      <c r="P15" s="13">
        <v>0</v>
      </c>
      <c r="Q15" s="13">
        <v>0</v>
      </c>
      <c r="R15" s="13">
        <v>0</v>
      </c>
      <c r="S15" s="14">
        <v>4.8</v>
      </c>
      <c r="T15" s="28">
        <v>8</v>
      </c>
      <c r="U15" s="22">
        <v>2.97</v>
      </c>
      <c r="V15" s="10">
        <v>6.2</v>
      </c>
    </row>
    <row r="16" spans="1:22" x14ac:dyDescent="0.2">
      <c r="A16" s="2" t="s">
        <v>3</v>
      </c>
      <c r="B16" s="12">
        <v>0</v>
      </c>
      <c r="C16" s="12">
        <v>0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5">
        <v>0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4">
        <v>4.5999999999999996</v>
      </c>
      <c r="T16" s="28">
        <v>18</v>
      </c>
      <c r="U16" s="22">
        <v>3.09</v>
      </c>
      <c r="V16" s="10">
        <v>5.5</v>
      </c>
    </row>
    <row r="17" spans="1:22" x14ac:dyDescent="0.2">
      <c r="A17" s="2" t="s">
        <v>18</v>
      </c>
      <c r="B17" s="12">
        <v>0</v>
      </c>
      <c r="C17" s="12">
        <v>0</v>
      </c>
      <c r="D17" s="1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5">
        <v>0</v>
      </c>
      <c r="N17" s="13">
        <v>0</v>
      </c>
      <c r="O17" s="13">
        <v>0</v>
      </c>
      <c r="P17" s="13">
        <v>0</v>
      </c>
      <c r="Q17" s="13">
        <v>0</v>
      </c>
      <c r="R17" s="13">
        <v>1</v>
      </c>
      <c r="S17" s="14">
        <v>8.5</v>
      </c>
      <c r="T17" s="28">
        <v>26</v>
      </c>
      <c r="U17" s="22">
        <v>3.88</v>
      </c>
      <c r="V17" s="10">
        <v>9</v>
      </c>
    </row>
    <row r="18" spans="1:22" x14ac:dyDescent="0.2">
      <c r="A18" s="2" t="s">
        <v>15</v>
      </c>
      <c r="B18" s="12">
        <v>0</v>
      </c>
      <c r="C18" s="12">
        <v>0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35">
        <v>0</v>
      </c>
      <c r="N18" s="13">
        <v>1</v>
      </c>
      <c r="O18" s="13">
        <v>0</v>
      </c>
      <c r="P18" s="13">
        <v>0</v>
      </c>
      <c r="Q18" s="13">
        <v>0</v>
      </c>
      <c r="R18" s="13">
        <v>0</v>
      </c>
      <c r="S18" s="14">
        <v>4.8</v>
      </c>
      <c r="T18" s="28">
        <v>10</v>
      </c>
      <c r="U18" s="22">
        <v>3.09</v>
      </c>
      <c r="V18" s="10">
        <v>4</v>
      </c>
    </row>
    <row r="19" spans="1:22" x14ac:dyDescent="0.2">
      <c r="A19" s="2" t="s">
        <v>30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</v>
      </c>
      <c r="J19" s="12">
        <v>0</v>
      </c>
      <c r="K19" s="12">
        <v>0</v>
      </c>
      <c r="L19" s="12">
        <v>0</v>
      </c>
      <c r="M19" s="35">
        <v>0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4">
        <v>5</v>
      </c>
      <c r="T19" s="28">
        <v>28</v>
      </c>
      <c r="U19" s="22">
        <v>3.24</v>
      </c>
      <c r="V19" s="10">
        <v>6</v>
      </c>
    </row>
    <row r="20" spans="1:22" x14ac:dyDescent="0.2">
      <c r="A20" s="2" t="s">
        <v>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5">
        <v>0</v>
      </c>
      <c r="N20" s="13">
        <v>0</v>
      </c>
      <c r="O20" s="13">
        <v>1</v>
      </c>
      <c r="P20" s="13">
        <v>0</v>
      </c>
      <c r="Q20" s="13">
        <v>0</v>
      </c>
      <c r="R20" s="13">
        <v>0</v>
      </c>
      <c r="S20" s="14">
        <v>4.2</v>
      </c>
      <c r="T20" s="28">
        <v>45</v>
      </c>
      <c r="U20" s="22">
        <v>3.78</v>
      </c>
      <c r="V20" s="10">
        <v>7.1</v>
      </c>
    </row>
    <row r="21" spans="1:22" x14ac:dyDescent="0.2">
      <c r="A21" s="2" t="s">
        <v>2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35">
        <v>0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4">
        <v>5.4</v>
      </c>
      <c r="T21" s="28">
        <v>19</v>
      </c>
      <c r="U21" s="22">
        <v>2.93</v>
      </c>
      <c r="V21" s="10">
        <v>4.5</v>
      </c>
    </row>
    <row r="22" spans="1:22" x14ac:dyDescent="0.2">
      <c r="A22" s="2" t="s">
        <v>14</v>
      </c>
      <c r="B22" s="12">
        <v>0</v>
      </c>
      <c r="C22" s="12">
        <v>0</v>
      </c>
      <c r="D22" s="12">
        <v>0</v>
      </c>
      <c r="E22" s="12">
        <v>0</v>
      </c>
      <c r="F22" s="12">
        <v>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35">
        <v>0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4">
        <v>5</v>
      </c>
      <c r="T22" s="28">
        <v>18</v>
      </c>
      <c r="U22" s="22">
        <v>3.12</v>
      </c>
      <c r="V22" s="10">
        <v>6.7</v>
      </c>
    </row>
    <row r="23" spans="1:22" x14ac:dyDescent="0.2">
      <c r="A23" s="2" t="s">
        <v>16</v>
      </c>
      <c r="B23" s="12">
        <v>0</v>
      </c>
      <c r="C23" s="12">
        <v>0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35">
        <v>0</v>
      </c>
      <c r="N23" s="13">
        <v>0</v>
      </c>
      <c r="O23" s="13">
        <v>0</v>
      </c>
      <c r="P23" s="13">
        <v>0</v>
      </c>
      <c r="Q23" s="13">
        <v>0</v>
      </c>
      <c r="R23" s="13">
        <v>1</v>
      </c>
      <c r="S23" s="14">
        <v>8</v>
      </c>
      <c r="T23" s="28">
        <v>20</v>
      </c>
      <c r="U23" s="22">
        <v>3.83</v>
      </c>
      <c r="V23" s="10">
        <v>8.5</v>
      </c>
    </row>
    <row r="24" spans="1:22" x14ac:dyDescent="0.2">
      <c r="A24" s="8" t="s">
        <v>91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</v>
      </c>
      <c r="K24" s="12">
        <v>0</v>
      </c>
      <c r="L24" s="12">
        <v>0</v>
      </c>
      <c r="M24" s="2">
        <v>1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14">
        <v>7</v>
      </c>
      <c r="T24" s="2">
        <v>20</v>
      </c>
      <c r="U24" s="22">
        <v>3.67</v>
      </c>
      <c r="V24" s="8">
        <v>6.8</v>
      </c>
    </row>
    <row r="25" spans="1:22" x14ac:dyDescent="0.2">
      <c r="A25" s="2" t="s">
        <v>39</v>
      </c>
      <c r="B25" s="12">
        <v>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5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4">
        <v>6.2</v>
      </c>
      <c r="T25" s="28">
        <v>52</v>
      </c>
      <c r="U25" s="22">
        <v>3.73</v>
      </c>
      <c r="V25" s="10">
        <v>7.2</v>
      </c>
    </row>
    <row r="26" spans="1:22" x14ac:dyDescent="0.2">
      <c r="A26" s="2" t="s">
        <v>78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</v>
      </c>
      <c r="L26" s="12">
        <v>0</v>
      </c>
      <c r="M26" s="35">
        <v>1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4">
        <v>6.3</v>
      </c>
      <c r="T26" s="31">
        <v>19</v>
      </c>
      <c r="U26" s="22">
        <v>3.35</v>
      </c>
      <c r="V26" s="24">
        <v>6.2</v>
      </c>
    </row>
    <row r="27" spans="1:22" x14ac:dyDescent="0.2">
      <c r="A27" s="2" t="s">
        <v>9</v>
      </c>
      <c r="B27" s="12">
        <v>0</v>
      </c>
      <c r="C27" s="12">
        <v>0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35">
        <v>0</v>
      </c>
      <c r="N27" s="13">
        <v>0</v>
      </c>
      <c r="O27" s="13">
        <v>0</v>
      </c>
      <c r="P27" s="13">
        <v>0</v>
      </c>
      <c r="Q27" s="13">
        <v>1</v>
      </c>
      <c r="R27" s="13">
        <v>0</v>
      </c>
      <c r="S27" s="14">
        <v>5.4</v>
      </c>
      <c r="T27" s="28">
        <v>16</v>
      </c>
      <c r="U27" s="22">
        <v>3.29</v>
      </c>
      <c r="V27" s="10">
        <v>5</v>
      </c>
    </row>
    <row r="28" spans="1:22" x14ac:dyDescent="0.2">
      <c r="A28" s="2" t="s">
        <v>44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1</v>
      </c>
      <c r="M28" s="35">
        <v>0</v>
      </c>
      <c r="N28" s="13">
        <v>1</v>
      </c>
      <c r="O28" s="13">
        <v>0</v>
      </c>
      <c r="P28" s="13">
        <v>0</v>
      </c>
      <c r="Q28" s="13">
        <v>0</v>
      </c>
      <c r="R28" s="13">
        <v>0</v>
      </c>
      <c r="S28" s="14">
        <v>4.4000000000000004</v>
      </c>
      <c r="T28" s="31">
        <v>19</v>
      </c>
      <c r="U28" s="22">
        <v>2.76</v>
      </c>
      <c r="V28" s="10">
        <v>6.7</v>
      </c>
    </row>
    <row r="29" spans="1:22" x14ac:dyDescent="0.2">
      <c r="A29" s="2" t="s">
        <v>37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2">
        <v>0</v>
      </c>
      <c r="M29" s="35">
        <v>0</v>
      </c>
      <c r="N29" s="13">
        <v>1</v>
      </c>
      <c r="O29" s="13">
        <v>0</v>
      </c>
      <c r="P29" s="13">
        <v>0</v>
      </c>
      <c r="Q29" s="13">
        <v>0</v>
      </c>
      <c r="R29" s="13">
        <v>0</v>
      </c>
      <c r="S29" s="14">
        <v>4.7</v>
      </c>
      <c r="T29" s="31">
        <v>19</v>
      </c>
      <c r="U29" s="22">
        <v>3.14</v>
      </c>
      <c r="V29" s="10">
        <v>3</v>
      </c>
    </row>
    <row r="30" spans="1:22" x14ac:dyDescent="0.2">
      <c r="A30" s="2" t="s">
        <v>17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5">
        <v>0</v>
      </c>
      <c r="N30" s="13">
        <v>1</v>
      </c>
      <c r="O30" s="13">
        <v>0</v>
      </c>
      <c r="P30" s="13">
        <v>0</v>
      </c>
      <c r="Q30" s="13">
        <v>0</v>
      </c>
      <c r="R30" s="13">
        <v>0</v>
      </c>
      <c r="S30" s="14">
        <v>4.3</v>
      </c>
      <c r="T30" s="28">
        <v>40</v>
      </c>
      <c r="U30" s="22">
        <v>3.36</v>
      </c>
      <c r="V30" s="10">
        <v>4</v>
      </c>
    </row>
    <row r="31" spans="1:22" x14ac:dyDescent="0.2">
      <c r="A31" s="38" t="s">
        <v>76</v>
      </c>
      <c r="B31" s="12">
        <v>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  <c r="N31" s="13">
        <v>1</v>
      </c>
      <c r="O31" s="13">
        <v>0</v>
      </c>
      <c r="P31" s="13">
        <v>0</v>
      </c>
      <c r="Q31" s="13">
        <v>0</v>
      </c>
      <c r="R31" s="13">
        <v>0</v>
      </c>
      <c r="S31" s="14">
        <v>4.4000000000000004</v>
      </c>
      <c r="T31" s="28">
        <v>5</v>
      </c>
      <c r="U31" s="22">
        <v>2.79</v>
      </c>
      <c r="V31" s="24">
        <v>5.5</v>
      </c>
    </row>
    <row r="32" spans="1:22" x14ac:dyDescent="0.2">
      <c r="A32" s="2" t="s">
        <v>12</v>
      </c>
      <c r="B32" s="12">
        <v>0</v>
      </c>
      <c r="C32" s="12">
        <v>0</v>
      </c>
      <c r="D32" s="12">
        <v>0</v>
      </c>
      <c r="E32" s="12">
        <v>0</v>
      </c>
      <c r="F32" s="12">
        <v>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35">
        <v>0</v>
      </c>
      <c r="N32" s="54">
        <v>1</v>
      </c>
      <c r="O32" s="54">
        <v>0</v>
      </c>
      <c r="P32" s="54">
        <v>0</v>
      </c>
      <c r="Q32" s="54">
        <v>0</v>
      </c>
      <c r="R32" s="54">
        <v>0</v>
      </c>
      <c r="S32" s="14">
        <v>5.2</v>
      </c>
      <c r="T32" s="28">
        <v>18</v>
      </c>
      <c r="U32" s="22">
        <v>3.16</v>
      </c>
      <c r="V32" s="10">
        <v>6.7</v>
      </c>
    </row>
    <row r="33" spans="1:23" x14ac:dyDescent="0.2">
      <c r="A33" s="8" t="s">
        <v>80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1</v>
      </c>
      <c r="K33" s="12">
        <v>0</v>
      </c>
      <c r="L33" s="12">
        <v>0</v>
      </c>
      <c r="M33" s="35">
        <v>1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14">
        <v>5.6</v>
      </c>
      <c r="T33" s="28">
        <v>38</v>
      </c>
      <c r="U33" s="22">
        <v>3.64</v>
      </c>
      <c r="V33" s="24">
        <v>6.8</v>
      </c>
    </row>
    <row r="34" spans="1:23" x14ac:dyDescent="0.2">
      <c r="A34" s="2" t="s">
        <v>10</v>
      </c>
      <c r="B34" s="12">
        <v>0</v>
      </c>
      <c r="C34" s="12">
        <v>0</v>
      </c>
      <c r="D34" s="12">
        <v>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35">
        <v>0</v>
      </c>
      <c r="N34" s="13">
        <v>1</v>
      </c>
      <c r="O34" s="13">
        <v>0</v>
      </c>
      <c r="P34" s="13">
        <v>0</v>
      </c>
      <c r="Q34" s="13">
        <v>0</v>
      </c>
      <c r="R34" s="13">
        <v>0</v>
      </c>
      <c r="S34" s="14">
        <v>4.8</v>
      </c>
      <c r="T34" s="28">
        <v>24</v>
      </c>
      <c r="U34" s="22">
        <v>3.26</v>
      </c>
      <c r="V34" s="10">
        <v>7.5</v>
      </c>
    </row>
    <row r="35" spans="1:23" x14ac:dyDescent="0.2">
      <c r="A35" s="34" t="s">
        <v>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1</v>
      </c>
      <c r="K35" s="12">
        <v>0</v>
      </c>
      <c r="L35" s="12">
        <v>0</v>
      </c>
      <c r="M35" s="35">
        <v>0</v>
      </c>
      <c r="N35" s="13">
        <v>1</v>
      </c>
      <c r="O35" s="13">
        <v>0</v>
      </c>
      <c r="P35" s="13">
        <v>0</v>
      </c>
      <c r="Q35" s="13">
        <v>0</v>
      </c>
      <c r="R35" s="13">
        <v>0</v>
      </c>
      <c r="S35" s="14">
        <v>4.5999999999999996</v>
      </c>
      <c r="T35" s="31">
        <v>19</v>
      </c>
      <c r="U35" s="22">
        <v>3.03</v>
      </c>
      <c r="V35" s="10">
        <v>6.5</v>
      </c>
    </row>
    <row r="36" spans="1:23" x14ac:dyDescent="0.2">
      <c r="A36" s="34" t="s">
        <v>31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1</v>
      </c>
      <c r="K36" s="25">
        <v>0</v>
      </c>
      <c r="L36" s="25">
        <v>0</v>
      </c>
      <c r="M36" s="40">
        <v>0</v>
      </c>
      <c r="N36" s="41">
        <v>1</v>
      </c>
      <c r="O36" s="41">
        <v>0</v>
      </c>
      <c r="P36" s="41">
        <v>0</v>
      </c>
      <c r="Q36" s="41">
        <v>0</v>
      </c>
      <c r="R36" s="41">
        <v>0</v>
      </c>
      <c r="S36" s="14">
        <v>4.9000000000000004</v>
      </c>
      <c r="T36" s="55">
        <v>19</v>
      </c>
      <c r="U36" s="22">
        <v>2.89</v>
      </c>
      <c r="V36" s="10">
        <v>6</v>
      </c>
    </row>
    <row r="37" spans="1:23" x14ac:dyDescent="0.2">
      <c r="A37" s="11" t="s">
        <v>89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1</v>
      </c>
      <c r="K37" s="25">
        <v>0</v>
      </c>
      <c r="L37" s="25">
        <v>0</v>
      </c>
      <c r="M37" s="18">
        <v>1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56">
        <v>4.8</v>
      </c>
      <c r="T37" s="18">
        <v>35</v>
      </c>
      <c r="U37" s="56">
        <v>3.34</v>
      </c>
      <c r="V37" s="57">
        <v>6.4</v>
      </c>
    </row>
    <row r="38" spans="1:23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/>
      <c r="N38" s="58"/>
      <c r="O38" s="58"/>
      <c r="P38" s="58"/>
      <c r="Q38" s="58"/>
      <c r="R38" s="58"/>
      <c r="U38" s="59"/>
      <c r="V38" s="58"/>
      <c r="W38" s="59"/>
    </row>
    <row r="39" spans="1:23" x14ac:dyDescent="0.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U39" s="58"/>
      <c r="V39" s="58"/>
      <c r="W39" s="58"/>
    </row>
    <row r="40" spans="1:23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/>
      <c r="N40" s="58"/>
      <c r="O40" s="58"/>
      <c r="P40" s="58"/>
      <c r="Q40" s="58"/>
      <c r="R40" s="58"/>
      <c r="S40" s="58"/>
      <c r="U40" s="59"/>
      <c r="V40" s="58"/>
      <c r="W40" s="59"/>
    </row>
    <row r="41" spans="1:23" x14ac:dyDescent="0.2">
      <c r="A41" t="s">
        <v>48</v>
      </c>
      <c r="J41" s="59"/>
      <c r="K41" s="59"/>
      <c r="L41" s="59"/>
      <c r="M41" s="58"/>
      <c r="N41" s="58"/>
      <c r="O41" s="58"/>
      <c r="P41" s="58"/>
      <c r="Q41" s="58"/>
      <c r="R41" s="58"/>
      <c r="S41" s="58"/>
      <c r="U41" s="59"/>
      <c r="V41" s="58"/>
      <c r="W41" s="59"/>
    </row>
    <row r="42" spans="1:23" ht="17" thickBot="1" x14ac:dyDescent="0.25">
      <c r="J42" s="59"/>
      <c r="K42" s="59"/>
      <c r="L42" s="59"/>
      <c r="M42" s="58"/>
      <c r="N42" s="58"/>
      <c r="O42" s="58"/>
      <c r="P42" s="58"/>
      <c r="Q42" s="58"/>
      <c r="R42" s="58"/>
      <c r="S42" s="58"/>
      <c r="U42" s="59"/>
      <c r="V42" s="58"/>
      <c r="W42" s="59"/>
    </row>
    <row r="43" spans="1:23" x14ac:dyDescent="0.2">
      <c r="A43" s="17" t="s">
        <v>49</v>
      </c>
      <c r="B43" s="17"/>
      <c r="J43" s="59"/>
      <c r="K43" s="59"/>
      <c r="L43" s="59"/>
      <c r="M43" s="58"/>
      <c r="N43" s="58"/>
      <c r="O43" s="58"/>
      <c r="P43" s="58"/>
      <c r="Q43" s="58"/>
      <c r="R43" s="58"/>
      <c r="S43" s="58"/>
      <c r="U43" s="59"/>
      <c r="V43" s="58"/>
      <c r="W43" s="59"/>
    </row>
    <row r="44" spans="1:23" x14ac:dyDescent="0.2">
      <c r="A44" s="6" t="s">
        <v>50</v>
      </c>
      <c r="B44" s="6">
        <v>0.79460752951873914</v>
      </c>
      <c r="J44" s="59"/>
      <c r="K44" s="59"/>
      <c r="L44" s="59"/>
      <c r="M44" s="58"/>
      <c r="N44" s="58"/>
      <c r="O44" s="58"/>
      <c r="P44" s="58"/>
      <c r="Q44" s="58"/>
      <c r="R44" s="58"/>
      <c r="S44" s="58"/>
      <c r="U44" s="59"/>
      <c r="V44" s="58"/>
      <c r="W44" s="59"/>
    </row>
    <row r="45" spans="1:23" x14ac:dyDescent="0.2">
      <c r="A45" s="6" t="s">
        <v>51</v>
      </c>
      <c r="B45" s="6">
        <v>0.6314011259678739</v>
      </c>
      <c r="J45" s="59"/>
      <c r="K45" s="59"/>
      <c r="L45" s="59"/>
      <c r="M45" s="58"/>
      <c r="N45" s="58"/>
      <c r="O45" s="58"/>
      <c r="P45" s="58"/>
      <c r="Q45" s="58"/>
      <c r="R45" s="58"/>
      <c r="S45" s="58"/>
      <c r="U45" s="59"/>
      <c r="V45" s="58"/>
      <c r="W45" s="59"/>
    </row>
    <row r="46" spans="1:23" x14ac:dyDescent="0.2">
      <c r="A46" s="6" t="s">
        <v>52</v>
      </c>
      <c r="B46" s="6">
        <v>0.50380920803367646</v>
      </c>
      <c r="J46" s="59"/>
      <c r="K46" s="59"/>
      <c r="L46" s="59"/>
      <c r="M46" s="58"/>
      <c r="N46" s="58"/>
      <c r="O46" s="58"/>
      <c r="P46" s="58"/>
      <c r="Q46" s="58"/>
      <c r="R46" s="58"/>
      <c r="S46" s="58"/>
      <c r="U46" s="59"/>
      <c r="V46" s="58"/>
      <c r="W46" s="59"/>
    </row>
    <row r="47" spans="1:23" x14ac:dyDescent="0.2">
      <c r="A47" s="6" t="s">
        <v>53</v>
      </c>
      <c r="B47" s="6">
        <v>1.1463618802255136</v>
      </c>
      <c r="J47" s="59"/>
      <c r="K47" s="59"/>
      <c r="L47" s="59"/>
      <c r="M47" s="58"/>
      <c r="N47" s="58"/>
      <c r="O47" s="58"/>
      <c r="P47" s="58"/>
      <c r="Q47" s="58"/>
      <c r="R47" s="58"/>
      <c r="S47" s="58"/>
      <c r="U47" s="59"/>
      <c r="V47" s="58"/>
      <c r="W47" s="59"/>
    </row>
    <row r="48" spans="1:23" ht="17" thickBot="1" x14ac:dyDescent="0.25">
      <c r="A48" s="15" t="s">
        <v>54</v>
      </c>
      <c r="B48" s="15">
        <v>36</v>
      </c>
      <c r="J48" s="59"/>
      <c r="K48" s="59"/>
      <c r="L48" s="59"/>
      <c r="M48" s="58"/>
      <c r="N48" s="58"/>
      <c r="O48" s="58"/>
      <c r="P48" s="58"/>
      <c r="Q48" s="58"/>
      <c r="R48" s="58"/>
      <c r="S48" s="58"/>
      <c r="U48" s="59"/>
      <c r="V48" s="58"/>
      <c r="W48" s="59"/>
    </row>
    <row r="49" spans="1:23" x14ac:dyDescent="0.2">
      <c r="J49" s="59"/>
      <c r="K49" s="59"/>
      <c r="L49" s="59"/>
      <c r="M49" s="58"/>
      <c r="N49" s="58"/>
      <c r="O49" s="58"/>
      <c r="P49" s="58"/>
      <c r="Q49" s="58"/>
      <c r="R49" s="58"/>
      <c r="S49" s="58"/>
      <c r="U49" s="59"/>
      <c r="V49" s="58"/>
      <c r="W49" s="59"/>
    </row>
    <row r="50" spans="1:23" ht="17" thickBot="1" x14ac:dyDescent="0.25">
      <c r="A50" t="s">
        <v>55</v>
      </c>
      <c r="J50" s="59"/>
      <c r="K50" s="59"/>
      <c r="L50" s="59"/>
      <c r="M50" s="58"/>
      <c r="N50" s="58"/>
      <c r="O50" s="58"/>
      <c r="P50" s="58"/>
      <c r="Q50" s="58"/>
      <c r="R50" s="58"/>
      <c r="S50" s="58"/>
      <c r="U50" s="59"/>
      <c r="V50" s="58"/>
      <c r="W50" s="59"/>
    </row>
    <row r="51" spans="1:23" x14ac:dyDescent="0.2">
      <c r="A51" s="16"/>
      <c r="B51" s="16" t="s">
        <v>60</v>
      </c>
      <c r="C51" s="16" t="s">
        <v>61</v>
      </c>
      <c r="D51" s="16" t="s">
        <v>62</v>
      </c>
      <c r="E51" s="16" t="s">
        <v>63</v>
      </c>
      <c r="F51" s="16" t="s">
        <v>64</v>
      </c>
      <c r="J51" s="59"/>
      <c r="K51" s="59"/>
      <c r="L51" s="21"/>
      <c r="M51" s="58"/>
      <c r="N51" s="58"/>
      <c r="O51" s="58"/>
      <c r="P51" s="58"/>
      <c r="Q51" s="58"/>
      <c r="R51" s="58"/>
      <c r="S51" s="58"/>
      <c r="U51" s="59"/>
      <c r="V51" s="58"/>
      <c r="W51" s="59"/>
    </row>
    <row r="52" spans="1:23" x14ac:dyDescent="0.2">
      <c r="A52" s="6" t="s">
        <v>56</v>
      </c>
      <c r="B52" s="6">
        <v>9</v>
      </c>
      <c r="C52" s="6">
        <v>58.528604317600376</v>
      </c>
      <c r="D52" s="6">
        <v>6.503178257511153</v>
      </c>
      <c r="E52" s="6">
        <v>4.9485981258899487</v>
      </c>
      <c r="F52" s="6">
        <v>6.365101080781048E-4</v>
      </c>
      <c r="J52" s="59"/>
      <c r="K52" s="59"/>
      <c r="L52" s="59"/>
      <c r="M52" s="58"/>
      <c r="N52" s="58"/>
      <c r="O52" s="58"/>
      <c r="P52" s="58"/>
      <c r="Q52" s="58"/>
      <c r="R52" s="58"/>
      <c r="S52" s="58"/>
      <c r="U52" s="59"/>
      <c r="V52" s="58"/>
      <c r="W52" s="59"/>
    </row>
    <row r="53" spans="1:23" x14ac:dyDescent="0.2">
      <c r="A53" s="6" t="s">
        <v>57</v>
      </c>
      <c r="B53" s="6">
        <v>26</v>
      </c>
      <c r="C53" s="6">
        <v>34.167784571288543</v>
      </c>
      <c r="D53" s="6">
        <v>1.3141455604341747</v>
      </c>
      <c r="E53" s="6"/>
      <c r="F53" s="6"/>
      <c r="J53" s="59"/>
      <c r="K53" s="59"/>
      <c r="L53" s="59"/>
      <c r="M53" s="58"/>
      <c r="N53" s="58"/>
      <c r="O53" s="58"/>
      <c r="P53" s="58"/>
      <c r="Q53" s="58"/>
      <c r="R53" s="58"/>
      <c r="S53" s="58"/>
      <c r="U53" s="59"/>
      <c r="V53" s="58"/>
      <c r="W53" s="59"/>
    </row>
    <row r="54" spans="1:23" ht="17" thickBot="1" x14ac:dyDescent="0.25">
      <c r="A54" s="15" t="s">
        <v>58</v>
      </c>
      <c r="B54" s="15">
        <v>35</v>
      </c>
      <c r="C54" s="15">
        <v>92.696388888888919</v>
      </c>
      <c r="D54" s="15"/>
      <c r="E54" s="15"/>
      <c r="F54" s="15"/>
      <c r="J54" s="59"/>
      <c r="K54" s="59"/>
      <c r="L54" s="59"/>
      <c r="M54" s="58"/>
      <c r="N54" s="58"/>
      <c r="O54" s="58"/>
      <c r="P54" s="58"/>
      <c r="Q54" s="58"/>
      <c r="R54" s="58"/>
      <c r="S54" s="58"/>
      <c r="U54" s="59"/>
      <c r="V54" s="58"/>
      <c r="W54" s="59"/>
    </row>
    <row r="55" spans="1:23" ht="17" thickBot="1" x14ac:dyDescent="0.25">
      <c r="J55" s="59"/>
      <c r="K55" s="59"/>
      <c r="L55" s="59"/>
      <c r="M55" s="58"/>
      <c r="N55" s="58"/>
      <c r="O55" s="58"/>
      <c r="P55" s="58"/>
      <c r="Q55" s="58"/>
      <c r="R55" s="58"/>
      <c r="S55" s="58"/>
      <c r="U55" s="59"/>
      <c r="V55" s="58"/>
      <c r="W55" s="59"/>
    </row>
    <row r="56" spans="1:23" x14ac:dyDescent="0.2">
      <c r="A56" s="16"/>
      <c r="B56" s="16" t="s">
        <v>65</v>
      </c>
      <c r="C56" s="16" t="s">
        <v>53</v>
      </c>
      <c r="D56" s="16" t="s">
        <v>66</v>
      </c>
      <c r="E56" s="16" t="s">
        <v>67</v>
      </c>
      <c r="F56" s="16" t="s">
        <v>68</v>
      </c>
      <c r="G56" s="16" t="s">
        <v>69</v>
      </c>
      <c r="H56" s="16" t="s">
        <v>70</v>
      </c>
      <c r="I56" s="16" t="s">
        <v>71</v>
      </c>
      <c r="J56" s="59"/>
      <c r="K56" s="59"/>
      <c r="L56" s="59"/>
      <c r="M56" s="58"/>
      <c r="N56" s="58"/>
      <c r="O56" s="58"/>
      <c r="P56" s="58"/>
      <c r="Q56" s="58"/>
      <c r="R56" s="58"/>
      <c r="S56" s="58"/>
      <c r="U56" s="59"/>
      <c r="V56" s="58"/>
      <c r="W56" s="59"/>
    </row>
    <row r="57" spans="1:23" x14ac:dyDescent="0.2">
      <c r="A57" s="6" t="s">
        <v>59</v>
      </c>
      <c r="B57" s="6">
        <v>-1.9412795229166147</v>
      </c>
      <c r="C57" s="6">
        <v>3.0707416942610104</v>
      </c>
      <c r="D57" s="6">
        <v>-0.63218587435886342</v>
      </c>
      <c r="E57" s="6">
        <v>0.53278573544940266</v>
      </c>
      <c r="F57" s="6">
        <v>-8.253279473938214</v>
      </c>
      <c r="G57" s="6">
        <v>4.3707204281049847</v>
      </c>
      <c r="H57" s="6">
        <v>-8.253279473938214</v>
      </c>
      <c r="I57" s="6">
        <v>4.3707204281049847</v>
      </c>
      <c r="J57" s="59"/>
      <c r="K57" s="59"/>
      <c r="L57" s="59"/>
      <c r="M57" s="58"/>
      <c r="N57" s="58"/>
      <c r="O57" s="58"/>
      <c r="P57" s="58"/>
      <c r="Q57" s="58"/>
      <c r="R57" s="58"/>
      <c r="S57" s="58"/>
      <c r="U57" s="59"/>
      <c r="V57" s="58"/>
      <c r="W57" s="59"/>
    </row>
    <row r="58" spans="1:23" x14ac:dyDescent="0.2">
      <c r="A58" s="6" t="s">
        <v>86</v>
      </c>
      <c r="B58" s="6">
        <v>-0.27045629561471585</v>
      </c>
      <c r="C58" s="6">
        <v>0.73797131223535239</v>
      </c>
      <c r="D58" s="6">
        <v>-0.36648619144217148</v>
      </c>
      <c r="E58" s="6">
        <v>0.71696789695164831</v>
      </c>
      <c r="F58" s="6">
        <v>-1.7873780527883942</v>
      </c>
      <c r="G58" s="6">
        <v>1.2464654615589625</v>
      </c>
      <c r="H58" s="6">
        <v>-1.7873780527883942</v>
      </c>
      <c r="I58" s="6">
        <v>1.2464654615589625</v>
      </c>
      <c r="J58" s="59"/>
      <c r="K58" s="59"/>
      <c r="L58" s="59"/>
      <c r="M58" s="58"/>
      <c r="N58" s="58"/>
      <c r="O58" s="58"/>
      <c r="P58" s="58"/>
      <c r="Q58" s="58"/>
      <c r="R58" s="58"/>
      <c r="S58" s="58"/>
      <c r="U58" s="59"/>
      <c r="V58" s="58"/>
      <c r="W58" s="59"/>
    </row>
    <row r="59" spans="1:23" x14ac:dyDescent="0.2">
      <c r="A59" s="6" t="s">
        <v>32</v>
      </c>
      <c r="B59" s="6">
        <v>-0.31982274054528564</v>
      </c>
      <c r="C59" s="6">
        <v>1.168673896694906</v>
      </c>
      <c r="D59" s="6">
        <v>-0.27366294519777279</v>
      </c>
      <c r="E59" s="6">
        <v>0.78650595578404692</v>
      </c>
      <c r="F59" s="6">
        <v>-2.7220663393751448</v>
      </c>
      <c r="G59" s="6">
        <v>2.0824208582845731</v>
      </c>
      <c r="H59" s="6">
        <v>-2.7220663393751448</v>
      </c>
      <c r="I59" s="6">
        <v>2.0824208582845731</v>
      </c>
      <c r="J59" s="59"/>
      <c r="K59" s="59"/>
      <c r="L59" s="59"/>
      <c r="M59" s="58"/>
      <c r="N59" s="58"/>
      <c r="O59" s="58"/>
      <c r="P59" s="58"/>
      <c r="Q59" s="58"/>
      <c r="R59" s="58"/>
      <c r="S59" s="58"/>
      <c r="U59" s="59"/>
      <c r="V59" s="58"/>
      <c r="W59" s="59"/>
    </row>
    <row r="60" spans="1:23" x14ac:dyDescent="0.2">
      <c r="A60" s="6" t="s">
        <v>33</v>
      </c>
      <c r="B60" s="6">
        <v>-0.42694484911572644</v>
      </c>
      <c r="C60" s="6">
        <v>1.1913667206020992</v>
      </c>
      <c r="D60" s="6">
        <v>-0.35836559955271774</v>
      </c>
      <c r="E60" s="6">
        <v>0.72296313607551355</v>
      </c>
      <c r="F60" s="6">
        <v>-2.8758342155327599</v>
      </c>
      <c r="G60" s="6">
        <v>2.0219445173013071</v>
      </c>
      <c r="H60" s="6">
        <v>-2.8758342155327599</v>
      </c>
      <c r="I60" s="6">
        <v>2.0219445173013071</v>
      </c>
      <c r="J60" s="59"/>
      <c r="K60" s="59"/>
      <c r="L60" s="59"/>
      <c r="M60" s="58"/>
      <c r="N60" s="58"/>
      <c r="O60" s="58"/>
      <c r="P60" s="58"/>
      <c r="Q60" s="58"/>
      <c r="R60" s="58"/>
      <c r="S60" s="58"/>
      <c r="U60" s="59"/>
      <c r="V60" s="58"/>
      <c r="W60" s="59"/>
    </row>
    <row r="61" spans="1:23" x14ac:dyDescent="0.2">
      <c r="A61" s="6" t="s">
        <v>46</v>
      </c>
      <c r="B61" s="6">
        <v>0.49427292119060956</v>
      </c>
      <c r="C61" s="6">
        <v>1.7447978308782051</v>
      </c>
      <c r="D61" s="6">
        <v>0.28328377789295411</v>
      </c>
      <c r="E61" s="6">
        <v>0.77920271841458288</v>
      </c>
      <c r="F61" s="6">
        <v>-3.0922103846597699</v>
      </c>
      <c r="G61" s="6">
        <v>4.0807562270409887</v>
      </c>
      <c r="H61" s="6">
        <v>-3.0922103846597699</v>
      </c>
      <c r="I61" s="6">
        <v>4.0807562270409887</v>
      </c>
      <c r="J61" s="59"/>
      <c r="K61" s="59"/>
      <c r="L61" s="58"/>
      <c r="M61" s="58"/>
      <c r="N61" s="58"/>
      <c r="O61" s="58"/>
      <c r="P61" s="58"/>
      <c r="Q61" s="58"/>
      <c r="R61" s="58"/>
      <c r="S61" s="58"/>
      <c r="U61" s="59"/>
      <c r="V61" s="58"/>
      <c r="W61" s="59"/>
    </row>
    <row r="62" spans="1:23" x14ac:dyDescent="0.2">
      <c r="A62" s="6" t="s">
        <v>35</v>
      </c>
      <c r="B62" s="6">
        <v>-1.6148408018174256</v>
      </c>
      <c r="C62" s="6">
        <v>1.7203981286014423</v>
      </c>
      <c r="D62" s="6">
        <v>-0.93864366333051819</v>
      </c>
      <c r="E62" s="6">
        <v>0.35655239782401127</v>
      </c>
      <c r="F62" s="6">
        <v>-5.1511698013437979</v>
      </c>
      <c r="G62" s="6">
        <v>1.9214881977089464</v>
      </c>
      <c r="H62" s="6">
        <v>-5.1511698013437979</v>
      </c>
      <c r="I62" s="6">
        <v>1.9214881977089464</v>
      </c>
      <c r="J62" s="59"/>
      <c r="K62" s="59"/>
      <c r="L62" s="59"/>
      <c r="M62" s="58"/>
      <c r="N62" s="58"/>
      <c r="O62" s="58"/>
      <c r="P62" s="58"/>
      <c r="Q62" s="58"/>
      <c r="R62" s="58"/>
      <c r="S62" s="58"/>
      <c r="U62" s="59"/>
      <c r="V62" s="58"/>
      <c r="W62" s="59"/>
    </row>
    <row r="63" spans="1:23" x14ac:dyDescent="0.2">
      <c r="A63" s="6" t="s">
        <v>72</v>
      </c>
      <c r="B63" s="6">
        <v>0.62965853912678038</v>
      </c>
      <c r="C63" s="6">
        <v>1.3082219117950626</v>
      </c>
      <c r="D63" s="6">
        <v>0.48130866288793556</v>
      </c>
      <c r="E63" s="6">
        <v>0.63432325548528601</v>
      </c>
      <c r="F63" s="6">
        <v>-2.0594301128456314</v>
      </c>
      <c r="G63" s="6">
        <v>3.3187471910991917</v>
      </c>
      <c r="H63" s="6">
        <v>-2.0594301128456314</v>
      </c>
      <c r="I63" s="6">
        <v>3.3187471910991917</v>
      </c>
      <c r="J63" s="59"/>
      <c r="K63" s="59"/>
      <c r="L63" s="59"/>
      <c r="M63" s="58"/>
      <c r="N63" s="58"/>
      <c r="O63" s="58"/>
      <c r="P63" s="58"/>
      <c r="Q63" s="58"/>
      <c r="R63" s="58"/>
      <c r="S63" s="58"/>
      <c r="U63" s="59"/>
      <c r="V63" s="58"/>
      <c r="W63" s="59"/>
    </row>
    <row r="64" spans="1:23" x14ac:dyDescent="0.2">
      <c r="A64" s="6" t="s">
        <v>28</v>
      </c>
      <c r="B64" s="6">
        <v>6.008064112132E-2</v>
      </c>
      <c r="C64" s="6">
        <v>0.38907373953550339</v>
      </c>
      <c r="D64" s="6">
        <v>0.15441967682796431</v>
      </c>
      <c r="E64" s="6">
        <v>0.87847128868672009</v>
      </c>
      <c r="F64" s="6">
        <v>-0.73967188429677666</v>
      </c>
      <c r="G64" s="6">
        <v>0.85983316653941677</v>
      </c>
      <c r="H64" s="6">
        <v>-0.73967188429677666</v>
      </c>
      <c r="I64" s="6">
        <v>0.85983316653941677</v>
      </c>
      <c r="J64" s="59"/>
      <c r="K64" s="59"/>
      <c r="L64" s="59"/>
      <c r="M64" s="58"/>
      <c r="N64" s="58"/>
      <c r="O64" s="58"/>
      <c r="P64" s="58"/>
      <c r="Q64" s="58"/>
      <c r="R64" s="58"/>
      <c r="S64" s="58"/>
      <c r="U64" s="59"/>
      <c r="V64" s="58"/>
      <c r="W64" s="59"/>
    </row>
    <row r="65" spans="1:23" x14ac:dyDescent="0.2">
      <c r="A65" s="6" t="s">
        <v>77</v>
      </c>
      <c r="B65" s="6">
        <v>-1.4117127421564487E-2</v>
      </c>
      <c r="C65" s="6">
        <v>4.0226406477967783E-2</v>
      </c>
      <c r="D65" s="6">
        <v>-0.35094179812697196</v>
      </c>
      <c r="E65" s="6">
        <v>0.72845975874030322</v>
      </c>
      <c r="F65" s="6">
        <v>-9.680369014784164E-2</v>
      </c>
      <c r="G65" s="6">
        <v>6.856943530471267E-2</v>
      </c>
      <c r="H65" s="6">
        <v>-9.680369014784164E-2</v>
      </c>
      <c r="I65" s="6">
        <v>6.856943530471267E-2</v>
      </c>
      <c r="J65" s="59"/>
      <c r="K65" s="59"/>
      <c r="L65" s="59"/>
      <c r="M65" s="58"/>
      <c r="N65" s="58"/>
      <c r="O65" s="58"/>
      <c r="P65" s="58"/>
      <c r="Q65" s="58"/>
      <c r="R65" s="58"/>
      <c r="S65" s="58"/>
      <c r="U65" s="59"/>
      <c r="V65" s="58"/>
      <c r="W65" s="59"/>
    </row>
    <row r="66" spans="1:23" ht="17" thickBot="1" x14ac:dyDescent="0.25">
      <c r="A66" s="15" t="s">
        <v>73</v>
      </c>
      <c r="B66" s="15">
        <v>2.5706865961774903</v>
      </c>
      <c r="C66" s="15">
        <v>1.3345815602350488</v>
      </c>
      <c r="D66" s="15">
        <v>1.9262116852002185</v>
      </c>
      <c r="E66" s="15">
        <v>6.5077309662795679E-2</v>
      </c>
      <c r="F66" s="15">
        <v>-0.17258508915558934</v>
      </c>
      <c r="G66" s="15">
        <v>5.3139582815105699</v>
      </c>
      <c r="H66" s="15">
        <v>-0.17258508915558934</v>
      </c>
      <c r="I66" s="15">
        <v>5.3139582815105699</v>
      </c>
      <c r="J66" s="59"/>
      <c r="K66" s="59"/>
      <c r="L66" s="59"/>
      <c r="M66" s="58"/>
      <c r="N66" s="58"/>
      <c r="O66" s="58"/>
      <c r="P66" s="58"/>
      <c r="Q66" s="58"/>
      <c r="R66" s="58"/>
      <c r="S66" s="58"/>
      <c r="U66" s="59"/>
      <c r="V66" s="58"/>
      <c r="W66" s="59"/>
    </row>
    <row r="67" spans="1:23" x14ac:dyDescent="0.2">
      <c r="J67" s="59"/>
      <c r="K67" s="59"/>
      <c r="L67" s="59"/>
      <c r="M67" s="58"/>
      <c r="N67" s="58"/>
      <c r="O67" s="58"/>
      <c r="P67" s="58"/>
      <c r="Q67" s="58"/>
      <c r="R67" s="58"/>
      <c r="S67" s="58"/>
      <c r="U67" s="59"/>
      <c r="V67" s="58"/>
      <c r="W67" s="59"/>
    </row>
    <row r="68" spans="1:23" x14ac:dyDescent="0.2">
      <c r="J68" s="59"/>
      <c r="K68" s="59"/>
      <c r="L68" s="59"/>
      <c r="M68" s="58"/>
      <c r="N68" s="58"/>
      <c r="O68" s="58"/>
      <c r="P68" s="58"/>
      <c r="Q68" s="58"/>
      <c r="R68" s="58"/>
      <c r="S68" s="58"/>
      <c r="U68" s="59"/>
      <c r="V68" s="58"/>
      <c r="W68" s="59"/>
    </row>
    <row r="69" spans="1:23" x14ac:dyDescent="0.2">
      <c r="J69" s="59"/>
      <c r="K69" s="59"/>
      <c r="L69" s="59"/>
      <c r="M69" s="58"/>
      <c r="N69" s="58"/>
      <c r="O69" s="58"/>
      <c r="P69" s="58"/>
      <c r="Q69" s="58"/>
      <c r="R69" s="58"/>
      <c r="S69" s="58"/>
      <c r="U69" s="59"/>
      <c r="V69" s="58"/>
      <c r="W69" s="59"/>
    </row>
    <row r="70" spans="1:23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8"/>
      <c r="P70" s="58"/>
      <c r="Q70" s="58"/>
      <c r="R70" s="58"/>
      <c r="S70" s="58"/>
      <c r="U70" s="59"/>
      <c r="V70" s="58"/>
      <c r="W70" s="59"/>
    </row>
    <row r="71" spans="1:23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8"/>
      <c r="P71" s="58"/>
      <c r="Q71" s="58"/>
      <c r="R71" s="58"/>
      <c r="S71" s="58"/>
      <c r="U71" s="59"/>
      <c r="V71" s="58"/>
      <c r="W71" s="59"/>
    </row>
    <row r="72" spans="1:23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8"/>
      <c r="N72" s="58"/>
      <c r="O72" s="58"/>
      <c r="P72" s="58"/>
      <c r="Q72" s="58"/>
      <c r="R72" s="58"/>
      <c r="S72" s="58"/>
      <c r="U72" s="59"/>
      <c r="V72" s="58"/>
      <c r="W72" s="59"/>
    </row>
    <row r="73" spans="1:23" x14ac:dyDescent="0.2">
      <c r="A73" s="6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8"/>
      <c r="N73" s="58"/>
      <c r="O73" s="58"/>
      <c r="P73" s="58"/>
      <c r="Q73" s="58"/>
      <c r="R73" s="58"/>
      <c r="S73" s="58"/>
      <c r="U73" s="59"/>
      <c r="V73" s="58"/>
      <c r="W73" s="59"/>
    </row>
    <row r="74" spans="1:23" x14ac:dyDescent="0.2">
      <c r="A74" s="6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8"/>
      <c r="N74" s="58"/>
      <c r="O74" s="58"/>
      <c r="P74" s="58"/>
      <c r="Q74" s="58"/>
      <c r="R74" s="58"/>
      <c r="S74" s="58"/>
      <c r="U74" s="59"/>
      <c r="V74" s="58"/>
      <c r="W74" s="59"/>
    </row>
    <row r="75" spans="1:23" x14ac:dyDescent="0.2">
      <c r="A75" s="6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8"/>
      <c r="N75" s="58"/>
      <c r="O75" s="58"/>
      <c r="P75" s="58"/>
      <c r="Q75" s="58"/>
      <c r="R75" s="58"/>
      <c r="S75" s="58"/>
      <c r="T75" s="58"/>
      <c r="U75" s="59"/>
      <c r="V75" s="58"/>
      <c r="W75" s="59"/>
    </row>
    <row r="76" spans="1:23" x14ac:dyDescent="0.2">
      <c r="A76" s="6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8"/>
      <c r="N76" s="58"/>
      <c r="O76" s="58"/>
      <c r="P76" s="58"/>
      <c r="Q76" s="58"/>
      <c r="R76" s="58"/>
      <c r="S76" s="58"/>
      <c r="T76" s="58"/>
      <c r="U76" s="59"/>
      <c r="V76" s="58"/>
      <c r="W76" s="59"/>
    </row>
    <row r="77" spans="1:23" x14ac:dyDescent="0.2">
      <c r="A77" s="6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8"/>
      <c r="N77" s="58"/>
      <c r="O77" s="58"/>
      <c r="P77" s="58"/>
      <c r="Q77" s="58"/>
      <c r="R77" s="58"/>
      <c r="S77" s="58"/>
      <c r="T77" s="58"/>
      <c r="U77" s="59"/>
      <c r="V77" s="58"/>
      <c r="W77" s="59"/>
    </row>
    <row r="78" spans="1:23" x14ac:dyDescent="0.2">
      <c r="A78" s="6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8"/>
      <c r="N78" s="58"/>
      <c r="O78" s="58"/>
      <c r="P78" s="58"/>
      <c r="Q78" s="58"/>
      <c r="R78" s="58"/>
      <c r="S78" s="58"/>
      <c r="T78" s="58"/>
      <c r="U78" s="59"/>
      <c r="V78" s="58"/>
      <c r="W78" s="59"/>
    </row>
    <row r="79" spans="1:23" x14ac:dyDescent="0.2">
      <c r="A79" s="6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8"/>
      <c r="N79" s="58"/>
      <c r="O79" s="58"/>
      <c r="P79" s="58"/>
      <c r="Q79" s="58"/>
      <c r="R79" s="58"/>
      <c r="S79" s="58"/>
      <c r="T79" s="58"/>
      <c r="U79" s="59"/>
      <c r="V79" s="58"/>
      <c r="W79" s="59"/>
    </row>
    <row r="80" spans="1:23" x14ac:dyDescent="0.2">
      <c r="A80" s="6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8"/>
      <c r="N80" s="58"/>
      <c r="O80" s="58"/>
      <c r="P80" s="58"/>
      <c r="Q80" s="58"/>
      <c r="R80" s="58"/>
      <c r="S80" s="58"/>
      <c r="T80" s="58"/>
      <c r="U80" s="59"/>
      <c r="V80" s="58"/>
      <c r="W80" s="59"/>
    </row>
    <row r="81" spans="1:23" x14ac:dyDescent="0.2">
      <c r="A81" s="6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8"/>
      <c r="N81" s="58"/>
      <c r="O81" s="58"/>
      <c r="P81" s="58"/>
      <c r="Q81" s="58"/>
      <c r="R81" s="58"/>
      <c r="S81" s="58"/>
      <c r="T81" s="58"/>
      <c r="U81" s="59"/>
      <c r="V81" s="58"/>
      <c r="W81" s="59"/>
    </row>
    <row r="82" spans="1:23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8"/>
      <c r="N82" s="58"/>
      <c r="O82" s="58"/>
      <c r="P82" s="58"/>
      <c r="Q82" s="58"/>
      <c r="R82" s="58"/>
      <c r="S82" s="58"/>
      <c r="T82" s="58"/>
      <c r="U82" s="59"/>
      <c r="V82" s="58"/>
      <c r="W82" s="59"/>
    </row>
    <row r="83" spans="1:23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8"/>
      <c r="N83" s="58"/>
      <c r="O83" s="58"/>
      <c r="P83" s="58"/>
      <c r="Q83" s="58"/>
      <c r="R83" s="58"/>
      <c r="S83" s="58"/>
      <c r="T83" s="58"/>
      <c r="U83" s="59"/>
      <c r="V83" s="58"/>
      <c r="W83" s="59"/>
    </row>
    <row r="84" spans="1:23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8"/>
      <c r="N84" s="58"/>
      <c r="O84" s="58"/>
      <c r="P84" s="58"/>
      <c r="Q84" s="58"/>
      <c r="R84" s="58"/>
      <c r="S84" s="58"/>
      <c r="T84" s="58"/>
      <c r="U84" s="59"/>
      <c r="V84" s="58"/>
      <c r="W84" s="59"/>
    </row>
    <row r="85" spans="1:23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8"/>
      <c r="N85" s="58"/>
      <c r="O85" s="58"/>
      <c r="P85" s="58"/>
      <c r="Q85" s="58"/>
      <c r="R85" s="58"/>
      <c r="S85" s="58"/>
      <c r="T85" s="58"/>
      <c r="U85" s="59"/>
      <c r="V85" s="58"/>
      <c r="W85" s="59"/>
    </row>
    <row r="86" spans="1:23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8"/>
      <c r="N86" s="58"/>
      <c r="O86" s="58"/>
      <c r="P86" s="58"/>
      <c r="Q86" s="58"/>
      <c r="R86" s="58"/>
      <c r="S86" s="58"/>
      <c r="T86" s="58"/>
      <c r="U86" s="59"/>
      <c r="V86" s="58"/>
      <c r="W86" s="59"/>
    </row>
    <row r="87" spans="1:23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8"/>
      <c r="N87" s="58"/>
      <c r="O87" s="58"/>
      <c r="P87" s="58"/>
      <c r="Q87" s="58"/>
      <c r="R87" s="58"/>
      <c r="S87" s="58"/>
      <c r="T87" s="58"/>
      <c r="U87" s="59"/>
      <c r="V87" s="58"/>
      <c r="W87" s="59"/>
    </row>
    <row r="88" spans="1:23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8"/>
      <c r="N88" s="58"/>
      <c r="O88" s="58"/>
      <c r="P88" s="58"/>
      <c r="Q88" s="58"/>
      <c r="R88" s="58"/>
      <c r="S88" s="58"/>
      <c r="T88" s="58"/>
      <c r="U88" s="59"/>
      <c r="V88" s="58"/>
      <c r="W88" s="59"/>
    </row>
    <row r="89" spans="1:23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8"/>
      <c r="N89" s="58"/>
      <c r="O89" s="58"/>
      <c r="P89" s="58"/>
      <c r="Q89" s="58"/>
      <c r="R89" s="58"/>
      <c r="S89" s="58"/>
      <c r="T89" s="58"/>
      <c r="U89" s="59"/>
      <c r="V89" s="58"/>
      <c r="W89" s="59"/>
    </row>
    <row r="90" spans="1:23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8"/>
      <c r="N90" s="58"/>
      <c r="O90" s="58"/>
      <c r="P90" s="58"/>
      <c r="Q90" s="58"/>
      <c r="R90" s="58"/>
      <c r="S90" s="58"/>
      <c r="T90" s="58"/>
      <c r="U90" s="59"/>
      <c r="V90" s="58"/>
      <c r="W90" s="59"/>
    </row>
    <row r="91" spans="1:23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8"/>
      <c r="N91" s="58"/>
      <c r="O91" s="58"/>
      <c r="P91" s="58"/>
      <c r="Q91" s="58"/>
      <c r="R91" s="58"/>
      <c r="S91" s="58"/>
      <c r="T91" s="58"/>
      <c r="U91" s="59"/>
      <c r="V91" s="58"/>
      <c r="W91" s="59"/>
    </row>
  </sheetData>
  <autoFilter ref="A1:W1" xr:uid="{11BE0812-DE43-174C-A6C8-AF707184623F}">
    <sortState xmlns:xlrd2="http://schemas.microsoft.com/office/spreadsheetml/2017/richdata2" ref="A2:W42">
      <sortCondition descending="1" ref="P1:P42"/>
    </sortState>
  </autoFilter>
  <phoneticPr fontId="5" type="noConversion"/>
  <conditionalFormatting sqref="M37:Q37">
    <cfRule type="cellIs" dxfId="2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A008-840D-4940-8FED-1FD0FE721A52}">
  <dimension ref="A1:P73"/>
  <sheetViews>
    <sheetView topLeftCell="A55" workbookViewId="0">
      <selection activeCell="L73" sqref="L73"/>
    </sheetView>
  </sheetViews>
  <sheetFormatPr baseColWidth="10" defaultRowHeight="16" x14ac:dyDescent="0.2"/>
  <sheetData>
    <row r="1" spans="1:13" x14ac:dyDescent="0.2">
      <c r="A1" s="3" t="s">
        <v>24</v>
      </c>
      <c r="B1" s="3" t="s">
        <v>26</v>
      </c>
      <c r="C1" s="3" t="s">
        <v>20</v>
      </c>
      <c r="D1" s="3" t="s">
        <v>32</v>
      </c>
      <c r="E1" s="3" t="s">
        <v>33</v>
      </c>
      <c r="F1" s="3" t="s">
        <v>46</v>
      </c>
      <c r="G1" s="3" t="s">
        <v>35</v>
      </c>
      <c r="H1" s="3" t="s">
        <v>87</v>
      </c>
      <c r="I1" s="3" t="s">
        <v>72</v>
      </c>
      <c r="J1" s="3" t="s">
        <v>77</v>
      </c>
      <c r="K1" s="3" t="s">
        <v>28</v>
      </c>
      <c r="L1" s="3" t="s">
        <v>73</v>
      </c>
      <c r="M1" s="9" t="s">
        <v>47</v>
      </c>
    </row>
    <row r="2" spans="1:13" x14ac:dyDescent="0.2">
      <c r="A2" s="12">
        <v>0</v>
      </c>
      <c r="B2" s="12">
        <v>0</v>
      </c>
      <c r="C2" s="12">
        <v>1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1</v>
      </c>
      <c r="J2" s="31">
        <v>20</v>
      </c>
      <c r="K2" s="14">
        <v>5.7</v>
      </c>
      <c r="L2" s="23">
        <v>3.3</v>
      </c>
      <c r="M2" s="24">
        <v>7</v>
      </c>
    </row>
    <row r="3" spans="1:13" x14ac:dyDescent="0.2">
      <c r="A3" s="12">
        <v>0</v>
      </c>
      <c r="B3" s="12">
        <v>0</v>
      </c>
      <c r="C3" s="12">
        <v>0</v>
      </c>
      <c r="D3" s="13">
        <v>1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28">
        <v>20</v>
      </c>
      <c r="K3" s="14">
        <v>5.2</v>
      </c>
      <c r="L3" s="22">
        <v>3.08</v>
      </c>
      <c r="M3" s="10">
        <v>5</v>
      </c>
    </row>
    <row r="4" spans="1:13" x14ac:dyDescent="0.2">
      <c r="A4" s="12">
        <v>0</v>
      </c>
      <c r="B4" s="12">
        <v>0</v>
      </c>
      <c r="C4" s="12">
        <v>0</v>
      </c>
      <c r="D4" s="13">
        <v>1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31">
        <v>19</v>
      </c>
      <c r="K4" s="14">
        <v>3.7</v>
      </c>
      <c r="L4" s="22">
        <v>2.52</v>
      </c>
      <c r="M4" s="10">
        <v>3.5</v>
      </c>
    </row>
    <row r="5" spans="1:13" x14ac:dyDescent="0.2">
      <c r="A5" s="12">
        <v>0</v>
      </c>
      <c r="B5" s="12">
        <v>0</v>
      </c>
      <c r="C5" s="12">
        <v>0</v>
      </c>
      <c r="D5" s="13">
        <v>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31">
        <v>19</v>
      </c>
      <c r="K5" s="14">
        <v>4.4000000000000004</v>
      </c>
      <c r="L5" s="22">
        <v>2.83</v>
      </c>
      <c r="M5" s="10">
        <v>6.7</v>
      </c>
    </row>
    <row r="6" spans="1:13" x14ac:dyDescent="0.2">
      <c r="A6" s="12">
        <v>1</v>
      </c>
      <c r="B6" s="12">
        <v>0</v>
      </c>
      <c r="C6" s="12">
        <v>0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28">
        <v>21</v>
      </c>
      <c r="K6" s="14">
        <v>5</v>
      </c>
      <c r="L6" s="22">
        <v>2.94</v>
      </c>
      <c r="M6" s="10">
        <v>5.8</v>
      </c>
    </row>
    <row r="7" spans="1:13" x14ac:dyDescent="0.2">
      <c r="A7" s="12">
        <v>0</v>
      </c>
      <c r="B7" s="12">
        <v>0</v>
      </c>
      <c r="C7" s="12">
        <v>0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28">
        <v>9</v>
      </c>
      <c r="K7" s="14">
        <v>5.4</v>
      </c>
      <c r="L7" s="22">
        <v>3.5</v>
      </c>
      <c r="M7" s="10">
        <v>7.5</v>
      </c>
    </row>
    <row r="8" spans="1:13" x14ac:dyDescent="0.2">
      <c r="A8" s="12">
        <v>0</v>
      </c>
      <c r="B8" s="12">
        <v>0</v>
      </c>
      <c r="C8" s="12">
        <v>0</v>
      </c>
      <c r="D8" s="13">
        <v>1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28">
        <v>33</v>
      </c>
      <c r="K8" s="14">
        <v>5.2</v>
      </c>
      <c r="L8" s="22">
        <v>3.46</v>
      </c>
      <c r="M8" s="24">
        <v>7.4</v>
      </c>
    </row>
    <row r="9" spans="1:13" x14ac:dyDescent="0.2">
      <c r="A9" s="12">
        <v>0</v>
      </c>
      <c r="B9" s="12">
        <v>0</v>
      </c>
      <c r="C9" s="12">
        <v>0</v>
      </c>
      <c r="D9" s="13">
        <v>1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28">
        <v>6</v>
      </c>
      <c r="K9" s="14">
        <v>4.2</v>
      </c>
      <c r="L9" s="22">
        <v>2.2999999999999998</v>
      </c>
      <c r="M9" s="10">
        <v>3.5</v>
      </c>
    </row>
    <row r="10" spans="1:13" x14ac:dyDescent="0.2">
      <c r="A10" s="12">
        <v>0</v>
      </c>
      <c r="B10" s="12">
        <v>0</v>
      </c>
      <c r="C10" s="12">
        <v>0</v>
      </c>
      <c r="D10" s="13">
        <v>1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28">
        <v>12</v>
      </c>
      <c r="K10" s="14">
        <v>5</v>
      </c>
      <c r="L10" s="22">
        <v>2.58</v>
      </c>
      <c r="M10" s="10">
        <v>3</v>
      </c>
    </row>
    <row r="11" spans="1:13" x14ac:dyDescent="0.2">
      <c r="A11" s="12">
        <v>0</v>
      </c>
      <c r="B11" s="12">
        <v>0</v>
      </c>
      <c r="C11" s="12">
        <v>0</v>
      </c>
      <c r="D11" s="13">
        <v>1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28">
        <v>8</v>
      </c>
      <c r="K11" s="14">
        <v>4.8</v>
      </c>
      <c r="L11" s="22">
        <v>2.97</v>
      </c>
      <c r="M11" s="10">
        <v>6.2</v>
      </c>
    </row>
    <row r="12" spans="1:13" x14ac:dyDescent="0.2">
      <c r="A12" s="12">
        <v>0</v>
      </c>
      <c r="B12" s="12">
        <v>0</v>
      </c>
      <c r="C12" s="12">
        <v>0</v>
      </c>
      <c r="D12" s="13">
        <v>1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28">
        <v>18</v>
      </c>
      <c r="K12" s="14">
        <v>4.5999999999999996</v>
      </c>
      <c r="L12" s="22">
        <v>3.09</v>
      </c>
      <c r="M12" s="10">
        <v>5.5</v>
      </c>
    </row>
    <row r="13" spans="1:13" x14ac:dyDescent="0.2">
      <c r="A13" s="12">
        <v>0</v>
      </c>
      <c r="B13" s="12">
        <v>1</v>
      </c>
      <c r="C13" s="12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28">
        <v>26</v>
      </c>
      <c r="K13" s="14">
        <v>8.5</v>
      </c>
      <c r="L13" s="22">
        <v>3.88</v>
      </c>
      <c r="M13" s="10">
        <v>9</v>
      </c>
    </row>
    <row r="14" spans="1:13" x14ac:dyDescent="0.2">
      <c r="A14" s="12">
        <v>0</v>
      </c>
      <c r="B14" s="12">
        <v>0</v>
      </c>
      <c r="C14" s="12">
        <v>0</v>
      </c>
      <c r="D14" s="13">
        <v>1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28">
        <v>10</v>
      </c>
      <c r="K14" s="14">
        <v>4.8</v>
      </c>
      <c r="L14" s="22">
        <v>3.09</v>
      </c>
      <c r="M14" s="10">
        <v>4</v>
      </c>
    </row>
    <row r="15" spans="1:13" x14ac:dyDescent="0.2">
      <c r="A15" s="12">
        <v>1</v>
      </c>
      <c r="B15" s="12">
        <v>0</v>
      </c>
      <c r="C15" s="12">
        <v>0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2">
        <v>0</v>
      </c>
      <c r="J15" s="2">
        <v>13</v>
      </c>
      <c r="K15" s="14">
        <v>5.3</v>
      </c>
      <c r="L15" s="22">
        <v>3.66</v>
      </c>
      <c r="M15" s="2">
        <v>7.3</v>
      </c>
    </row>
    <row r="16" spans="1:13" x14ac:dyDescent="0.2">
      <c r="A16" s="12">
        <v>1</v>
      </c>
      <c r="B16" s="12">
        <v>0</v>
      </c>
      <c r="C16" s="12">
        <v>0</v>
      </c>
      <c r="D16" s="13">
        <v>0</v>
      </c>
      <c r="E16" s="13">
        <v>0</v>
      </c>
      <c r="F16" s="13">
        <v>1</v>
      </c>
      <c r="G16" s="13">
        <v>0</v>
      </c>
      <c r="H16" s="13">
        <v>0</v>
      </c>
      <c r="I16" s="13">
        <v>0</v>
      </c>
      <c r="J16" s="28">
        <v>12</v>
      </c>
      <c r="K16" s="14">
        <v>5</v>
      </c>
      <c r="L16" s="22">
        <v>3.71</v>
      </c>
      <c r="M16" s="10">
        <v>8.1999999999999993</v>
      </c>
    </row>
    <row r="17" spans="1:13" x14ac:dyDescent="0.2">
      <c r="A17" s="12">
        <v>0</v>
      </c>
      <c r="B17" s="12">
        <v>0</v>
      </c>
      <c r="C17" s="12">
        <v>0</v>
      </c>
      <c r="D17" s="13">
        <v>1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28">
        <v>28</v>
      </c>
      <c r="K17" s="14">
        <v>5</v>
      </c>
      <c r="L17" s="22">
        <v>3.24</v>
      </c>
      <c r="M17" s="10">
        <v>6</v>
      </c>
    </row>
    <row r="18" spans="1:13" x14ac:dyDescent="0.2">
      <c r="A18" s="12">
        <v>0</v>
      </c>
      <c r="B18" s="12">
        <v>0</v>
      </c>
      <c r="C18" s="12">
        <v>0</v>
      </c>
      <c r="D18" s="13">
        <v>0</v>
      </c>
      <c r="E18" s="13">
        <v>1</v>
      </c>
      <c r="F18" s="13">
        <v>0</v>
      </c>
      <c r="G18" s="13">
        <v>0</v>
      </c>
      <c r="H18" s="13">
        <v>0</v>
      </c>
      <c r="I18" s="13">
        <v>0</v>
      </c>
      <c r="J18" s="28">
        <v>45</v>
      </c>
      <c r="K18" s="14">
        <v>4.2</v>
      </c>
      <c r="L18" s="22">
        <v>3.78</v>
      </c>
      <c r="M18" s="10">
        <v>7.1</v>
      </c>
    </row>
    <row r="19" spans="1:13" x14ac:dyDescent="0.2">
      <c r="A19" s="12">
        <v>0</v>
      </c>
      <c r="B19" s="12">
        <v>0</v>
      </c>
      <c r="C19" s="12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28">
        <v>19</v>
      </c>
      <c r="K19" s="14">
        <v>5.4</v>
      </c>
      <c r="L19" s="22">
        <v>2.93</v>
      </c>
      <c r="M19" s="10">
        <v>4.5</v>
      </c>
    </row>
    <row r="20" spans="1:13" x14ac:dyDescent="0.2">
      <c r="A20" s="12">
        <v>0</v>
      </c>
      <c r="B20" s="12">
        <v>0</v>
      </c>
      <c r="C20" s="12">
        <v>0</v>
      </c>
      <c r="D20" s="13">
        <v>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28">
        <v>18</v>
      </c>
      <c r="K20" s="14">
        <v>5</v>
      </c>
      <c r="L20" s="22">
        <v>3.12</v>
      </c>
      <c r="M20" s="10">
        <v>6.7</v>
      </c>
    </row>
    <row r="21" spans="1:13" x14ac:dyDescent="0.2">
      <c r="A21" s="12">
        <v>0</v>
      </c>
      <c r="B21" s="12">
        <v>1</v>
      </c>
      <c r="C21" s="12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1</v>
      </c>
      <c r="J21" s="28">
        <v>20</v>
      </c>
      <c r="K21" s="14">
        <v>8</v>
      </c>
      <c r="L21" s="22">
        <v>3.83</v>
      </c>
      <c r="M21" s="10">
        <v>8.5</v>
      </c>
    </row>
    <row r="22" spans="1:13" x14ac:dyDescent="0.2">
      <c r="A22" s="12">
        <v>0</v>
      </c>
      <c r="B22" s="12">
        <v>0</v>
      </c>
      <c r="C22" s="12">
        <v>1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20</v>
      </c>
      <c r="K22" s="14">
        <v>7</v>
      </c>
      <c r="L22" s="22">
        <v>3.67</v>
      </c>
      <c r="M22" s="8">
        <v>6.8</v>
      </c>
    </row>
    <row r="23" spans="1:13" x14ac:dyDescent="0.2">
      <c r="A23" s="12">
        <v>0</v>
      </c>
      <c r="B23" s="12">
        <v>0</v>
      </c>
      <c r="C23" s="12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28">
        <v>52</v>
      </c>
      <c r="K23" s="14">
        <v>6.2</v>
      </c>
      <c r="L23" s="22">
        <v>3.73</v>
      </c>
      <c r="M23" s="10">
        <v>7.2</v>
      </c>
    </row>
    <row r="24" spans="1:13" x14ac:dyDescent="0.2">
      <c r="A24" s="12">
        <v>0</v>
      </c>
      <c r="B24" s="12">
        <v>0</v>
      </c>
      <c r="C24" s="12">
        <v>1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28">
        <v>16</v>
      </c>
      <c r="K24" s="14">
        <v>5.5</v>
      </c>
      <c r="L24" s="22">
        <v>3.4</v>
      </c>
      <c r="M24" s="39">
        <v>6.5</v>
      </c>
    </row>
    <row r="25" spans="1:13" x14ac:dyDescent="0.2">
      <c r="A25" s="12">
        <v>0</v>
      </c>
      <c r="B25" s="12">
        <v>0</v>
      </c>
      <c r="C25" s="12">
        <v>1</v>
      </c>
      <c r="D25" s="13">
        <v>1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31">
        <v>19</v>
      </c>
      <c r="K25" s="14">
        <v>6.3</v>
      </c>
      <c r="L25" s="22">
        <v>3.35</v>
      </c>
      <c r="M25" s="24">
        <v>6.2</v>
      </c>
    </row>
    <row r="26" spans="1:13" x14ac:dyDescent="0.2">
      <c r="A26" s="12">
        <v>0</v>
      </c>
      <c r="B26" s="12">
        <v>0</v>
      </c>
      <c r="C26" s="12">
        <v>1</v>
      </c>
      <c r="D26" s="29">
        <v>0</v>
      </c>
      <c r="E26" s="29">
        <v>0</v>
      </c>
      <c r="F26" s="29">
        <v>0</v>
      </c>
      <c r="G26" s="29">
        <v>0</v>
      </c>
      <c r="H26" s="29">
        <v>1</v>
      </c>
      <c r="I26" s="29">
        <v>0</v>
      </c>
      <c r="J26" s="31">
        <v>23</v>
      </c>
      <c r="K26" s="14">
        <v>6</v>
      </c>
      <c r="L26" s="22">
        <v>3.69</v>
      </c>
      <c r="M26" s="39">
        <v>5.8</v>
      </c>
    </row>
    <row r="27" spans="1:13" x14ac:dyDescent="0.2">
      <c r="A27" s="12">
        <v>0</v>
      </c>
      <c r="B27" s="12">
        <v>0</v>
      </c>
      <c r="C27" s="12">
        <v>0</v>
      </c>
      <c r="D27" s="13">
        <v>0</v>
      </c>
      <c r="E27" s="13">
        <v>0</v>
      </c>
      <c r="F27" s="13">
        <v>0</v>
      </c>
      <c r="G27" s="13">
        <v>1</v>
      </c>
      <c r="H27" s="13">
        <v>0</v>
      </c>
      <c r="I27" s="13">
        <v>0</v>
      </c>
      <c r="J27" s="28">
        <v>16</v>
      </c>
      <c r="K27" s="14">
        <v>5.4</v>
      </c>
      <c r="L27" s="22">
        <v>3.29</v>
      </c>
      <c r="M27" s="10">
        <v>5</v>
      </c>
    </row>
    <row r="28" spans="1:13" x14ac:dyDescent="0.2">
      <c r="A28" s="12">
        <v>0</v>
      </c>
      <c r="B28" s="12">
        <v>0</v>
      </c>
      <c r="C28" s="12">
        <v>0</v>
      </c>
      <c r="D28" s="13">
        <v>1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31">
        <v>19</v>
      </c>
      <c r="K28" s="14">
        <v>4.4000000000000004</v>
      </c>
      <c r="L28" s="22">
        <v>2.76</v>
      </c>
      <c r="M28" s="10">
        <v>6.7</v>
      </c>
    </row>
    <row r="29" spans="1:13" x14ac:dyDescent="0.2">
      <c r="A29" s="12">
        <v>1</v>
      </c>
      <c r="B29" s="12">
        <v>0</v>
      </c>
      <c r="C29" s="12">
        <v>0</v>
      </c>
      <c r="D29" s="13">
        <v>0</v>
      </c>
      <c r="E29" s="13">
        <v>0</v>
      </c>
      <c r="F29" s="13">
        <v>1</v>
      </c>
      <c r="G29" s="13">
        <v>0</v>
      </c>
      <c r="H29" s="13">
        <v>0</v>
      </c>
      <c r="I29" s="13">
        <v>0</v>
      </c>
      <c r="J29" s="28">
        <v>16</v>
      </c>
      <c r="K29" s="14">
        <v>5.5</v>
      </c>
      <c r="L29" s="22">
        <v>3.67</v>
      </c>
      <c r="M29" s="10">
        <v>8.6999999999999993</v>
      </c>
    </row>
    <row r="30" spans="1:13" x14ac:dyDescent="0.2">
      <c r="A30" s="12">
        <v>0</v>
      </c>
      <c r="B30" s="12">
        <v>0</v>
      </c>
      <c r="C30" s="12">
        <v>0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31">
        <v>19</v>
      </c>
      <c r="K30" s="14">
        <v>4.7</v>
      </c>
      <c r="L30" s="22">
        <v>3.14</v>
      </c>
      <c r="M30" s="10">
        <v>3</v>
      </c>
    </row>
    <row r="31" spans="1:13" x14ac:dyDescent="0.2">
      <c r="A31" s="12">
        <v>0</v>
      </c>
      <c r="B31" s="12">
        <v>0</v>
      </c>
      <c r="C31" s="12">
        <v>0</v>
      </c>
      <c r="D31" s="13">
        <v>1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28">
        <v>40</v>
      </c>
      <c r="K31" s="14">
        <v>4.3</v>
      </c>
      <c r="L31" s="22">
        <v>3.36</v>
      </c>
      <c r="M31" s="10">
        <v>4</v>
      </c>
    </row>
    <row r="32" spans="1:13" x14ac:dyDescent="0.2">
      <c r="A32" s="12">
        <v>0</v>
      </c>
      <c r="B32" s="12">
        <v>0</v>
      </c>
      <c r="C32" s="12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28">
        <v>5</v>
      </c>
      <c r="K32" s="14">
        <v>4.4000000000000004</v>
      </c>
      <c r="L32" s="22">
        <v>2.79</v>
      </c>
      <c r="M32" s="24">
        <v>5.5</v>
      </c>
    </row>
    <row r="33" spans="1:13" x14ac:dyDescent="0.2">
      <c r="A33" s="12">
        <v>0</v>
      </c>
      <c r="B33" s="12">
        <v>0</v>
      </c>
      <c r="C33" s="12">
        <v>1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31">
        <v>34</v>
      </c>
      <c r="K33" s="14">
        <v>5</v>
      </c>
      <c r="L33" s="22">
        <v>3.3</v>
      </c>
      <c r="M33" s="39">
        <v>7.2</v>
      </c>
    </row>
    <row r="34" spans="1:13" x14ac:dyDescent="0.2">
      <c r="A34" s="33">
        <v>0</v>
      </c>
      <c r="B34" s="33">
        <v>0</v>
      </c>
      <c r="C34" s="33">
        <v>1</v>
      </c>
      <c r="D34" s="13">
        <v>0</v>
      </c>
      <c r="E34" s="13">
        <v>0</v>
      </c>
      <c r="F34" s="13">
        <v>0</v>
      </c>
      <c r="G34" s="13">
        <v>0</v>
      </c>
      <c r="H34" s="13">
        <v>1</v>
      </c>
      <c r="I34" s="13">
        <v>0</v>
      </c>
      <c r="J34" s="37">
        <v>23</v>
      </c>
      <c r="K34" s="26">
        <v>5</v>
      </c>
      <c r="L34" s="27">
        <v>3.4</v>
      </c>
      <c r="M34" s="44">
        <v>7.5</v>
      </c>
    </row>
    <row r="35" spans="1:13" x14ac:dyDescent="0.2">
      <c r="A35" s="12">
        <v>0</v>
      </c>
      <c r="B35" s="12">
        <v>0</v>
      </c>
      <c r="C35" s="12">
        <v>0</v>
      </c>
      <c r="D35" s="13">
        <v>1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28">
        <v>18</v>
      </c>
      <c r="K35" s="14">
        <v>5.2</v>
      </c>
      <c r="L35" s="22">
        <v>3.16</v>
      </c>
      <c r="M35" s="10">
        <v>6.7</v>
      </c>
    </row>
    <row r="36" spans="1:13" x14ac:dyDescent="0.2">
      <c r="A36" s="12">
        <v>0</v>
      </c>
      <c r="B36" s="12">
        <v>0</v>
      </c>
      <c r="C36" s="12">
        <v>1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28">
        <v>38</v>
      </c>
      <c r="K36" s="14">
        <v>5.6</v>
      </c>
      <c r="L36" s="22">
        <v>3.64</v>
      </c>
      <c r="M36" s="24">
        <v>6.8</v>
      </c>
    </row>
    <row r="37" spans="1:13" x14ac:dyDescent="0.2">
      <c r="A37" s="12">
        <v>0</v>
      </c>
      <c r="B37" s="12">
        <v>1</v>
      </c>
      <c r="C37" s="12">
        <v>0</v>
      </c>
      <c r="D37" s="13">
        <v>1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28">
        <v>24</v>
      </c>
      <c r="K37" s="14">
        <v>4.8</v>
      </c>
      <c r="L37" s="22">
        <v>3.26</v>
      </c>
      <c r="M37" s="10">
        <v>7.5</v>
      </c>
    </row>
    <row r="38" spans="1:13" x14ac:dyDescent="0.2">
      <c r="A38" s="12">
        <v>0</v>
      </c>
      <c r="B38" s="12">
        <v>0</v>
      </c>
      <c r="C38" s="12">
        <v>1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31">
        <v>19</v>
      </c>
      <c r="K38" s="14">
        <v>4.5999999999999996</v>
      </c>
      <c r="L38" s="22">
        <v>3.03</v>
      </c>
      <c r="M38" s="10">
        <v>6.5</v>
      </c>
    </row>
    <row r="39" spans="1:13" x14ac:dyDescent="0.2">
      <c r="A39" s="12">
        <v>0</v>
      </c>
      <c r="B39" s="12">
        <v>0</v>
      </c>
      <c r="C39" s="12">
        <v>1</v>
      </c>
      <c r="D39" s="13">
        <v>1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31">
        <v>19</v>
      </c>
      <c r="K39" s="14">
        <v>4.9000000000000004</v>
      </c>
      <c r="L39" s="22">
        <v>2.89</v>
      </c>
      <c r="M39" s="10">
        <v>6</v>
      </c>
    </row>
    <row r="40" spans="1:13" x14ac:dyDescent="0.2">
      <c r="A40" s="25">
        <v>0</v>
      </c>
      <c r="B40" s="25">
        <v>0</v>
      </c>
      <c r="C40" s="25">
        <v>1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35</v>
      </c>
      <c r="K40" s="14">
        <v>4.8</v>
      </c>
      <c r="L40" s="14">
        <v>3.34</v>
      </c>
      <c r="M40" s="2">
        <v>6.4</v>
      </c>
    </row>
    <row r="41" spans="1:13" x14ac:dyDescent="0.2">
      <c r="A41" s="25">
        <v>1</v>
      </c>
      <c r="B41" s="25">
        <v>0</v>
      </c>
      <c r="C41" s="25">
        <v>0</v>
      </c>
      <c r="D41" s="41">
        <v>0</v>
      </c>
      <c r="E41" s="41">
        <v>0</v>
      </c>
      <c r="F41" s="41">
        <v>1</v>
      </c>
      <c r="G41" s="41">
        <v>0</v>
      </c>
      <c r="H41" s="41">
        <v>0</v>
      </c>
      <c r="I41" s="41">
        <v>0</v>
      </c>
      <c r="J41" s="43">
        <v>14</v>
      </c>
      <c r="K41" s="14">
        <v>5.3</v>
      </c>
      <c r="L41" s="22">
        <v>3.8</v>
      </c>
      <c r="M41" s="10">
        <v>8.9</v>
      </c>
    </row>
    <row r="42" spans="1:13" x14ac:dyDescent="0.2">
      <c r="A42" s="25">
        <v>0</v>
      </c>
      <c r="B42" s="25">
        <v>0</v>
      </c>
      <c r="C42" s="25">
        <v>1</v>
      </c>
      <c r="D42" s="18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37">
        <v>20</v>
      </c>
      <c r="K42" s="26">
        <v>5</v>
      </c>
      <c r="L42" s="27">
        <v>3.6</v>
      </c>
      <c r="M42" s="11">
        <v>8.1999999999999993</v>
      </c>
    </row>
    <row r="45" spans="1:13" x14ac:dyDescent="0.2">
      <c r="A45" t="s">
        <v>48</v>
      </c>
    </row>
    <row r="46" spans="1:13" ht="17" thickBot="1" x14ac:dyDescent="0.25"/>
    <row r="47" spans="1:13" x14ac:dyDescent="0.2">
      <c r="A47" s="17" t="s">
        <v>49</v>
      </c>
      <c r="B47" s="17"/>
    </row>
    <row r="48" spans="1:13" x14ac:dyDescent="0.2">
      <c r="A48" s="6" t="s">
        <v>50</v>
      </c>
      <c r="B48" s="6">
        <v>0.80768045247571119</v>
      </c>
    </row>
    <row r="49" spans="1:13" x14ac:dyDescent="0.2">
      <c r="A49" s="6" t="s">
        <v>51</v>
      </c>
      <c r="B49" s="6">
        <v>0.65234771331136954</v>
      </c>
    </row>
    <row r="50" spans="1:13" x14ac:dyDescent="0.2">
      <c r="A50" s="6" t="s">
        <v>52</v>
      </c>
      <c r="B50" s="6">
        <v>0.50335387615909943</v>
      </c>
    </row>
    <row r="51" spans="1:13" x14ac:dyDescent="0.2">
      <c r="A51" s="6" t="s">
        <v>53</v>
      </c>
      <c r="B51" s="6">
        <v>1.1086078657689458</v>
      </c>
    </row>
    <row r="52" spans="1:13" ht="17" thickBot="1" x14ac:dyDescent="0.25">
      <c r="A52" s="15" t="s">
        <v>54</v>
      </c>
      <c r="B52" s="15">
        <v>41</v>
      </c>
    </row>
    <row r="54" spans="1:13" ht="17" thickBot="1" x14ac:dyDescent="0.25">
      <c r="A54" t="s">
        <v>55</v>
      </c>
    </row>
    <row r="55" spans="1:13" x14ac:dyDescent="0.2">
      <c r="A55" s="16"/>
      <c r="B55" s="16" t="s">
        <v>60</v>
      </c>
      <c r="C55" s="16" t="s">
        <v>61</v>
      </c>
      <c r="D55" s="16" t="s">
        <v>62</v>
      </c>
      <c r="E55" s="16" t="s">
        <v>63</v>
      </c>
      <c r="F55" s="16" t="s">
        <v>64</v>
      </c>
    </row>
    <row r="56" spans="1:13" x14ac:dyDescent="0.2">
      <c r="A56" s="6" t="s">
        <v>56</v>
      </c>
      <c r="B56" s="6">
        <v>12</v>
      </c>
      <c r="C56" s="6">
        <v>64.572558847526722</v>
      </c>
      <c r="D56" s="6">
        <v>5.3810465706272268</v>
      </c>
      <c r="E56" s="6">
        <v>4.3783536673713339</v>
      </c>
      <c r="F56" s="6">
        <v>6.2293045176366755E-4</v>
      </c>
    </row>
    <row r="57" spans="1:13" x14ac:dyDescent="0.2">
      <c r="A57" s="6" t="s">
        <v>57</v>
      </c>
      <c r="B57" s="6">
        <v>28</v>
      </c>
      <c r="C57" s="6">
        <v>34.412319201253752</v>
      </c>
      <c r="D57" s="6">
        <v>1.2290114000447769</v>
      </c>
      <c r="E57" s="6"/>
      <c r="F57" s="6"/>
    </row>
    <row r="58" spans="1:13" ht="17" thickBot="1" x14ac:dyDescent="0.25">
      <c r="A58" s="15" t="s">
        <v>58</v>
      </c>
      <c r="B58" s="15">
        <v>40</v>
      </c>
      <c r="C58" s="15">
        <v>98.984878048780473</v>
      </c>
      <c r="D58" s="15"/>
      <c r="E58" s="15"/>
      <c r="F58" s="15"/>
    </row>
    <row r="59" spans="1:13" ht="17" thickBot="1" x14ac:dyDescent="0.25"/>
    <row r="60" spans="1:13" x14ac:dyDescent="0.2">
      <c r="A60" s="16"/>
      <c r="B60" s="16" t="s">
        <v>65</v>
      </c>
      <c r="C60" s="16" t="s">
        <v>53</v>
      </c>
      <c r="D60" s="16" t="s">
        <v>66</v>
      </c>
      <c r="E60" s="16" t="s">
        <v>67</v>
      </c>
      <c r="F60" s="16" t="s">
        <v>68</v>
      </c>
      <c r="G60" s="16" t="s">
        <v>69</v>
      </c>
      <c r="H60" s="16" t="s">
        <v>70</v>
      </c>
      <c r="I60" s="16" t="s">
        <v>71</v>
      </c>
      <c r="J60" s="45"/>
      <c r="K60" s="46"/>
      <c r="L60" s="47" t="s">
        <v>92</v>
      </c>
      <c r="M60" s="48"/>
    </row>
    <row r="61" spans="1:13" x14ac:dyDescent="0.2">
      <c r="A61" s="6" t="s">
        <v>59</v>
      </c>
      <c r="B61" s="6">
        <v>0.34438163196627336</v>
      </c>
      <c r="C61" s="6">
        <v>2.9977468617705694</v>
      </c>
      <c r="D61" s="6">
        <v>0.11488015761373196</v>
      </c>
      <c r="E61" s="6">
        <v>0.90935999124464917</v>
      </c>
      <c r="F61" s="6">
        <v>-5.796224448978843</v>
      </c>
      <c r="G61" s="6">
        <v>6.4849877129113898</v>
      </c>
      <c r="H61" s="6">
        <v>-5.796224448978843</v>
      </c>
      <c r="I61" s="6">
        <v>6.4849877129113898</v>
      </c>
      <c r="J61" s="49"/>
      <c r="K61" s="7">
        <f>B61</f>
        <v>0.34438163196627336</v>
      </c>
      <c r="L61" s="7"/>
      <c r="M61" s="50"/>
    </row>
    <row r="62" spans="1:13" x14ac:dyDescent="0.2">
      <c r="A62" s="6" t="s">
        <v>24</v>
      </c>
      <c r="B62" s="6">
        <v>0.55343138157927096</v>
      </c>
      <c r="C62" s="6">
        <v>0.84270183761213824</v>
      </c>
      <c r="D62" s="6">
        <v>0.65673451377234704</v>
      </c>
      <c r="E62" s="6">
        <v>0.51671346240393545</v>
      </c>
      <c r="F62" s="6">
        <v>-1.1727650809894095</v>
      </c>
      <c r="G62" s="6">
        <v>2.2796278441479512</v>
      </c>
      <c r="H62" s="6">
        <v>-1.1727650809894095</v>
      </c>
      <c r="I62" s="6">
        <v>2.2796278441479512</v>
      </c>
      <c r="J62" s="51" t="s">
        <v>24</v>
      </c>
      <c r="K62" s="7">
        <f t="shared" ref="K62:K73" si="0">B62</f>
        <v>0.55343138157927096</v>
      </c>
      <c r="L62" s="7">
        <v>0</v>
      </c>
      <c r="M62" s="50">
        <f>K62*L62</f>
        <v>0</v>
      </c>
    </row>
    <row r="63" spans="1:13" x14ac:dyDescent="0.2">
      <c r="A63" s="6" t="s">
        <v>26</v>
      </c>
      <c r="B63" s="6">
        <v>1.7530507060279383</v>
      </c>
      <c r="C63" s="6">
        <v>0.99287452356261885</v>
      </c>
      <c r="D63" s="6">
        <v>1.7656316729103549</v>
      </c>
      <c r="E63" s="6">
        <v>8.8361972624024288E-2</v>
      </c>
      <c r="F63" s="6">
        <v>-0.28076055894428098</v>
      </c>
      <c r="G63" s="6">
        <v>3.7868619710001576</v>
      </c>
      <c r="H63" s="6">
        <v>-0.28076055894428098</v>
      </c>
      <c r="I63" s="6">
        <v>3.7868619710001576</v>
      </c>
      <c r="J63" s="51" t="s">
        <v>26</v>
      </c>
      <c r="K63" s="7">
        <f t="shared" si="0"/>
        <v>1.7530507060279383</v>
      </c>
      <c r="L63" s="7">
        <v>0</v>
      </c>
      <c r="M63" s="50">
        <f t="shared" ref="M63:M73" si="1">K63*L63</f>
        <v>0</v>
      </c>
    </row>
    <row r="64" spans="1:13" x14ac:dyDescent="0.2">
      <c r="A64" s="6" t="s">
        <v>20</v>
      </c>
      <c r="B64" s="6">
        <v>0.69894668975285623</v>
      </c>
      <c r="C64" s="6">
        <v>0.5694591051875153</v>
      </c>
      <c r="D64" s="6">
        <v>1.2273869771960224</v>
      </c>
      <c r="E64" s="6">
        <v>0.22989684623278239</v>
      </c>
      <c r="F64" s="6">
        <v>-0.46753740827357948</v>
      </c>
      <c r="G64" s="6">
        <v>1.8654307877792919</v>
      </c>
      <c r="H64" s="6">
        <v>-0.46753740827357948</v>
      </c>
      <c r="I64" s="6">
        <v>1.8654307877792919</v>
      </c>
      <c r="J64" s="51" t="s">
        <v>20</v>
      </c>
      <c r="K64" s="7">
        <f t="shared" si="0"/>
        <v>0.69894668975285623</v>
      </c>
      <c r="L64" s="7">
        <v>0</v>
      </c>
      <c r="M64" s="50">
        <f t="shared" si="1"/>
        <v>0</v>
      </c>
    </row>
    <row r="65" spans="1:16" x14ac:dyDescent="0.2">
      <c r="A65" s="6" t="s">
        <v>32</v>
      </c>
      <c r="B65" s="6">
        <v>-0.33415376809307834</v>
      </c>
      <c r="C65" s="6">
        <v>0.95138582446612319</v>
      </c>
      <c r="D65" s="6">
        <v>-0.35122844959413924</v>
      </c>
      <c r="E65" s="6">
        <v>0.72804615691476604</v>
      </c>
      <c r="F65" s="6">
        <v>-2.2829792855322419</v>
      </c>
      <c r="G65" s="6">
        <v>1.6146717493460852</v>
      </c>
      <c r="H65" s="6">
        <v>-2.2829792855322419</v>
      </c>
      <c r="I65" s="6">
        <v>1.6146717493460852</v>
      </c>
      <c r="J65" s="51" t="s">
        <v>32</v>
      </c>
      <c r="K65" s="7">
        <f t="shared" si="0"/>
        <v>-0.33415376809307834</v>
      </c>
      <c r="L65" s="7">
        <v>0</v>
      </c>
      <c r="M65" s="50">
        <f t="shared" si="1"/>
        <v>0</v>
      </c>
    </row>
    <row r="66" spans="1:16" x14ac:dyDescent="0.2">
      <c r="A66" s="6" t="s">
        <v>33</v>
      </c>
      <c r="B66" s="6">
        <v>5.6205098147145298E-2</v>
      </c>
      <c r="C66" s="6">
        <v>1.0466660627383637</v>
      </c>
      <c r="D66" s="6">
        <v>5.3699169341649852E-2</v>
      </c>
      <c r="E66" s="6">
        <v>0.95755615729526566</v>
      </c>
      <c r="F66" s="6">
        <v>-2.0877931398408283</v>
      </c>
      <c r="G66" s="6">
        <v>2.200203336135119</v>
      </c>
      <c r="H66" s="6">
        <v>-2.0877931398408283</v>
      </c>
      <c r="I66" s="6">
        <v>2.200203336135119</v>
      </c>
      <c r="J66" s="51" t="s">
        <v>33</v>
      </c>
      <c r="K66" s="7">
        <f t="shared" si="0"/>
        <v>5.6205098147145298E-2</v>
      </c>
      <c r="L66" s="7">
        <v>0</v>
      </c>
      <c r="M66" s="50">
        <f t="shared" si="1"/>
        <v>0</v>
      </c>
    </row>
    <row r="67" spans="1:16" x14ac:dyDescent="0.2">
      <c r="A67" s="6" t="s">
        <v>46</v>
      </c>
      <c r="B67" s="6">
        <v>0.72495888284153953</v>
      </c>
      <c r="C67" s="6">
        <v>1.6988463218679701</v>
      </c>
      <c r="D67" s="6">
        <v>0.42673599931299816</v>
      </c>
      <c r="E67" s="6">
        <v>0.67283493977558773</v>
      </c>
      <c r="F67" s="6">
        <v>-2.7549700556853933</v>
      </c>
      <c r="G67" s="6">
        <v>4.2048878213684722</v>
      </c>
      <c r="H67" s="6">
        <v>-2.7549700556853933</v>
      </c>
      <c r="I67" s="6">
        <v>4.2048878213684722</v>
      </c>
      <c r="J67" s="51" t="s">
        <v>46</v>
      </c>
      <c r="K67" s="7">
        <f t="shared" si="0"/>
        <v>0.72495888284153953</v>
      </c>
      <c r="L67" s="7">
        <v>1</v>
      </c>
      <c r="M67" s="50">
        <f t="shared" si="1"/>
        <v>0.72495888284153953</v>
      </c>
      <c r="O67" t="s">
        <v>79</v>
      </c>
      <c r="P67">
        <f>SUM(M62:M73)+K61</f>
        <v>7.3024639053444922</v>
      </c>
    </row>
    <row r="68" spans="1:16" x14ac:dyDescent="0.2">
      <c r="A68" s="6" t="s">
        <v>35</v>
      </c>
      <c r="B68" s="6">
        <v>-1.115187077901864</v>
      </c>
      <c r="C68" s="6">
        <v>1.5474692482915671</v>
      </c>
      <c r="D68" s="6">
        <v>-0.72065217394985392</v>
      </c>
      <c r="E68" s="6">
        <v>0.47709750356337288</v>
      </c>
      <c r="F68" s="6">
        <v>-4.2850341378108281</v>
      </c>
      <c r="G68" s="6">
        <v>2.0546599820071005</v>
      </c>
      <c r="H68" s="6">
        <v>-4.2850341378108281</v>
      </c>
      <c r="I68" s="6">
        <v>2.0546599820071005</v>
      </c>
      <c r="J68" s="51" t="s">
        <v>35</v>
      </c>
      <c r="K68" s="7">
        <f t="shared" si="0"/>
        <v>-1.115187077901864</v>
      </c>
      <c r="L68" s="7">
        <v>0</v>
      </c>
      <c r="M68" s="50">
        <f t="shared" si="1"/>
        <v>0</v>
      </c>
    </row>
    <row r="69" spans="1:16" x14ac:dyDescent="0.2">
      <c r="A69" s="6" t="s">
        <v>87</v>
      </c>
      <c r="B69" s="6">
        <v>-0.59278720030932774</v>
      </c>
      <c r="C69" s="6">
        <v>1.0641484092896518</v>
      </c>
      <c r="D69" s="6">
        <v>-0.55705312824273201</v>
      </c>
      <c r="E69" s="6">
        <v>0.58191704756019447</v>
      </c>
      <c r="F69" s="6">
        <v>-2.7725964018282996</v>
      </c>
      <c r="G69" s="6">
        <v>1.5870220012096441</v>
      </c>
      <c r="H69" s="6">
        <v>-2.7725964018282996</v>
      </c>
      <c r="I69" s="6">
        <v>1.5870220012096441</v>
      </c>
      <c r="J69" s="51" t="s">
        <v>87</v>
      </c>
      <c r="K69" s="7">
        <f t="shared" si="0"/>
        <v>-0.59278720030932774</v>
      </c>
      <c r="L69" s="7">
        <v>0</v>
      </c>
      <c r="M69" s="50">
        <f t="shared" si="1"/>
        <v>0</v>
      </c>
    </row>
    <row r="70" spans="1:16" x14ac:dyDescent="0.2">
      <c r="A70" s="6" t="s">
        <v>72</v>
      </c>
      <c r="B70" s="6">
        <v>0.27308796074030384</v>
      </c>
      <c r="C70" s="6">
        <v>1.2339386479533763</v>
      </c>
      <c r="D70" s="6">
        <v>0.2213140508997351</v>
      </c>
      <c r="E70" s="6">
        <v>0.82645398475243237</v>
      </c>
      <c r="F70" s="6">
        <v>-2.2545207782645598</v>
      </c>
      <c r="G70" s="6">
        <v>2.8006966997451679</v>
      </c>
      <c r="H70" s="6">
        <v>-2.2545207782645598</v>
      </c>
      <c r="I70" s="6">
        <v>2.8006966997451679</v>
      </c>
      <c r="J70" s="51" t="s">
        <v>72</v>
      </c>
      <c r="K70" s="7">
        <f t="shared" si="0"/>
        <v>0.27308796074030384</v>
      </c>
      <c r="L70" s="7">
        <v>0</v>
      </c>
      <c r="M70" s="50">
        <f t="shared" si="1"/>
        <v>0</v>
      </c>
    </row>
    <row r="71" spans="1:16" x14ac:dyDescent="0.2">
      <c r="A71" s="6" t="s">
        <v>77</v>
      </c>
      <c r="B71" s="6">
        <v>-7.8077478972979715E-3</v>
      </c>
      <c r="C71" s="6">
        <v>3.6375237226730174E-2</v>
      </c>
      <c r="D71" s="6">
        <v>-0.21464459045673204</v>
      </c>
      <c r="E71" s="6">
        <v>0.83160005826486938</v>
      </c>
      <c r="F71" s="6">
        <v>-8.2319043617028312E-2</v>
      </c>
      <c r="G71" s="6">
        <v>6.670354782243236E-2</v>
      </c>
      <c r="H71" s="6">
        <v>-8.2319043617028312E-2</v>
      </c>
      <c r="I71" s="6">
        <v>6.670354782243236E-2</v>
      </c>
      <c r="J71" s="51" t="s">
        <v>77</v>
      </c>
      <c r="K71" s="7">
        <f t="shared" si="0"/>
        <v>-7.8077478972979715E-3</v>
      </c>
      <c r="L71" s="7">
        <v>15</v>
      </c>
      <c r="M71" s="50">
        <f t="shared" si="1"/>
        <v>-0.11711621845946957</v>
      </c>
    </row>
    <row r="72" spans="1:16" x14ac:dyDescent="0.2">
      <c r="A72" s="6" t="s">
        <v>28</v>
      </c>
      <c r="B72" s="6">
        <v>-0.18703177163458692</v>
      </c>
      <c r="C72" s="6">
        <v>0.36763520427105234</v>
      </c>
      <c r="D72" s="6">
        <v>-0.50874282294437445</v>
      </c>
      <c r="E72" s="6">
        <v>0.61491804377328574</v>
      </c>
      <c r="F72" s="6">
        <v>-0.94009834963876415</v>
      </c>
      <c r="G72" s="6">
        <v>0.56603480636959025</v>
      </c>
      <c r="H72" s="6">
        <v>-0.94009834963876415</v>
      </c>
      <c r="I72" s="6">
        <v>0.56603480636959025</v>
      </c>
      <c r="J72" s="51" t="s">
        <v>28</v>
      </c>
      <c r="K72" s="7">
        <f t="shared" si="0"/>
        <v>-0.18703177163458692</v>
      </c>
      <c r="L72" s="7">
        <v>6</v>
      </c>
      <c r="M72" s="50">
        <f t="shared" si="1"/>
        <v>-1.1221906298075215</v>
      </c>
    </row>
    <row r="73" spans="1:16" ht="17" thickBot="1" x14ac:dyDescent="0.25">
      <c r="A73" s="15" t="s">
        <v>73</v>
      </c>
      <c r="B73" s="15">
        <v>2.0989972580909186</v>
      </c>
      <c r="C73" s="15">
        <v>1.2750531309720292</v>
      </c>
      <c r="D73" s="15">
        <v>1.6462037597529449</v>
      </c>
      <c r="E73" s="15">
        <v>0.11090215664366712</v>
      </c>
      <c r="F73" s="15">
        <v>-0.51283068156057343</v>
      </c>
      <c r="G73" s="15">
        <v>4.7108251977424107</v>
      </c>
      <c r="H73" s="15">
        <v>-0.51283068156057343</v>
      </c>
      <c r="I73" s="15">
        <v>4.7108251977424107</v>
      </c>
      <c r="J73" s="52" t="s">
        <v>73</v>
      </c>
      <c r="K73" s="53">
        <f t="shared" si="0"/>
        <v>2.0989972580909186</v>
      </c>
      <c r="L73" s="53">
        <v>3.56</v>
      </c>
      <c r="M73" s="50">
        <f t="shared" si="1"/>
        <v>7.4724302388036703</v>
      </c>
    </row>
  </sheetData>
  <conditionalFormatting sqref="D41:H41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F2AF-6367-3C49-BDB9-A98CD342143B}">
  <dimension ref="A1:T61"/>
  <sheetViews>
    <sheetView zoomScale="78" zoomScaleNormal="78" workbookViewId="0">
      <selection activeCell="A2" sqref="A2"/>
    </sheetView>
  </sheetViews>
  <sheetFormatPr baseColWidth="10" defaultRowHeight="16" x14ac:dyDescent="0.2"/>
  <sheetData>
    <row r="1" spans="1:20" x14ac:dyDescent="0.2">
      <c r="A1" s="3" t="s">
        <v>0</v>
      </c>
      <c r="B1" s="3" t="s">
        <v>25</v>
      </c>
      <c r="C1" s="3" t="s">
        <v>24</v>
      </c>
      <c r="D1" s="3" t="s">
        <v>26</v>
      </c>
      <c r="E1" s="3" t="s">
        <v>22</v>
      </c>
      <c r="F1" s="3" t="s">
        <v>27</v>
      </c>
      <c r="G1" s="3" t="s">
        <v>41</v>
      </c>
      <c r="H1" s="3" t="s">
        <v>38</v>
      </c>
      <c r="I1" s="3" t="s">
        <v>21</v>
      </c>
      <c r="J1" s="3" t="s">
        <v>20</v>
      </c>
      <c r="K1" s="3" t="s">
        <v>42</v>
      </c>
      <c r="L1" s="3" t="s">
        <v>44</v>
      </c>
      <c r="M1" s="3"/>
      <c r="N1" s="3"/>
      <c r="P1" s="3" t="s">
        <v>88</v>
      </c>
      <c r="Q1" s="3" t="s">
        <v>46</v>
      </c>
      <c r="R1" s="3" t="s">
        <v>72</v>
      </c>
      <c r="S1" s="3" t="s">
        <v>73</v>
      </c>
      <c r="T1" s="9" t="s">
        <v>47</v>
      </c>
    </row>
    <row r="2" spans="1:20" x14ac:dyDescent="0.2">
      <c r="A2" s="5" t="s">
        <v>11</v>
      </c>
      <c r="B2" s="12">
        <v>1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35"/>
      <c r="N2" s="13"/>
      <c r="P2" s="12">
        <v>0</v>
      </c>
      <c r="Q2" s="13">
        <v>1</v>
      </c>
      <c r="R2" s="13">
        <v>0</v>
      </c>
      <c r="S2" s="22">
        <v>3.5</v>
      </c>
      <c r="T2" s="10">
        <v>7.5</v>
      </c>
    </row>
    <row r="3" spans="1:20" x14ac:dyDescent="0.2">
      <c r="A3" s="8" t="s">
        <v>90</v>
      </c>
      <c r="B3" s="12">
        <v>0</v>
      </c>
      <c r="C3" s="12">
        <v>1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8"/>
      <c r="N3" s="8"/>
      <c r="P3" s="12">
        <v>0</v>
      </c>
      <c r="Q3" s="8">
        <v>1</v>
      </c>
      <c r="R3" s="2">
        <v>0</v>
      </c>
      <c r="S3" s="22">
        <v>3.66</v>
      </c>
      <c r="T3" s="2">
        <v>7.3</v>
      </c>
    </row>
    <row r="4" spans="1:20" x14ac:dyDescent="0.2">
      <c r="A4" s="2" t="s">
        <v>5</v>
      </c>
      <c r="B4" s="12">
        <v>0</v>
      </c>
      <c r="C4" s="12">
        <v>1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35"/>
      <c r="N4" s="13"/>
      <c r="P4" s="12">
        <v>0</v>
      </c>
      <c r="Q4" s="13">
        <v>1</v>
      </c>
      <c r="R4" s="13">
        <v>0</v>
      </c>
      <c r="S4" s="22">
        <v>3.71</v>
      </c>
      <c r="T4" s="10">
        <v>8.1999999999999993</v>
      </c>
    </row>
    <row r="5" spans="1:20" x14ac:dyDescent="0.2">
      <c r="A5" s="2" t="s">
        <v>6</v>
      </c>
      <c r="B5" s="12">
        <v>0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35"/>
      <c r="N5" s="13"/>
      <c r="P5" s="12">
        <v>0</v>
      </c>
      <c r="Q5" s="13">
        <v>1</v>
      </c>
      <c r="R5" s="13">
        <v>0</v>
      </c>
      <c r="S5" s="22">
        <v>3.67</v>
      </c>
      <c r="T5" s="10">
        <v>8.6999999999999993</v>
      </c>
    </row>
    <row r="6" spans="1:20" x14ac:dyDescent="0.2">
      <c r="A6" s="2" t="s">
        <v>23</v>
      </c>
      <c r="B6" s="12">
        <v>0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35"/>
      <c r="N6" s="13"/>
      <c r="P6" s="12">
        <v>0</v>
      </c>
      <c r="Q6" s="13">
        <v>1</v>
      </c>
      <c r="R6" s="13">
        <v>0</v>
      </c>
      <c r="S6" s="22">
        <v>3.8</v>
      </c>
      <c r="T6" s="10">
        <v>8.9</v>
      </c>
    </row>
    <row r="7" spans="1:20" x14ac:dyDescent="0.2">
      <c r="A7" s="2" t="s">
        <v>74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35"/>
      <c r="N7" s="13"/>
      <c r="P7" s="12">
        <v>0</v>
      </c>
      <c r="Q7" s="13">
        <v>0</v>
      </c>
      <c r="R7" s="13">
        <v>1</v>
      </c>
      <c r="S7" s="23">
        <v>3.3</v>
      </c>
      <c r="T7" s="24">
        <v>7</v>
      </c>
    </row>
    <row r="8" spans="1:20" x14ac:dyDescent="0.2">
      <c r="A8" s="34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35"/>
      <c r="N8" s="13"/>
      <c r="P8" s="12">
        <v>0</v>
      </c>
      <c r="Q8" s="13">
        <v>0</v>
      </c>
      <c r="R8" s="13">
        <v>0</v>
      </c>
      <c r="S8" s="22">
        <v>3.08</v>
      </c>
      <c r="T8" s="10">
        <v>5</v>
      </c>
    </row>
    <row r="9" spans="1:20" x14ac:dyDescent="0.2">
      <c r="A9" s="2" t="s">
        <v>45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35"/>
      <c r="N9" s="13"/>
      <c r="P9" s="12">
        <v>0</v>
      </c>
      <c r="Q9" s="13">
        <v>0</v>
      </c>
      <c r="R9" s="13">
        <v>0</v>
      </c>
      <c r="S9" s="22">
        <v>2.52</v>
      </c>
      <c r="T9" s="10">
        <v>3.5</v>
      </c>
    </row>
    <row r="10" spans="1:20" x14ac:dyDescent="0.2">
      <c r="A10" s="2" t="s">
        <v>43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35"/>
      <c r="N10" s="13"/>
      <c r="P10" s="12">
        <v>0</v>
      </c>
      <c r="Q10" s="13">
        <v>0</v>
      </c>
      <c r="R10" s="13">
        <v>0</v>
      </c>
      <c r="S10" s="22">
        <v>2.83</v>
      </c>
      <c r="T10" s="10">
        <v>6.7</v>
      </c>
    </row>
    <row r="11" spans="1:20" x14ac:dyDescent="0.2">
      <c r="A11" s="2" t="s">
        <v>29</v>
      </c>
      <c r="B11" s="12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35"/>
      <c r="N11" s="13"/>
      <c r="P11" s="12">
        <v>0</v>
      </c>
      <c r="Q11" s="13">
        <v>0</v>
      </c>
      <c r="R11" s="13">
        <v>0</v>
      </c>
      <c r="S11" s="22">
        <v>2.94</v>
      </c>
      <c r="T11" s="10">
        <v>5.8</v>
      </c>
    </row>
    <row r="12" spans="1:20" x14ac:dyDescent="0.2">
      <c r="A12" s="8" t="s">
        <v>75</v>
      </c>
      <c r="B12" s="12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5"/>
      <c r="N12" s="13"/>
      <c r="P12" s="12">
        <v>0</v>
      </c>
      <c r="Q12" s="13">
        <v>0</v>
      </c>
      <c r="R12" s="13">
        <v>0</v>
      </c>
      <c r="S12" s="22">
        <v>3.46</v>
      </c>
      <c r="T12" s="24">
        <v>7.4</v>
      </c>
    </row>
    <row r="13" spans="1:20" x14ac:dyDescent="0.2">
      <c r="A13" s="2" t="s">
        <v>7</v>
      </c>
      <c r="B13" s="12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5"/>
      <c r="N13" s="13"/>
      <c r="P13" s="12">
        <v>0</v>
      </c>
      <c r="Q13" s="13">
        <v>0</v>
      </c>
      <c r="R13" s="13">
        <v>0</v>
      </c>
      <c r="S13" s="22">
        <v>2.2999999999999998</v>
      </c>
      <c r="T13" s="10">
        <v>3.5</v>
      </c>
    </row>
    <row r="14" spans="1:20" x14ac:dyDescent="0.2">
      <c r="A14" s="2" t="s">
        <v>8</v>
      </c>
      <c r="B14" s="12">
        <v>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35"/>
      <c r="N14" s="13"/>
      <c r="P14" s="12">
        <v>0</v>
      </c>
      <c r="Q14" s="13">
        <v>0</v>
      </c>
      <c r="R14" s="13">
        <v>0</v>
      </c>
      <c r="S14" s="22">
        <v>2.58</v>
      </c>
      <c r="T14" s="10">
        <v>3</v>
      </c>
    </row>
    <row r="15" spans="1:20" x14ac:dyDescent="0.2">
      <c r="A15" s="2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1</v>
      </c>
      <c r="L15" s="12">
        <v>0</v>
      </c>
      <c r="M15" s="35"/>
      <c r="N15" s="13"/>
      <c r="P15" s="12">
        <v>0</v>
      </c>
      <c r="Q15" s="13">
        <v>0</v>
      </c>
      <c r="R15" s="13">
        <v>0</v>
      </c>
      <c r="S15" s="22">
        <v>2.97</v>
      </c>
      <c r="T15" s="10">
        <v>6.2</v>
      </c>
    </row>
    <row r="16" spans="1:20" x14ac:dyDescent="0.2">
      <c r="A16" s="2" t="s">
        <v>3</v>
      </c>
      <c r="B16" s="12">
        <v>0</v>
      </c>
      <c r="C16" s="12">
        <v>0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5"/>
      <c r="N16" s="13"/>
      <c r="P16" s="12">
        <v>0</v>
      </c>
      <c r="Q16" s="13">
        <v>0</v>
      </c>
      <c r="R16" s="13">
        <v>0</v>
      </c>
      <c r="S16" s="22">
        <v>3.09</v>
      </c>
      <c r="T16" s="10">
        <v>5.5</v>
      </c>
    </row>
    <row r="17" spans="1:20" x14ac:dyDescent="0.2">
      <c r="A17" s="2" t="s">
        <v>18</v>
      </c>
      <c r="B17" s="12">
        <v>0</v>
      </c>
      <c r="C17" s="12">
        <v>0</v>
      </c>
      <c r="D17" s="1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5"/>
      <c r="N17" s="13"/>
      <c r="P17" s="12">
        <v>0</v>
      </c>
      <c r="Q17" s="13">
        <v>0</v>
      </c>
      <c r="R17" s="13">
        <v>1</v>
      </c>
      <c r="S17" s="22">
        <v>3.88</v>
      </c>
      <c r="T17" s="10">
        <v>9</v>
      </c>
    </row>
    <row r="18" spans="1:20" x14ac:dyDescent="0.2">
      <c r="A18" s="2" t="s">
        <v>15</v>
      </c>
      <c r="B18" s="12">
        <v>0</v>
      </c>
      <c r="C18" s="12">
        <v>0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35"/>
      <c r="N18" s="13"/>
      <c r="P18" s="12">
        <v>0</v>
      </c>
      <c r="Q18" s="13">
        <v>0</v>
      </c>
      <c r="R18" s="13">
        <v>0</v>
      </c>
      <c r="S18" s="22">
        <v>3.09</v>
      </c>
      <c r="T18" s="10">
        <v>4</v>
      </c>
    </row>
    <row r="19" spans="1:20" x14ac:dyDescent="0.2">
      <c r="A19" s="2" t="s">
        <v>30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</v>
      </c>
      <c r="J19" s="12">
        <v>0</v>
      </c>
      <c r="K19" s="12">
        <v>0</v>
      </c>
      <c r="L19" s="12">
        <v>0</v>
      </c>
      <c r="M19" s="35"/>
      <c r="N19" s="13"/>
      <c r="P19" s="12">
        <v>0</v>
      </c>
      <c r="Q19" s="13">
        <v>0</v>
      </c>
      <c r="R19" s="13">
        <v>0</v>
      </c>
      <c r="S19" s="22">
        <v>3.24</v>
      </c>
      <c r="T19" s="10">
        <v>6</v>
      </c>
    </row>
    <row r="20" spans="1:20" x14ac:dyDescent="0.2">
      <c r="A20" s="2" t="s">
        <v>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5"/>
      <c r="N20" s="13"/>
      <c r="P20" s="12">
        <v>0</v>
      </c>
      <c r="Q20" s="13">
        <v>0</v>
      </c>
      <c r="R20" s="13">
        <v>0</v>
      </c>
      <c r="S20" s="22">
        <v>3.78</v>
      </c>
      <c r="T20" s="10">
        <v>7.1</v>
      </c>
    </row>
    <row r="21" spans="1:20" x14ac:dyDescent="0.2">
      <c r="A21" s="2" t="s">
        <v>2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35"/>
      <c r="N21" s="13"/>
      <c r="P21" s="12">
        <v>0</v>
      </c>
      <c r="Q21" s="13">
        <v>0</v>
      </c>
      <c r="R21" s="13">
        <v>0</v>
      </c>
      <c r="S21" s="22">
        <v>2.93</v>
      </c>
      <c r="T21" s="10">
        <v>4.5</v>
      </c>
    </row>
    <row r="22" spans="1:20" x14ac:dyDescent="0.2">
      <c r="A22" s="2" t="s">
        <v>14</v>
      </c>
      <c r="B22" s="12">
        <v>0</v>
      </c>
      <c r="C22" s="12">
        <v>0</v>
      </c>
      <c r="D22" s="12">
        <v>0</v>
      </c>
      <c r="E22" s="12">
        <v>0</v>
      </c>
      <c r="F22" s="12">
        <v>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35"/>
      <c r="N22" s="13"/>
      <c r="P22" s="12">
        <v>0</v>
      </c>
      <c r="Q22" s="13">
        <v>0</v>
      </c>
      <c r="R22" s="13">
        <v>0</v>
      </c>
      <c r="S22" s="22">
        <v>3.12</v>
      </c>
      <c r="T22" s="10">
        <v>6.7</v>
      </c>
    </row>
    <row r="23" spans="1:20" x14ac:dyDescent="0.2">
      <c r="A23" s="2" t="s">
        <v>16</v>
      </c>
      <c r="B23" s="12">
        <v>0</v>
      </c>
      <c r="C23" s="12">
        <v>0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35"/>
      <c r="N23" s="13"/>
      <c r="P23" s="12">
        <v>0</v>
      </c>
      <c r="Q23" s="13">
        <v>0</v>
      </c>
      <c r="R23" s="13">
        <v>1</v>
      </c>
      <c r="S23" s="22">
        <v>3.83</v>
      </c>
      <c r="T23" s="10">
        <v>8.5</v>
      </c>
    </row>
    <row r="24" spans="1:20" x14ac:dyDescent="0.2">
      <c r="A24" s="8" t="s">
        <v>91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</v>
      </c>
      <c r="K24" s="12">
        <v>0</v>
      </c>
      <c r="L24" s="12">
        <v>0</v>
      </c>
      <c r="M24" s="2"/>
      <c r="N24" s="2"/>
      <c r="P24" s="12">
        <v>0</v>
      </c>
      <c r="Q24" s="2">
        <v>0</v>
      </c>
      <c r="R24" s="2">
        <v>0</v>
      </c>
      <c r="S24" s="22">
        <v>3.67</v>
      </c>
      <c r="T24" s="8">
        <v>6.8</v>
      </c>
    </row>
    <row r="25" spans="1:20" x14ac:dyDescent="0.2">
      <c r="A25" s="2" t="s">
        <v>39</v>
      </c>
      <c r="B25" s="12">
        <v>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5"/>
      <c r="N25" s="13"/>
      <c r="P25" s="12">
        <v>0</v>
      </c>
      <c r="Q25" s="13">
        <v>0</v>
      </c>
      <c r="R25" s="13">
        <v>0</v>
      </c>
      <c r="S25" s="22">
        <v>3.73</v>
      </c>
      <c r="T25" s="10">
        <v>7.2</v>
      </c>
    </row>
    <row r="26" spans="1:20" x14ac:dyDescent="0.2">
      <c r="A26" s="2" t="s">
        <v>78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</v>
      </c>
      <c r="L26" s="12">
        <v>0</v>
      </c>
      <c r="M26" s="35"/>
      <c r="N26" s="13"/>
      <c r="P26" s="12">
        <v>0</v>
      </c>
      <c r="Q26" s="13">
        <v>0</v>
      </c>
      <c r="R26" s="13">
        <v>0</v>
      </c>
      <c r="S26" s="22">
        <v>3.35</v>
      </c>
      <c r="T26" s="24">
        <v>6.2</v>
      </c>
    </row>
    <row r="27" spans="1:20" x14ac:dyDescent="0.2">
      <c r="A27" s="2" t="s">
        <v>9</v>
      </c>
      <c r="B27" s="12">
        <v>0</v>
      </c>
      <c r="C27" s="12">
        <v>0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35"/>
      <c r="N27" s="13"/>
      <c r="P27" s="12">
        <v>0</v>
      </c>
      <c r="Q27" s="13">
        <v>0</v>
      </c>
      <c r="R27" s="13">
        <v>0</v>
      </c>
      <c r="S27" s="22">
        <v>3.29</v>
      </c>
      <c r="T27" s="10">
        <v>5</v>
      </c>
    </row>
    <row r="28" spans="1:20" x14ac:dyDescent="0.2">
      <c r="A28" s="2" t="s">
        <v>44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1</v>
      </c>
      <c r="M28" s="35"/>
      <c r="N28" s="13"/>
      <c r="P28" s="12">
        <v>0</v>
      </c>
      <c r="Q28" s="13">
        <v>0</v>
      </c>
      <c r="R28" s="13">
        <v>0</v>
      </c>
      <c r="S28" s="22">
        <v>2.76</v>
      </c>
      <c r="T28" s="10">
        <v>6.7</v>
      </c>
    </row>
    <row r="29" spans="1:20" x14ac:dyDescent="0.2">
      <c r="A29" s="2" t="s">
        <v>37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2">
        <v>0</v>
      </c>
      <c r="M29" s="35"/>
      <c r="N29" s="13"/>
      <c r="P29" s="12">
        <v>0</v>
      </c>
      <c r="Q29" s="13">
        <v>0</v>
      </c>
      <c r="R29" s="13">
        <v>0</v>
      </c>
      <c r="S29" s="22">
        <v>3.14</v>
      </c>
      <c r="T29" s="10">
        <v>3</v>
      </c>
    </row>
    <row r="30" spans="1:20" x14ac:dyDescent="0.2">
      <c r="A30" s="2" t="s">
        <v>17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5"/>
      <c r="N30" s="13"/>
      <c r="P30" s="12">
        <v>0</v>
      </c>
      <c r="Q30" s="13">
        <v>0</v>
      </c>
      <c r="R30" s="13">
        <v>0</v>
      </c>
      <c r="S30" s="22">
        <v>3.36</v>
      </c>
      <c r="T30" s="10">
        <v>4</v>
      </c>
    </row>
    <row r="31" spans="1:20" x14ac:dyDescent="0.2">
      <c r="A31" s="38" t="s">
        <v>76</v>
      </c>
      <c r="B31" s="12">
        <v>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/>
      <c r="N31" s="13"/>
      <c r="P31" s="12">
        <v>0</v>
      </c>
      <c r="Q31" s="13">
        <v>0</v>
      </c>
      <c r="R31" s="13">
        <v>0</v>
      </c>
      <c r="S31" s="22">
        <v>2.79</v>
      </c>
      <c r="T31" s="24">
        <v>5.5</v>
      </c>
    </row>
    <row r="32" spans="1:20" x14ac:dyDescent="0.2">
      <c r="A32" s="2" t="s">
        <v>12</v>
      </c>
      <c r="B32" s="12">
        <v>0</v>
      </c>
      <c r="C32" s="12">
        <v>0</v>
      </c>
      <c r="D32" s="12">
        <v>0</v>
      </c>
      <c r="E32" s="12">
        <v>0</v>
      </c>
      <c r="F32" s="12">
        <v>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35"/>
      <c r="N32" s="54"/>
      <c r="P32" s="12">
        <v>0</v>
      </c>
      <c r="Q32" s="54">
        <v>0</v>
      </c>
      <c r="R32" s="54">
        <v>0</v>
      </c>
      <c r="S32" s="22">
        <v>3.16</v>
      </c>
      <c r="T32" s="10">
        <v>6.7</v>
      </c>
    </row>
    <row r="33" spans="1:20" x14ac:dyDescent="0.2">
      <c r="A33" s="8" t="s">
        <v>80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1</v>
      </c>
      <c r="K33" s="12">
        <v>0</v>
      </c>
      <c r="L33" s="12">
        <v>0</v>
      </c>
      <c r="M33" s="35"/>
      <c r="N33" s="29"/>
      <c r="P33" s="12">
        <v>0</v>
      </c>
      <c r="Q33" s="29">
        <v>0</v>
      </c>
      <c r="R33" s="29">
        <v>0</v>
      </c>
      <c r="S33" s="22">
        <v>3.64</v>
      </c>
      <c r="T33" s="24">
        <v>6.8</v>
      </c>
    </row>
    <row r="34" spans="1:20" x14ac:dyDescent="0.2">
      <c r="A34" s="2" t="s">
        <v>10</v>
      </c>
      <c r="B34" s="12">
        <v>0</v>
      </c>
      <c r="C34" s="12">
        <v>0</v>
      </c>
      <c r="D34" s="12">
        <v>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35"/>
      <c r="N34" s="13"/>
      <c r="P34" s="12">
        <v>0</v>
      </c>
      <c r="Q34" s="13">
        <v>0</v>
      </c>
      <c r="R34" s="13">
        <v>0</v>
      </c>
      <c r="S34" s="22">
        <v>3.26</v>
      </c>
      <c r="T34" s="10">
        <v>7.5</v>
      </c>
    </row>
    <row r="35" spans="1:20" x14ac:dyDescent="0.2">
      <c r="A35" s="34" t="s">
        <v>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1</v>
      </c>
      <c r="K35" s="12">
        <v>0</v>
      </c>
      <c r="L35" s="12">
        <v>0</v>
      </c>
      <c r="M35" s="35"/>
      <c r="N35" s="13"/>
      <c r="P35" s="12">
        <v>0</v>
      </c>
      <c r="Q35" s="13">
        <v>0</v>
      </c>
      <c r="R35" s="13">
        <v>0</v>
      </c>
      <c r="S35" s="22">
        <v>3.03</v>
      </c>
      <c r="T35" s="10">
        <v>6.5</v>
      </c>
    </row>
    <row r="36" spans="1:20" x14ac:dyDescent="0.2">
      <c r="A36" s="34" t="s">
        <v>31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1</v>
      </c>
      <c r="K36" s="25">
        <v>0</v>
      </c>
      <c r="L36" s="25">
        <v>0</v>
      </c>
      <c r="M36" s="40"/>
      <c r="N36" s="41"/>
      <c r="P36" s="12">
        <v>0</v>
      </c>
      <c r="Q36" s="41">
        <v>0</v>
      </c>
      <c r="R36" s="41">
        <v>0</v>
      </c>
      <c r="S36" s="22">
        <v>2.89</v>
      </c>
      <c r="T36" s="10">
        <v>6</v>
      </c>
    </row>
    <row r="37" spans="1:20" x14ac:dyDescent="0.2">
      <c r="A37" s="11" t="s">
        <v>89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1</v>
      </c>
      <c r="K37" s="25">
        <v>0</v>
      </c>
      <c r="L37" s="25">
        <v>0</v>
      </c>
      <c r="M37" s="18"/>
      <c r="N37" s="18"/>
      <c r="P37" s="12">
        <v>0</v>
      </c>
      <c r="Q37" s="18">
        <v>0</v>
      </c>
      <c r="R37" s="18">
        <v>0</v>
      </c>
      <c r="S37" s="56">
        <v>3.34</v>
      </c>
      <c r="T37" s="57">
        <v>6.4</v>
      </c>
    </row>
    <row r="38" spans="1:20" x14ac:dyDescent="0.2">
      <c r="P38" s="25"/>
    </row>
    <row r="41" spans="1:20" x14ac:dyDescent="0.2">
      <c r="A41" t="s">
        <v>48</v>
      </c>
    </row>
    <row r="42" spans="1:20" ht="17" thickBot="1" x14ac:dyDescent="0.25"/>
    <row r="43" spans="1:20" x14ac:dyDescent="0.2">
      <c r="A43" s="17" t="s">
        <v>49</v>
      </c>
      <c r="B43" s="17"/>
    </row>
    <row r="44" spans="1:20" x14ac:dyDescent="0.2">
      <c r="A44" s="6" t="s">
        <v>50</v>
      </c>
      <c r="B44" s="6">
        <v>0.78561049136825289</v>
      </c>
    </row>
    <row r="45" spans="1:20" x14ac:dyDescent="0.2">
      <c r="A45" s="6" t="s">
        <v>51</v>
      </c>
      <c r="B45" s="6">
        <v>0.61718384414786776</v>
      </c>
    </row>
    <row r="46" spans="1:20" x14ac:dyDescent="0.2">
      <c r="A46" s="6" t="s">
        <v>52</v>
      </c>
      <c r="B46" s="6">
        <v>0.56778821113468947</v>
      </c>
    </row>
    <row r="47" spans="1:20" x14ac:dyDescent="0.2">
      <c r="A47" s="6" t="s">
        <v>53</v>
      </c>
      <c r="B47" s="6">
        <v>1.0699061649512098</v>
      </c>
    </row>
    <row r="48" spans="1:20" ht="17" thickBot="1" x14ac:dyDescent="0.25">
      <c r="A48" s="15" t="s">
        <v>54</v>
      </c>
      <c r="B48" s="15">
        <v>36</v>
      </c>
    </row>
    <row r="50" spans="1:9" ht="17" thickBot="1" x14ac:dyDescent="0.25">
      <c r="A50" t="s">
        <v>55</v>
      </c>
    </row>
    <row r="51" spans="1:9" x14ac:dyDescent="0.2">
      <c r="A51" s="16"/>
      <c r="B51" s="16" t="s">
        <v>60</v>
      </c>
      <c r="C51" s="16" t="s">
        <v>61</v>
      </c>
      <c r="D51" s="16" t="s">
        <v>62</v>
      </c>
      <c r="E51" s="16" t="s">
        <v>63</v>
      </c>
      <c r="F51" s="16" t="s">
        <v>64</v>
      </c>
    </row>
    <row r="52" spans="1:9" x14ac:dyDescent="0.2">
      <c r="A52" s="6" t="s">
        <v>56</v>
      </c>
      <c r="B52" s="6">
        <v>4</v>
      </c>
      <c r="C52" s="6">
        <v>57.210713633070156</v>
      </c>
      <c r="D52" s="6">
        <v>14.302678408267539</v>
      </c>
      <c r="E52" s="6">
        <v>12.494704622637553</v>
      </c>
      <c r="F52" s="6">
        <v>3.6330717257734696E-6</v>
      </c>
    </row>
    <row r="53" spans="1:9" x14ac:dyDescent="0.2">
      <c r="A53" s="6" t="s">
        <v>57</v>
      </c>
      <c r="B53" s="6">
        <v>31</v>
      </c>
      <c r="C53" s="6">
        <v>35.485675255818762</v>
      </c>
      <c r="D53" s="6">
        <v>1.1446992018006052</v>
      </c>
      <c r="E53" s="6"/>
      <c r="F53" s="6"/>
    </row>
    <row r="54" spans="1:9" ht="17" thickBot="1" x14ac:dyDescent="0.25">
      <c r="A54" s="15" t="s">
        <v>58</v>
      </c>
      <c r="B54" s="15">
        <v>35</v>
      </c>
      <c r="C54" s="15">
        <v>92.696388888888919</v>
      </c>
      <c r="D54" s="15"/>
      <c r="E54" s="15"/>
      <c r="F54" s="15"/>
    </row>
    <row r="55" spans="1:9" ht="17" thickBot="1" x14ac:dyDescent="0.25"/>
    <row r="56" spans="1:9" x14ac:dyDescent="0.2">
      <c r="A56" s="16"/>
      <c r="B56" s="16" t="s">
        <v>65</v>
      </c>
      <c r="C56" s="16" t="s">
        <v>53</v>
      </c>
      <c r="D56" s="16" t="s">
        <v>66</v>
      </c>
      <c r="E56" s="16" t="s">
        <v>67</v>
      </c>
      <c r="F56" s="16" t="s">
        <v>68</v>
      </c>
      <c r="G56" s="16" t="s">
        <v>69</v>
      </c>
      <c r="H56" s="16" t="s">
        <v>70</v>
      </c>
      <c r="I56" s="16" t="s">
        <v>71</v>
      </c>
    </row>
    <row r="57" spans="1:9" x14ac:dyDescent="0.2">
      <c r="A57" s="6" t="s">
        <v>59</v>
      </c>
      <c r="B57" s="6">
        <v>-1.3894842931758928</v>
      </c>
      <c r="C57" s="6">
        <v>1.7292991317767952</v>
      </c>
      <c r="D57" s="6">
        <v>-0.80349562874541303</v>
      </c>
      <c r="E57" s="6">
        <v>0.42780665104519922</v>
      </c>
      <c r="F57" s="6">
        <v>-4.9164131252763008</v>
      </c>
      <c r="G57" s="6">
        <v>2.1374445389245151</v>
      </c>
      <c r="H57" s="6">
        <v>-4.9164131252763008</v>
      </c>
      <c r="I57" s="6">
        <v>2.1374445389245151</v>
      </c>
    </row>
    <row r="58" spans="1:9" x14ac:dyDescent="0.2">
      <c r="A58" s="6" t="s">
        <v>88</v>
      </c>
      <c r="B58" s="6">
        <v>0</v>
      </c>
      <c r="C58" s="6">
        <v>0</v>
      </c>
      <c r="D58" s="6">
        <v>65535</v>
      </c>
      <c r="E58" s="6" t="e">
        <v>#NUM!</v>
      </c>
      <c r="F58" s="6">
        <v>0</v>
      </c>
      <c r="G58" s="6">
        <v>0</v>
      </c>
      <c r="H58" s="6">
        <v>0</v>
      </c>
      <c r="I58" s="6">
        <v>0</v>
      </c>
    </row>
    <row r="59" spans="1:9" x14ac:dyDescent="0.2">
      <c r="A59" s="6" t="s">
        <v>46</v>
      </c>
      <c r="B59" s="6">
        <v>1.1896858635178116</v>
      </c>
      <c r="C59" s="6">
        <v>0.60091212715183295</v>
      </c>
      <c r="D59" s="6">
        <v>1.9798000568845446</v>
      </c>
      <c r="E59" s="6" t="e">
        <v>#NUM!</v>
      </c>
      <c r="F59" s="6">
        <v>-3.5882499911019883E-2</v>
      </c>
      <c r="G59" s="6">
        <v>2.4152542269466428</v>
      </c>
      <c r="H59" s="6">
        <v>-3.5882499911019883E-2</v>
      </c>
      <c r="I59" s="6">
        <v>2.4152542269466428</v>
      </c>
    </row>
    <row r="60" spans="1:9" x14ac:dyDescent="0.2">
      <c r="A60" s="6" t="s">
        <v>72</v>
      </c>
      <c r="B60" s="6">
        <v>1.2318161079218508</v>
      </c>
      <c r="C60" s="6">
        <v>0.71720883955566617</v>
      </c>
      <c r="D60" s="6">
        <v>1.7175138397415741</v>
      </c>
      <c r="E60" s="6">
        <v>9.5861229579104368E-2</v>
      </c>
      <c r="F60" s="6">
        <v>-0.23094096422629451</v>
      </c>
      <c r="G60" s="6">
        <v>2.6945731800699964</v>
      </c>
      <c r="H60" s="6">
        <v>-0.23094096422629451</v>
      </c>
      <c r="I60" s="6">
        <v>2.6945731800699964</v>
      </c>
    </row>
    <row r="61" spans="1:9" ht="17" thickBot="1" x14ac:dyDescent="0.25">
      <c r="A61" s="15" t="s">
        <v>73</v>
      </c>
      <c r="B61" s="15">
        <v>2.268211131313544</v>
      </c>
      <c r="C61" s="15">
        <v>0.55058695586506001</v>
      </c>
      <c r="D61" s="15">
        <v>4.119623807196489</v>
      </c>
      <c r="E61" s="15">
        <v>2.6168318375333581E-4</v>
      </c>
      <c r="F61" s="15">
        <v>1.1452816314162884</v>
      </c>
      <c r="G61" s="15">
        <v>3.3911406312107997</v>
      </c>
      <c r="H61" s="15">
        <v>1.1452816314162884</v>
      </c>
      <c r="I61" s="15">
        <v>3.3911406312107997</v>
      </c>
    </row>
  </sheetData>
  <conditionalFormatting sqref="M37:N37 Q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AEAC-F55A-B943-BE1F-DCA396B7811F}">
  <dimension ref="A1:C223"/>
  <sheetViews>
    <sheetView tabSelected="1" workbookViewId="0">
      <selection activeCell="H18" sqref="H18"/>
    </sheetView>
  </sheetViews>
  <sheetFormatPr baseColWidth="10" defaultRowHeight="16" x14ac:dyDescent="0.2"/>
  <cols>
    <col min="1" max="1" width="39.33203125" bestFit="1" customWidth="1"/>
  </cols>
  <sheetData>
    <row r="1" spans="1:3" ht="17" x14ac:dyDescent="0.25">
      <c r="A1" s="64" t="s">
        <v>97</v>
      </c>
    </row>
    <row r="2" spans="1:3" ht="17" x14ac:dyDescent="0.25">
      <c r="A2" s="64" t="s">
        <v>98</v>
      </c>
      <c r="B2">
        <v>21.71</v>
      </c>
      <c r="C2" t="s">
        <v>99</v>
      </c>
    </row>
    <row r="3" spans="1:3" ht="17" x14ac:dyDescent="0.25">
      <c r="A3" s="64" t="s">
        <v>100</v>
      </c>
      <c r="B3">
        <v>13.4</v>
      </c>
      <c r="C3" t="s">
        <v>101</v>
      </c>
    </row>
    <row r="4" spans="1:3" ht="17" x14ac:dyDescent="0.25">
      <c r="A4" s="64" t="s">
        <v>102</v>
      </c>
      <c r="B4">
        <v>227.8</v>
      </c>
      <c r="C4" t="s">
        <v>103</v>
      </c>
    </row>
    <row r="5" spans="1:3" ht="17" x14ac:dyDescent="0.25">
      <c r="A5" s="64" t="s">
        <v>104</v>
      </c>
      <c r="B5">
        <v>0.75</v>
      </c>
      <c r="C5" t="s">
        <v>105</v>
      </c>
    </row>
    <row r="6" spans="1:3" ht="17" x14ac:dyDescent="0.25">
      <c r="A6" s="64" t="s">
        <v>106</v>
      </c>
      <c r="B6">
        <v>4.8</v>
      </c>
      <c r="C6" t="s">
        <v>107</v>
      </c>
    </row>
    <row r="7" spans="1:3" ht="17" x14ac:dyDescent="0.25">
      <c r="A7" s="64" t="s">
        <v>108</v>
      </c>
      <c r="B7">
        <v>131.4</v>
      </c>
      <c r="C7" t="s">
        <v>109</v>
      </c>
    </row>
    <row r="8" spans="1:3" ht="17" x14ac:dyDescent="0.25">
      <c r="A8" s="64" t="s">
        <v>110</v>
      </c>
      <c r="B8">
        <v>0.18</v>
      </c>
      <c r="C8" t="s">
        <v>111</v>
      </c>
    </row>
    <row r="9" spans="1:3" ht="17" x14ac:dyDescent="0.25">
      <c r="A9" s="64" t="s">
        <v>112</v>
      </c>
      <c r="B9">
        <v>1.24</v>
      </c>
      <c r="C9" t="s">
        <v>113</v>
      </c>
    </row>
    <row r="10" spans="1:3" ht="17" x14ac:dyDescent="0.25">
      <c r="A10" s="64" t="s">
        <v>114</v>
      </c>
      <c r="B10">
        <v>536.20000000000005</v>
      </c>
      <c r="C10" t="s">
        <v>115</v>
      </c>
    </row>
    <row r="11" spans="1:3" ht="17" x14ac:dyDescent="0.25">
      <c r="A11" s="64" t="s">
        <v>116</v>
      </c>
      <c r="B11">
        <v>10.88</v>
      </c>
      <c r="C11" t="s">
        <v>117</v>
      </c>
    </row>
    <row r="12" spans="1:3" ht="17" x14ac:dyDescent="0.25">
      <c r="A12" s="64" t="s">
        <v>118</v>
      </c>
      <c r="B12">
        <v>2.52</v>
      </c>
      <c r="C12" t="s">
        <v>119</v>
      </c>
    </row>
    <row r="13" spans="1:3" ht="17" x14ac:dyDescent="0.25">
      <c r="A13" s="64" t="s">
        <v>120</v>
      </c>
      <c r="B13">
        <v>1483</v>
      </c>
      <c r="C13" t="s">
        <v>121</v>
      </c>
    </row>
    <row r="14" spans="1:3" ht="17" x14ac:dyDescent="0.25">
      <c r="A14" s="64" t="s">
        <v>122</v>
      </c>
      <c r="B14">
        <v>436.1</v>
      </c>
      <c r="C14" t="s">
        <v>123</v>
      </c>
    </row>
    <row r="15" spans="1:3" ht="17" x14ac:dyDescent="0.25">
      <c r="A15" s="64" t="s">
        <v>124</v>
      </c>
      <c r="B15">
        <v>77.91</v>
      </c>
      <c r="C15" t="s">
        <v>125</v>
      </c>
    </row>
    <row r="16" spans="1:3" ht="17" x14ac:dyDescent="0.25">
      <c r="A16" s="64" t="s">
        <v>126</v>
      </c>
      <c r="B16">
        <v>8.65</v>
      </c>
      <c r="C16" t="s">
        <v>127</v>
      </c>
    </row>
    <row r="17" spans="1:3" ht="17" x14ac:dyDescent="0.25">
      <c r="A17" s="64" t="s">
        <v>128</v>
      </c>
      <c r="B17">
        <v>34.049999999999997</v>
      </c>
      <c r="C17" t="s">
        <v>129</v>
      </c>
    </row>
    <row r="18" spans="1:3" ht="17" x14ac:dyDescent="0.25">
      <c r="A18" s="64" t="s">
        <v>130</v>
      </c>
      <c r="B18">
        <v>186.6</v>
      </c>
      <c r="C18" t="s">
        <v>131</v>
      </c>
    </row>
    <row r="19" spans="1:3" ht="17" x14ac:dyDescent="0.25">
      <c r="A19" s="64" t="s">
        <v>132</v>
      </c>
      <c r="B19">
        <v>4.28</v>
      </c>
      <c r="C19" t="s">
        <v>133</v>
      </c>
    </row>
    <row r="20" spans="1:3" ht="17" x14ac:dyDescent="0.25">
      <c r="A20" s="64" t="s">
        <v>134</v>
      </c>
      <c r="B20">
        <v>75.25</v>
      </c>
      <c r="C20" t="s">
        <v>135</v>
      </c>
    </row>
    <row r="21" spans="1:3" ht="17" x14ac:dyDescent="0.25">
      <c r="A21" s="64" t="s">
        <v>136</v>
      </c>
      <c r="B21">
        <v>527.79999999999995</v>
      </c>
      <c r="C21" t="s">
        <v>137</v>
      </c>
    </row>
    <row r="22" spans="1:3" ht="17" x14ac:dyDescent="0.25">
      <c r="A22" s="64" t="s">
        <v>138</v>
      </c>
      <c r="B22">
        <v>1.67</v>
      </c>
      <c r="C22" t="s">
        <v>139</v>
      </c>
    </row>
    <row r="23" spans="1:3" ht="17" x14ac:dyDescent="0.25">
      <c r="A23" s="64" t="s">
        <v>140</v>
      </c>
      <c r="B23">
        <v>9.24</v>
      </c>
      <c r="C23" t="s">
        <v>141</v>
      </c>
    </row>
    <row r="24" spans="1:3" ht="17" x14ac:dyDescent="0.25">
      <c r="A24" s="64" t="s">
        <v>142</v>
      </c>
      <c r="B24">
        <v>5.2</v>
      </c>
      <c r="C24" t="s">
        <v>143</v>
      </c>
    </row>
    <row r="25" spans="1:3" ht="17" x14ac:dyDescent="0.25">
      <c r="A25" s="64" t="s">
        <v>144</v>
      </c>
      <c r="B25">
        <v>2.09</v>
      </c>
      <c r="C25" t="s">
        <v>145</v>
      </c>
    </row>
    <row r="26" spans="1:3" ht="17" x14ac:dyDescent="0.25">
      <c r="A26" s="64" t="s">
        <v>146</v>
      </c>
      <c r="B26">
        <v>34.08</v>
      </c>
      <c r="C26" t="s">
        <v>147</v>
      </c>
    </row>
    <row r="27" spans="1:3" ht="17" x14ac:dyDescent="0.25">
      <c r="A27" s="64" t="s">
        <v>148</v>
      </c>
      <c r="B27">
        <v>19.55</v>
      </c>
      <c r="C27" t="s">
        <v>149</v>
      </c>
    </row>
    <row r="28" spans="1:3" ht="17" x14ac:dyDescent="0.25">
      <c r="A28" s="64" t="s">
        <v>150</v>
      </c>
      <c r="B28">
        <v>16.3</v>
      </c>
      <c r="C28" t="s">
        <v>151</v>
      </c>
    </row>
    <row r="29" spans="1:3" ht="17" x14ac:dyDescent="0.25">
      <c r="A29" s="64" t="s">
        <v>152</v>
      </c>
      <c r="B29">
        <v>2244</v>
      </c>
      <c r="C29" t="s">
        <v>153</v>
      </c>
    </row>
    <row r="30" spans="1:3" ht="17" x14ac:dyDescent="0.25">
      <c r="A30" s="64" t="s">
        <v>154</v>
      </c>
      <c r="B30">
        <v>1.1000000000000001</v>
      </c>
      <c r="C30" t="s">
        <v>155</v>
      </c>
    </row>
    <row r="31" spans="1:3" ht="17" x14ac:dyDescent="0.25">
      <c r="A31" s="64" t="s">
        <v>156</v>
      </c>
      <c r="B31">
        <v>17.43</v>
      </c>
      <c r="C31" t="s">
        <v>157</v>
      </c>
    </row>
    <row r="32" spans="1:3" ht="17" x14ac:dyDescent="0.25">
      <c r="A32" s="64" t="s">
        <v>158</v>
      </c>
      <c r="B32">
        <v>55.08</v>
      </c>
      <c r="C32" t="s">
        <v>159</v>
      </c>
    </row>
    <row r="33" spans="1:3" ht="17" x14ac:dyDescent="0.25">
      <c r="A33" s="64" t="s">
        <v>160</v>
      </c>
      <c r="B33">
        <v>13.38</v>
      </c>
      <c r="C33" t="s">
        <v>161</v>
      </c>
    </row>
    <row r="34" spans="1:3" ht="17" x14ac:dyDescent="0.25">
      <c r="A34" s="64" t="s">
        <v>162</v>
      </c>
      <c r="B34">
        <v>65.290000000000006</v>
      </c>
      <c r="C34" t="s">
        <v>163</v>
      </c>
    </row>
    <row r="35" spans="1:3" ht="17" x14ac:dyDescent="0.25">
      <c r="A35" s="64" t="s">
        <v>164</v>
      </c>
      <c r="B35">
        <v>3.04</v>
      </c>
      <c r="C35" t="s">
        <v>165</v>
      </c>
    </row>
    <row r="36" spans="1:3" ht="17" x14ac:dyDescent="0.25">
      <c r="A36" s="64" t="s">
        <v>166</v>
      </c>
      <c r="B36">
        <v>1.98</v>
      </c>
      <c r="C36" t="s">
        <v>167</v>
      </c>
    </row>
    <row r="37" spans="1:3" ht="17" x14ac:dyDescent="0.25">
      <c r="A37" s="64" t="s">
        <v>168</v>
      </c>
      <c r="B37">
        <v>16.899999999999999</v>
      </c>
      <c r="C37" t="s">
        <v>169</v>
      </c>
    </row>
    <row r="38" spans="1:3" ht="17" x14ac:dyDescent="0.25">
      <c r="A38" s="64" t="s">
        <v>170</v>
      </c>
      <c r="B38">
        <v>32.159999999999997</v>
      </c>
      <c r="C38" t="s">
        <v>171</v>
      </c>
    </row>
    <row r="39" spans="1:3" ht="17" x14ac:dyDescent="0.25">
      <c r="A39" s="64" t="s">
        <v>172</v>
      </c>
      <c r="B39">
        <v>1794</v>
      </c>
      <c r="C39" t="s">
        <v>173</v>
      </c>
    </row>
    <row r="40" spans="1:3" ht="17" x14ac:dyDescent="0.25">
      <c r="A40" s="64" t="s">
        <v>174</v>
      </c>
      <c r="B40">
        <v>2.25</v>
      </c>
      <c r="C40" t="s">
        <v>175</v>
      </c>
    </row>
    <row r="41" spans="1:3" ht="17" x14ac:dyDescent="0.25">
      <c r="A41" s="64" t="s">
        <v>176</v>
      </c>
      <c r="B41">
        <v>1.73</v>
      </c>
      <c r="C41" t="s">
        <v>177</v>
      </c>
    </row>
    <row r="42" spans="1:3" ht="17" x14ac:dyDescent="0.25">
      <c r="A42" s="64" t="s">
        <v>178</v>
      </c>
      <c r="B42">
        <v>15.84</v>
      </c>
      <c r="C42" t="s">
        <v>179</v>
      </c>
    </row>
    <row r="43" spans="1:3" ht="17" x14ac:dyDescent="0.25">
      <c r="A43" s="64" t="s">
        <v>180</v>
      </c>
      <c r="B43">
        <v>264.10000000000002</v>
      </c>
      <c r="C43" t="s">
        <v>181</v>
      </c>
    </row>
    <row r="44" spans="1:3" ht="17" x14ac:dyDescent="0.25">
      <c r="A44" s="64" t="s">
        <v>182</v>
      </c>
      <c r="B44">
        <v>10360</v>
      </c>
      <c r="C44" t="s">
        <v>183</v>
      </c>
    </row>
    <row r="45" spans="1:3" ht="17" x14ac:dyDescent="0.25">
      <c r="A45" s="64" t="s">
        <v>184</v>
      </c>
      <c r="B45">
        <v>400.1</v>
      </c>
      <c r="C45" t="s">
        <v>185</v>
      </c>
    </row>
    <row r="46" spans="1:3" ht="17" x14ac:dyDescent="0.25">
      <c r="A46" s="64" t="s">
        <v>186</v>
      </c>
      <c r="B46">
        <v>0.72</v>
      </c>
      <c r="C46" t="s">
        <v>187</v>
      </c>
    </row>
    <row r="47" spans="1:3" ht="17" x14ac:dyDescent="0.25">
      <c r="A47" s="64" t="s">
        <v>188</v>
      </c>
      <c r="B47">
        <v>32.67</v>
      </c>
      <c r="C47" t="s">
        <v>189</v>
      </c>
    </row>
    <row r="48" spans="1:3" ht="17" x14ac:dyDescent="0.25">
      <c r="A48" s="64" t="s">
        <v>190</v>
      </c>
      <c r="B48">
        <v>14.11</v>
      </c>
      <c r="C48" t="s">
        <v>191</v>
      </c>
    </row>
    <row r="49" spans="1:3" ht="17" x14ac:dyDescent="0.25">
      <c r="A49" s="64" t="s">
        <v>192</v>
      </c>
      <c r="B49">
        <v>0.18</v>
      </c>
      <c r="C49" t="s">
        <v>193</v>
      </c>
    </row>
    <row r="50" spans="1:3" ht="17" x14ac:dyDescent="0.25">
      <c r="A50" s="64" t="s">
        <v>194</v>
      </c>
      <c r="B50">
        <v>50.46</v>
      </c>
      <c r="C50" t="s">
        <v>195</v>
      </c>
    </row>
    <row r="51" spans="1:3" ht="17" x14ac:dyDescent="0.25">
      <c r="A51" s="64" t="s">
        <v>196</v>
      </c>
      <c r="B51">
        <v>33.96</v>
      </c>
      <c r="C51" t="s">
        <v>197</v>
      </c>
    </row>
    <row r="52" spans="1:3" ht="17" x14ac:dyDescent="0.25">
      <c r="A52" s="64" t="s">
        <v>198</v>
      </c>
      <c r="B52">
        <v>57.18</v>
      </c>
      <c r="C52" t="s">
        <v>199</v>
      </c>
    </row>
    <row r="53" spans="1:3" ht="17" x14ac:dyDescent="0.25">
      <c r="A53" s="64" t="s">
        <v>200</v>
      </c>
      <c r="B53">
        <v>77.150000000000006</v>
      </c>
      <c r="C53" t="s">
        <v>201</v>
      </c>
    </row>
    <row r="54" spans="1:3" ht="17" x14ac:dyDescent="0.25">
      <c r="A54" s="64" t="s">
        <v>202</v>
      </c>
      <c r="B54">
        <v>5.6</v>
      </c>
      <c r="C54" t="s">
        <v>203</v>
      </c>
    </row>
    <row r="55" spans="1:3" ht="17" x14ac:dyDescent="0.25">
      <c r="A55" s="64" t="s">
        <v>204</v>
      </c>
      <c r="B55">
        <v>21.34</v>
      </c>
      <c r="C55" t="s">
        <v>205</v>
      </c>
    </row>
    <row r="56" spans="1:3" ht="17" x14ac:dyDescent="0.25">
      <c r="A56" s="64" t="s">
        <v>206</v>
      </c>
      <c r="B56">
        <v>205.6</v>
      </c>
      <c r="C56" t="s">
        <v>207</v>
      </c>
    </row>
    <row r="57" spans="1:3" ht="17" x14ac:dyDescent="0.25">
      <c r="A57" s="64" t="s">
        <v>208</v>
      </c>
      <c r="B57">
        <v>347.2</v>
      </c>
      <c r="C57" t="s">
        <v>209</v>
      </c>
    </row>
    <row r="58" spans="1:3" ht="17" x14ac:dyDescent="0.25">
      <c r="A58" s="64" t="s">
        <v>210</v>
      </c>
      <c r="B58">
        <v>1.58</v>
      </c>
      <c r="C58" t="s">
        <v>211</v>
      </c>
    </row>
    <row r="59" spans="1:3" ht="17" x14ac:dyDescent="0.25">
      <c r="A59" s="64" t="s">
        <v>212</v>
      </c>
      <c r="B59">
        <v>0.51</v>
      </c>
      <c r="C59" t="s">
        <v>213</v>
      </c>
    </row>
    <row r="60" spans="1:3" ht="17" x14ac:dyDescent="0.25">
      <c r="A60" s="64" t="s">
        <v>214</v>
      </c>
      <c r="B60">
        <v>64.05</v>
      </c>
      <c r="C60" t="s">
        <v>215</v>
      </c>
    </row>
    <row r="61" spans="1:3" ht="17" x14ac:dyDescent="0.25">
      <c r="A61" s="64" t="s">
        <v>216</v>
      </c>
      <c r="B61">
        <v>100.5</v>
      </c>
      <c r="C61" t="s">
        <v>217</v>
      </c>
    </row>
    <row r="62" spans="1:3" ht="17" x14ac:dyDescent="0.25">
      <c r="A62" s="64" t="s">
        <v>218</v>
      </c>
      <c r="B62">
        <v>284.89999999999998</v>
      </c>
      <c r="C62" t="s">
        <v>219</v>
      </c>
    </row>
    <row r="63" spans="1:3" ht="17" x14ac:dyDescent="0.25">
      <c r="A63" s="64" t="s">
        <v>220</v>
      </c>
      <c r="B63">
        <v>25.14</v>
      </c>
      <c r="C63" t="s">
        <v>221</v>
      </c>
    </row>
    <row r="64" spans="1:3" ht="17" x14ac:dyDescent="0.25">
      <c r="A64" s="64" t="s">
        <v>222</v>
      </c>
      <c r="B64">
        <v>15.4</v>
      </c>
      <c r="C64" t="s">
        <v>223</v>
      </c>
    </row>
    <row r="65" spans="1:3" ht="17" x14ac:dyDescent="0.25">
      <c r="A65" s="64" t="s">
        <v>224</v>
      </c>
      <c r="B65">
        <v>3.87</v>
      </c>
      <c r="C65" t="s">
        <v>225</v>
      </c>
    </row>
    <row r="66" spans="1:3" ht="17" x14ac:dyDescent="0.25">
      <c r="A66" s="64" t="s">
        <v>226</v>
      </c>
      <c r="B66">
        <v>26.36</v>
      </c>
      <c r="C66" t="s">
        <v>227</v>
      </c>
    </row>
    <row r="67" spans="1:3" ht="17" x14ac:dyDescent="0.25">
      <c r="A67" s="64" t="s">
        <v>228</v>
      </c>
      <c r="B67">
        <v>49.86</v>
      </c>
      <c r="C67" t="s">
        <v>229</v>
      </c>
    </row>
    <row r="68" spans="1:3" ht="17" x14ac:dyDescent="0.25">
      <c r="A68" s="64" t="s">
        <v>230</v>
      </c>
      <c r="B68">
        <v>0.16</v>
      </c>
      <c r="C68" t="s">
        <v>231</v>
      </c>
    </row>
    <row r="69" spans="1:3" ht="17" x14ac:dyDescent="0.25">
      <c r="A69" s="64" t="s">
        <v>232</v>
      </c>
      <c r="B69">
        <v>2.3199999999999998</v>
      </c>
      <c r="C69" t="s">
        <v>233</v>
      </c>
    </row>
    <row r="70" spans="1:3" ht="17" x14ac:dyDescent="0.25">
      <c r="A70" s="64" t="s">
        <v>234</v>
      </c>
      <c r="B70">
        <v>4.17</v>
      </c>
      <c r="C70" t="s">
        <v>235</v>
      </c>
    </row>
    <row r="71" spans="1:3" ht="17" x14ac:dyDescent="0.25">
      <c r="A71" s="64" t="s">
        <v>236</v>
      </c>
      <c r="B71">
        <v>276.3</v>
      </c>
      <c r="C71" t="s">
        <v>237</v>
      </c>
    </row>
    <row r="72" spans="1:3" ht="17" x14ac:dyDescent="0.25">
      <c r="A72" s="64" t="s">
        <v>238</v>
      </c>
      <c r="B72">
        <v>2902</v>
      </c>
      <c r="C72" t="s">
        <v>239</v>
      </c>
    </row>
    <row r="73" spans="1:3" ht="17" x14ac:dyDescent="0.25">
      <c r="A73" s="64" t="s">
        <v>240</v>
      </c>
      <c r="B73">
        <v>7.15</v>
      </c>
      <c r="C73" t="s">
        <v>241</v>
      </c>
    </row>
    <row r="74" spans="1:3" ht="17" x14ac:dyDescent="0.25">
      <c r="A74" s="64" t="s">
        <v>242</v>
      </c>
      <c r="B74">
        <v>20.68</v>
      </c>
      <c r="C74" t="s">
        <v>243</v>
      </c>
    </row>
    <row r="75" spans="1:3" ht="17" x14ac:dyDescent="0.25">
      <c r="A75" s="64" t="s">
        <v>244</v>
      </c>
      <c r="B75">
        <v>0.92</v>
      </c>
      <c r="C75" t="s">
        <v>245</v>
      </c>
    </row>
    <row r="76" spans="1:3" ht="17" x14ac:dyDescent="0.25">
      <c r="A76" s="64" t="s">
        <v>246</v>
      </c>
      <c r="B76">
        <v>16.13</v>
      </c>
      <c r="C76" t="s">
        <v>247</v>
      </c>
    </row>
    <row r="77" spans="1:3" ht="17" x14ac:dyDescent="0.25">
      <c r="A77" s="64" t="s">
        <v>248</v>
      </c>
      <c r="B77">
        <v>3820</v>
      </c>
      <c r="C77" t="s">
        <v>249</v>
      </c>
    </row>
    <row r="78" spans="1:3" ht="17" x14ac:dyDescent="0.25">
      <c r="A78" s="64" t="s">
        <v>250</v>
      </c>
      <c r="B78">
        <v>35.479999999999997</v>
      </c>
      <c r="C78" t="s">
        <v>251</v>
      </c>
    </row>
    <row r="79" spans="1:3" ht="17" x14ac:dyDescent="0.25">
      <c r="A79" s="64" t="s">
        <v>252</v>
      </c>
      <c r="B79">
        <v>1.85</v>
      </c>
      <c r="C79" t="s">
        <v>253</v>
      </c>
    </row>
    <row r="80" spans="1:3" ht="17" x14ac:dyDescent="0.25">
      <c r="A80" s="64" t="s">
        <v>254</v>
      </c>
      <c r="B80">
        <v>246.4</v>
      </c>
      <c r="C80" t="s">
        <v>255</v>
      </c>
    </row>
    <row r="81" spans="1:3" ht="17" x14ac:dyDescent="0.25">
      <c r="A81" s="64" t="s">
        <v>256</v>
      </c>
      <c r="B81">
        <v>2.16</v>
      </c>
      <c r="C81" t="s">
        <v>257</v>
      </c>
    </row>
    <row r="82" spans="1:3" ht="17" x14ac:dyDescent="0.25">
      <c r="A82" s="64" t="s">
        <v>258</v>
      </c>
      <c r="B82">
        <v>0.84</v>
      </c>
      <c r="C82" t="s">
        <v>259</v>
      </c>
    </row>
    <row r="83" spans="1:3" ht="17" x14ac:dyDescent="0.25">
      <c r="A83" s="64" t="s">
        <v>260</v>
      </c>
      <c r="B83">
        <v>4.5999999999999996</v>
      </c>
      <c r="C83" t="s">
        <v>261</v>
      </c>
    </row>
    <row r="84" spans="1:3" ht="17" x14ac:dyDescent="0.25">
      <c r="A84" s="64" t="s">
        <v>262</v>
      </c>
      <c r="B84">
        <v>58.3</v>
      </c>
      <c r="C84" t="s">
        <v>263</v>
      </c>
    </row>
    <row r="85" spans="1:3" ht="17" x14ac:dyDescent="0.25">
      <c r="A85" s="64" t="s">
        <v>264</v>
      </c>
      <c r="B85">
        <v>2.74</v>
      </c>
      <c r="C85" t="s">
        <v>265</v>
      </c>
    </row>
    <row r="86" spans="1:3" ht="17" x14ac:dyDescent="0.25">
      <c r="A86" s="64" t="s">
        <v>266</v>
      </c>
      <c r="B86">
        <v>1.04</v>
      </c>
      <c r="C86" t="s">
        <v>267</v>
      </c>
    </row>
    <row r="87" spans="1:3" ht="17" x14ac:dyDescent="0.25">
      <c r="A87" s="64" t="s">
        <v>268</v>
      </c>
      <c r="B87">
        <v>6.77</v>
      </c>
      <c r="C87" t="s">
        <v>269</v>
      </c>
    </row>
    <row r="88" spans="1:3" ht="17" x14ac:dyDescent="0.25">
      <c r="A88" s="64" t="s">
        <v>270</v>
      </c>
      <c r="B88">
        <v>3.14</v>
      </c>
      <c r="C88" t="s">
        <v>271</v>
      </c>
    </row>
    <row r="89" spans="1:3" ht="17" x14ac:dyDescent="0.25">
      <c r="A89" s="64" t="s">
        <v>272</v>
      </c>
      <c r="B89">
        <v>8.92</v>
      </c>
      <c r="C89" t="s">
        <v>273</v>
      </c>
    </row>
    <row r="90" spans="1:3" ht="17" x14ac:dyDescent="0.25">
      <c r="A90" s="64" t="s">
        <v>274</v>
      </c>
      <c r="B90">
        <v>19.37</v>
      </c>
      <c r="C90" t="s">
        <v>275</v>
      </c>
    </row>
    <row r="91" spans="1:3" ht="17" x14ac:dyDescent="0.25">
      <c r="A91" s="64" t="s">
        <v>276</v>
      </c>
      <c r="B91">
        <v>292.7</v>
      </c>
      <c r="C91" t="s">
        <v>277</v>
      </c>
    </row>
    <row r="92" spans="1:3" ht="17" x14ac:dyDescent="0.25">
      <c r="A92" s="64" t="s">
        <v>278</v>
      </c>
      <c r="B92">
        <v>129.69999999999999</v>
      </c>
      <c r="C92" t="s">
        <v>279</v>
      </c>
    </row>
    <row r="93" spans="1:3" ht="17" x14ac:dyDescent="0.25">
      <c r="A93" s="64" t="s">
        <v>280</v>
      </c>
      <c r="B93">
        <v>16.2</v>
      </c>
      <c r="C93" t="s">
        <v>281</v>
      </c>
    </row>
    <row r="94" spans="1:3" ht="17" x14ac:dyDescent="0.25">
      <c r="A94" s="64" t="s">
        <v>282</v>
      </c>
      <c r="B94">
        <v>2048</v>
      </c>
      <c r="C94" t="s">
        <v>283</v>
      </c>
    </row>
    <row r="95" spans="1:3" ht="17" x14ac:dyDescent="0.25">
      <c r="A95" s="64" t="s">
        <v>284</v>
      </c>
      <c r="B95">
        <v>856.1</v>
      </c>
      <c r="C95" t="s">
        <v>285</v>
      </c>
    </row>
    <row r="96" spans="1:3" ht="17" x14ac:dyDescent="0.25">
      <c r="A96" s="64" t="s">
        <v>286</v>
      </c>
      <c r="B96">
        <v>402.7</v>
      </c>
      <c r="C96" t="s">
        <v>287</v>
      </c>
    </row>
    <row r="97" spans="1:3" ht="17" x14ac:dyDescent="0.25">
      <c r="A97" s="64" t="s">
        <v>288</v>
      </c>
      <c r="B97">
        <v>232.2</v>
      </c>
      <c r="C97" t="s">
        <v>289</v>
      </c>
    </row>
    <row r="98" spans="1:3" ht="17" x14ac:dyDescent="0.25">
      <c r="A98" s="64" t="s">
        <v>290</v>
      </c>
      <c r="B98">
        <v>245.8</v>
      </c>
      <c r="C98" t="s">
        <v>291</v>
      </c>
    </row>
    <row r="99" spans="1:3" ht="17" x14ac:dyDescent="0.25">
      <c r="A99" s="64" t="s">
        <v>292</v>
      </c>
      <c r="B99">
        <v>4.08</v>
      </c>
      <c r="C99" t="s">
        <v>293</v>
      </c>
    </row>
    <row r="100" spans="1:3" ht="17" x14ac:dyDescent="0.25">
      <c r="A100" s="64" t="s">
        <v>294</v>
      </c>
      <c r="B100">
        <v>305</v>
      </c>
      <c r="C100" t="s">
        <v>295</v>
      </c>
    </row>
    <row r="101" spans="1:3" ht="17" x14ac:dyDescent="0.25">
      <c r="A101" s="64" t="s">
        <v>296</v>
      </c>
      <c r="B101">
        <v>2129</v>
      </c>
      <c r="C101" t="s">
        <v>297</v>
      </c>
    </row>
    <row r="102" spans="1:3" ht="17" x14ac:dyDescent="0.25">
      <c r="A102" s="64" t="s">
        <v>298</v>
      </c>
      <c r="B102">
        <v>13.92</v>
      </c>
      <c r="C102" t="s">
        <v>299</v>
      </c>
    </row>
    <row r="103" spans="1:3" ht="17" x14ac:dyDescent="0.25">
      <c r="A103" s="64" t="s">
        <v>300</v>
      </c>
      <c r="B103">
        <v>4770</v>
      </c>
      <c r="C103" t="s">
        <v>301</v>
      </c>
    </row>
    <row r="104" spans="1:3" ht="17" x14ac:dyDescent="0.25">
      <c r="A104" s="64" t="s">
        <v>302</v>
      </c>
      <c r="B104">
        <v>5.77</v>
      </c>
      <c r="C104" t="s">
        <v>303</v>
      </c>
    </row>
    <row r="105" spans="1:3" ht="17" x14ac:dyDescent="0.25">
      <c r="A105" s="64" t="s">
        <v>304</v>
      </c>
      <c r="B105">
        <v>36.549999999999997</v>
      </c>
      <c r="C105" t="s">
        <v>305</v>
      </c>
    </row>
    <row r="106" spans="1:3" ht="17" x14ac:dyDescent="0.25">
      <c r="A106" s="64" t="s">
        <v>306</v>
      </c>
      <c r="B106">
        <v>225.6</v>
      </c>
      <c r="C106" t="s">
        <v>307</v>
      </c>
    </row>
    <row r="107" spans="1:3" ht="17" x14ac:dyDescent="0.25">
      <c r="A107" s="64" t="s">
        <v>308</v>
      </c>
      <c r="B107">
        <v>62.72</v>
      </c>
      <c r="C107" t="s">
        <v>309</v>
      </c>
    </row>
    <row r="108" spans="1:3" ht="17" x14ac:dyDescent="0.25">
      <c r="A108" s="64" t="s">
        <v>310</v>
      </c>
      <c r="B108">
        <v>0.16</v>
      </c>
      <c r="C108" t="s">
        <v>311</v>
      </c>
    </row>
    <row r="109" spans="1:3" ht="17" x14ac:dyDescent="0.25">
      <c r="A109" s="64" t="s">
        <v>312</v>
      </c>
      <c r="B109">
        <v>28</v>
      </c>
      <c r="C109" t="s">
        <v>313</v>
      </c>
    </row>
    <row r="110" spans="1:3" ht="17" x14ac:dyDescent="0.25">
      <c r="A110" s="64" t="s">
        <v>314</v>
      </c>
      <c r="B110">
        <v>1410</v>
      </c>
      <c r="C110" t="s">
        <v>315</v>
      </c>
    </row>
    <row r="111" spans="1:3" ht="17" x14ac:dyDescent="0.25">
      <c r="A111" s="64" t="s">
        <v>316</v>
      </c>
      <c r="B111">
        <v>5.99</v>
      </c>
      <c r="C111" t="s">
        <v>317</v>
      </c>
    </row>
    <row r="112" spans="1:3" ht="17" x14ac:dyDescent="0.25">
      <c r="A112" s="64" t="s">
        <v>318</v>
      </c>
      <c r="B112">
        <v>179.3</v>
      </c>
      <c r="C112" t="s">
        <v>319</v>
      </c>
    </row>
    <row r="113" spans="1:3" ht="17" x14ac:dyDescent="0.25">
      <c r="A113" s="64" t="s">
        <v>320</v>
      </c>
      <c r="B113">
        <v>7.65</v>
      </c>
      <c r="C113" t="s">
        <v>321</v>
      </c>
    </row>
    <row r="114" spans="1:3" ht="17" x14ac:dyDescent="0.25">
      <c r="A114" s="64" t="s">
        <v>322</v>
      </c>
      <c r="B114">
        <v>11.71</v>
      </c>
      <c r="C114" t="s">
        <v>323</v>
      </c>
    </row>
    <row r="115" spans="1:3" ht="17" x14ac:dyDescent="0.25">
      <c r="A115" s="64" t="s">
        <v>324</v>
      </c>
      <c r="B115">
        <v>32.82</v>
      </c>
      <c r="C115" t="s">
        <v>325</v>
      </c>
    </row>
    <row r="116" spans="1:3" ht="17" x14ac:dyDescent="0.25">
      <c r="A116" s="64" t="s">
        <v>326</v>
      </c>
      <c r="B116">
        <v>47.5</v>
      </c>
      <c r="C116" t="s">
        <v>327</v>
      </c>
    </row>
    <row r="117" spans="1:3" ht="17" x14ac:dyDescent="0.25">
      <c r="A117" s="64" t="s">
        <v>328</v>
      </c>
      <c r="B117">
        <v>2.46</v>
      </c>
      <c r="C117" t="s">
        <v>329</v>
      </c>
    </row>
    <row r="118" spans="1:3" ht="17" x14ac:dyDescent="0.25">
      <c r="A118" s="64" t="s">
        <v>330</v>
      </c>
      <c r="B118">
        <v>2.0699999999999998</v>
      </c>
      <c r="C118" t="s">
        <v>331</v>
      </c>
    </row>
    <row r="119" spans="1:3" ht="17" x14ac:dyDescent="0.25">
      <c r="A119" s="64" t="s">
        <v>332</v>
      </c>
      <c r="B119">
        <v>49.34</v>
      </c>
      <c r="C119" t="s">
        <v>333</v>
      </c>
    </row>
    <row r="120" spans="1:3" ht="17" x14ac:dyDescent="0.25">
      <c r="A120" s="64" t="s">
        <v>334</v>
      </c>
      <c r="B120">
        <v>5.1100000000000003</v>
      </c>
      <c r="C120" t="s">
        <v>335</v>
      </c>
    </row>
    <row r="121" spans="1:3" ht="17" x14ac:dyDescent="0.25">
      <c r="A121" s="64" t="s">
        <v>336</v>
      </c>
      <c r="B121">
        <v>48.72</v>
      </c>
      <c r="C121" t="s">
        <v>337</v>
      </c>
    </row>
    <row r="122" spans="1:3" ht="17" x14ac:dyDescent="0.25">
      <c r="A122" s="64" t="s">
        <v>338</v>
      </c>
      <c r="B122">
        <v>63.93</v>
      </c>
      <c r="C122" t="s">
        <v>339</v>
      </c>
    </row>
    <row r="123" spans="1:3" ht="17" x14ac:dyDescent="0.25">
      <c r="A123" s="64" t="s">
        <v>340</v>
      </c>
      <c r="B123">
        <v>51.68</v>
      </c>
      <c r="C123" t="s">
        <v>341</v>
      </c>
    </row>
    <row r="124" spans="1:3" ht="17" x14ac:dyDescent="0.25">
      <c r="A124" s="64" t="s">
        <v>342</v>
      </c>
      <c r="B124">
        <v>10.92</v>
      </c>
      <c r="C124" t="s">
        <v>343</v>
      </c>
    </row>
    <row r="125" spans="1:3" ht="17" x14ac:dyDescent="0.25">
      <c r="A125" s="64" t="s">
        <v>344</v>
      </c>
      <c r="B125">
        <v>11.19</v>
      </c>
      <c r="C125" t="s">
        <v>345</v>
      </c>
    </row>
    <row r="126" spans="1:3" ht="17" x14ac:dyDescent="0.25">
      <c r="A126" s="64" t="s">
        <v>346</v>
      </c>
      <c r="B126">
        <v>4.41</v>
      </c>
      <c r="C126" t="s">
        <v>347</v>
      </c>
    </row>
    <row r="127" spans="1:3" ht="17" x14ac:dyDescent="0.25">
      <c r="A127" s="64" t="s">
        <v>348</v>
      </c>
      <c r="B127">
        <v>336.9</v>
      </c>
      <c r="C127" t="s">
        <v>349</v>
      </c>
    </row>
    <row r="128" spans="1:3" ht="17" x14ac:dyDescent="0.25">
      <c r="A128" s="64" t="s">
        <v>350</v>
      </c>
      <c r="B128">
        <v>2.41</v>
      </c>
      <c r="C128" t="s">
        <v>351</v>
      </c>
    </row>
    <row r="129" spans="1:3" ht="17" x14ac:dyDescent="0.25">
      <c r="A129" s="64" t="s">
        <v>352</v>
      </c>
      <c r="B129">
        <v>12.04</v>
      </c>
      <c r="C129" t="s">
        <v>353</v>
      </c>
    </row>
    <row r="130" spans="1:3" ht="17" x14ac:dyDescent="0.25">
      <c r="A130" s="64" t="s">
        <v>354</v>
      </c>
      <c r="B130">
        <v>10.57</v>
      </c>
      <c r="C130" t="s">
        <v>355</v>
      </c>
    </row>
    <row r="131" spans="1:3" ht="17" x14ac:dyDescent="0.25">
      <c r="A131" s="64" t="s">
        <v>356</v>
      </c>
      <c r="B131">
        <v>0.18</v>
      </c>
      <c r="C131" t="s">
        <v>357</v>
      </c>
    </row>
    <row r="132" spans="1:3" ht="17" x14ac:dyDescent="0.25">
      <c r="A132" s="64" t="s">
        <v>358</v>
      </c>
      <c r="B132">
        <v>4.29</v>
      </c>
      <c r="C132" t="s">
        <v>359</v>
      </c>
    </row>
    <row r="133" spans="1:3" ht="17" x14ac:dyDescent="0.25">
      <c r="A133" s="64" t="s">
        <v>360</v>
      </c>
      <c r="B133">
        <v>12.72</v>
      </c>
      <c r="C133" t="s">
        <v>361</v>
      </c>
    </row>
    <row r="134" spans="1:3" ht="17" x14ac:dyDescent="0.25">
      <c r="A134" s="64" t="s">
        <v>22</v>
      </c>
      <c r="B134">
        <v>1296</v>
      </c>
      <c r="C134" t="s">
        <v>362</v>
      </c>
    </row>
    <row r="135" spans="1:3" ht="17" x14ac:dyDescent="0.25">
      <c r="A135" s="64" t="s">
        <v>363</v>
      </c>
      <c r="B135">
        <v>0.34</v>
      </c>
      <c r="C135" t="s">
        <v>364</v>
      </c>
    </row>
    <row r="136" spans="1:3" ht="17" x14ac:dyDescent="0.25">
      <c r="A136" s="64" t="s">
        <v>365</v>
      </c>
      <c r="B136">
        <v>7.74</v>
      </c>
      <c r="C136" t="s">
        <v>366</v>
      </c>
    </row>
    <row r="137" spans="1:3" ht="17" x14ac:dyDescent="0.25">
      <c r="A137" s="64" t="s">
        <v>367</v>
      </c>
      <c r="B137">
        <v>6.06</v>
      </c>
      <c r="C137" t="s">
        <v>368</v>
      </c>
    </row>
    <row r="138" spans="1:3" ht="17" x14ac:dyDescent="0.25">
      <c r="A138" s="64" t="s">
        <v>369</v>
      </c>
      <c r="B138">
        <v>11.73</v>
      </c>
      <c r="C138" t="s">
        <v>370</v>
      </c>
    </row>
    <row r="139" spans="1:3" ht="17" x14ac:dyDescent="0.25">
      <c r="A139" s="64" t="s">
        <v>371</v>
      </c>
      <c r="B139">
        <v>4.66</v>
      </c>
      <c r="C139" t="s">
        <v>372</v>
      </c>
    </row>
    <row r="140" spans="1:3" ht="17" x14ac:dyDescent="0.25">
      <c r="A140" s="64" t="s">
        <v>373</v>
      </c>
      <c r="B140">
        <v>112.6</v>
      </c>
      <c r="C140" t="s">
        <v>374</v>
      </c>
    </row>
    <row r="141" spans="1:3" ht="17" x14ac:dyDescent="0.25">
      <c r="A141" s="64" t="s">
        <v>375</v>
      </c>
      <c r="B141">
        <v>16.59</v>
      </c>
      <c r="C141" t="s">
        <v>376</v>
      </c>
    </row>
    <row r="142" spans="1:3" ht="17" x14ac:dyDescent="0.25">
      <c r="A142" s="64" t="s">
        <v>377</v>
      </c>
      <c r="B142">
        <v>13.11</v>
      </c>
      <c r="C142" t="s">
        <v>378</v>
      </c>
    </row>
    <row r="143" spans="1:3" ht="17" x14ac:dyDescent="0.25">
      <c r="A143" s="64" t="s">
        <v>379</v>
      </c>
      <c r="B143">
        <v>19.64</v>
      </c>
      <c r="C143" t="s">
        <v>380</v>
      </c>
    </row>
    <row r="144" spans="1:3" ht="17" x14ac:dyDescent="0.25">
      <c r="A144" s="64" t="s">
        <v>381</v>
      </c>
      <c r="B144">
        <v>880.4</v>
      </c>
      <c r="C144" t="s">
        <v>382</v>
      </c>
    </row>
    <row r="145" spans="1:3" ht="17" x14ac:dyDescent="0.25">
      <c r="A145" s="64" t="s">
        <v>383</v>
      </c>
      <c r="B145">
        <v>11.1</v>
      </c>
      <c r="C145" t="s">
        <v>384</v>
      </c>
    </row>
    <row r="146" spans="1:3" ht="17" x14ac:dyDescent="0.25">
      <c r="A146" s="64" t="s">
        <v>385</v>
      </c>
      <c r="B146">
        <v>201</v>
      </c>
      <c r="C146" t="s">
        <v>386</v>
      </c>
    </row>
    <row r="147" spans="1:3" ht="17" x14ac:dyDescent="0.25">
      <c r="A147" s="64" t="s">
        <v>20</v>
      </c>
      <c r="B147">
        <v>11.85</v>
      </c>
      <c r="C147" t="s">
        <v>387</v>
      </c>
    </row>
    <row r="148" spans="1:3" ht="17" x14ac:dyDescent="0.25">
      <c r="A148" s="64" t="s">
        <v>388</v>
      </c>
      <c r="B148">
        <v>594.29999999999995</v>
      </c>
      <c r="C148" t="s">
        <v>389</v>
      </c>
    </row>
    <row r="149" spans="1:3" ht="17" x14ac:dyDescent="0.25">
      <c r="A149" s="64" t="s">
        <v>390</v>
      </c>
      <c r="B149">
        <v>8.2899999999999991</v>
      </c>
      <c r="C149" t="s">
        <v>391</v>
      </c>
    </row>
    <row r="150" spans="1:3" ht="17" x14ac:dyDescent="0.25">
      <c r="A150" s="64" t="s">
        <v>392</v>
      </c>
      <c r="B150">
        <v>0.01</v>
      </c>
      <c r="C150" t="s">
        <v>393</v>
      </c>
    </row>
    <row r="151" spans="1:3" ht="17" x14ac:dyDescent="0.25">
      <c r="A151" s="64" t="s">
        <v>394</v>
      </c>
      <c r="B151">
        <v>1.23</v>
      </c>
      <c r="C151" t="s">
        <v>395</v>
      </c>
    </row>
    <row r="152" spans="1:3" ht="17" x14ac:dyDescent="0.25">
      <c r="A152" s="64" t="s">
        <v>396</v>
      </c>
      <c r="B152">
        <v>511.6</v>
      </c>
      <c r="C152" t="s">
        <v>397</v>
      </c>
    </row>
    <row r="153" spans="1:3" ht="17" x14ac:dyDescent="0.25">
      <c r="A153" s="64" t="s">
        <v>398</v>
      </c>
      <c r="B153">
        <v>80.540000000000006</v>
      </c>
      <c r="C153" t="s">
        <v>399</v>
      </c>
    </row>
    <row r="154" spans="1:3" ht="17" x14ac:dyDescent="0.25">
      <c r="A154" s="64" t="s">
        <v>400</v>
      </c>
      <c r="B154">
        <v>237.5</v>
      </c>
      <c r="C154" t="s">
        <v>401</v>
      </c>
    </row>
    <row r="155" spans="1:3" ht="17" x14ac:dyDescent="0.25">
      <c r="A155" s="64" t="s">
        <v>402</v>
      </c>
      <c r="B155">
        <v>0.65</v>
      </c>
      <c r="C155" t="s">
        <v>403</v>
      </c>
    </row>
    <row r="156" spans="1:3" ht="17" x14ac:dyDescent="0.25">
      <c r="A156" s="64" t="s">
        <v>44</v>
      </c>
      <c r="B156">
        <v>44.69</v>
      </c>
      <c r="C156" t="s">
        <v>404</v>
      </c>
    </row>
    <row r="157" spans="1:3" ht="17" x14ac:dyDescent="0.25">
      <c r="A157" s="64" t="s">
        <v>405</v>
      </c>
      <c r="B157">
        <v>16.100000000000001</v>
      </c>
      <c r="C157" t="s">
        <v>406</v>
      </c>
    </row>
    <row r="158" spans="1:3" ht="17" x14ac:dyDescent="0.25">
      <c r="A158" s="64" t="s">
        <v>407</v>
      </c>
      <c r="B158">
        <v>31.3</v>
      </c>
      <c r="C158" t="s">
        <v>408</v>
      </c>
    </row>
    <row r="159" spans="1:3" ht="17" x14ac:dyDescent="0.25">
      <c r="A159" s="64" t="s">
        <v>409</v>
      </c>
      <c r="B159">
        <v>208.2</v>
      </c>
      <c r="C159" t="s">
        <v>410</v>
      </c>
    </row>
    <row r="160" spans="1:3" ht="17" x14ac:dyDescent="0.25">
      <c r="A160" s="64" t="s">
        <v>411</v>
      </c>
      <c r="B160">
        <v>284.60000000000002</v>
      </c>
      <c r="C160" t="s">
        <v>412</v>
      </c>
    </row>
    <row r="161" spans="1:3" ht="17" x14ac:dyDescent="0.25">
      <c r="A161" s="64" t="s">
        <v>413</v>
      </c>
      <c r="B161">
        <v>552.20000000000005</v>
      </c>
      <c r="C161" t="s">
        <v>414</v>
      </c>
    </row>
    <row r="162" spans="1:3" ht="17" x14ac:dyDescent="0.25">
      <c r="A162" s="64" t="s">
        <v>415</v>
      </c>
      <c r="B162">
        <v>228.2</v>
      </c>
      <c r="C162" t="s">
        <v>416</v>
      </c>
    </row>
    <row r="163" spans="1:3" ht="17" x14ac:dyDescent="0.25">
      <c r="A163" s="64" t="s">
        <v>417</v>
      </c>
      <c r="B163">
        <v>93.52</v>
      </c>
      <c r="C163" t="s">
        <v>418</v>
      </c>
    </row>
    <row r="164" spans="1:3" ht="17" x14ac:dyDescent="0.25">
      <c r="A164" s="64" t="s">
        <v>419</v>
      </c>
      <c r="B164">
        <v>212</v>
      </c>
      <c r="C164" t="s">
        <v>420</v>
      </c>
    </row>
    <row r="165" spans="1:3" ht="17" x14ac:dyDescent="0.25">
      <c r="A165" s="64" t="s">
        <v>421</v>
      </c>
      <c r="B165">
        <v>199</v>
      </c>
      <c r="C165" t="s">
        <v>422</v>
      </c>
    </row>
    <row r="166" spans="1:3" ht="17" x14ac:dyDescent="0.25">
      <c r="A166" s="64" t="s">
        <v>423</v>
      </c>
      <c r="B166">
        <v>2057</v>
      </c>
      <c r="C166" t="s">
        <v>424</v>
      </c>
    </row>
    <row r="167" spans="1:3" ht="17" x14ac:dyDescent="0.25">
      <c r="A167" s="64" t="s">
        <v>425</v>
      </c>
      <c r="B167">
        <v>8</v>
      </c>
      <c r="C167" t="s">
        <v>426</v>
      </c>
    </row>
    <row r="168" spans="1:3" ht="17" x14ac:dyDescent="0.25">
      <c r="A168" s="64" t="s">
        <v>427</v>
      </c>
      <c r="B168">
        <v>0.81</v>
      </c>
      <c r="C168" t="s">
        <v>428</v>
      </c>
    </row>
    <row r="169" spans="1:3" ht="17" x14ac:dyDescent="0.25">
      <c r="A169" s="64" t="s">
        <v>429</v>
      </c>
      <c r="B169">
        <v>1.35</v>
      </c>
      <c r="C169" t="s">
        <v>430</v>
      </c>
    </row>
    <row r="170" spans="1:3" ht="17" x14ac:dyDescent="0.25">
      <c r="A170" s="64" t="s">
        <v>431</v>
      </c>
      <c r="B170">
        <v>0.56000000000000005</v>
      </c>
      <c r="C170" t="s">
        <v>432</v>
      </c>
    </row>
    <row r="171" spans="1:3" ht="17" x14ac:dyDescent="0.25">
      <c r="A171" s="64" t="s">
        <v>433</v>
      </c>
      <c r="B171">
        <v>0.22</v>
      </c>
      <c r="C171" t="s">
        <v>434</v>
      </c>
    </row>
    <row r="172" spans="1:3" ht="17" x14ac:dyDescent="0.25">
      <c r="A172" s="64" t="s">
        <v>435</v>
      </c>
      <c r="B172">
        <v>0.75</v>
      </c>
      <c r="C172" t="s">
        <v>436</v>
      </c>
    </row>
    <row r="173" spans="1:3" ht="17" x14ac:dyDescent="0.25">
      <c r="A173" s="64" t="s">
        <v>437</v>
      </c>
      <c r="B173">
        <v>0.83</v>
      </c>
      <c r="C173" t="s">
        <v>438</v>
      </c>
    </row>
    <row r="174" spans="1:3" ht="17" x14ac:dyDescent="0.25">
      <c r="A174" s="64" t="s">
        <v>439</v>
      </c>
      <c r="B174">
        <v>1.86</v>
      </c>
      <c r="C174" t="s">
        <v>440</v>
      </c>
    </row>
    <row r="175" spans="1:3" ht="17" x14ac:dyDescent="0.25">
      <c r="A175" s="64" t="s">
        <v>441</v>
      </c>
      <c r="B175">
        <v>0.36</v>
      </c>
      <c r="C175" t="s">
        <v>442</v>
      </c>
    </row>
    <row r="176" spans="1:3" ht="17" x14ac:dyDescent="0.25">
      <c r="A176" s="64" t="s">
        <v>443</v>
      </c>
      <c r="B176">
        <v>777.9</v>
      </c>
      <c r="C176" t="s">
        <v>444</v>
      </c>
    </row>
    <row r="177" spans="1:3" ht="17" x14ac:dyDescent="0.25">
      <c r="A177" s="64" t="s">
        <v>445</v>
      </c>
      <c r="B177">
        <v>15.88</v>
      </c>
      <c r="C177" t="s">
        <v>446</v>
      </c>
    </row>
    <row r="178" spans="1:3" ht="17" x14ac:dyDescent="0.25">
      <c r="A178" s="64" t="s">
        <v>447</v>
      </c>
      <c r="B178">
        <v>42.65</v>
      </c>
      <c r="C178" t="s">
        <v>448</v>
      </c>
    </row>
    <row r="179" spans="1:3" ht="17" x14ac:dyDescent="0.25">
      <c r="A179" s="64" t="s">
        <v>449</v>
      </c>
      <c r="B179">
        <v>1.47</v>
      </c>
      <c r="C179" t="s">
        <v>450</v>
      </c>
    </row>
    <row r="180" spans="1:3" ht="17" x14ac:dyDescent="0.25">
      <c r="A180" s="64" t="s">
        <v>451</v>
      </c>
      <c r="B180">
        <v>5.41</v>
      </c>
      <c r="C180" t="s">
        <v>452</v>
      </c>
    </row>
    <row r="181" spans="1:3" ht="17" x14ac:dyDescent="0.25">
      <c r="A181" s="64" t="s">
        <v>453</v>
      </c>
      <c r="B181">
        <v>307.89999999999998</v>
      </c>
      <c r="C181" t="s">
        <v>454</v>
      </c>
    </row>
    <row r="182" spans="1:3" ht="17" x14ac:dyDescent="0.25">
      <c r="A182" s="64" t="s">
        <v>455</v>
      </c>
      <c r="B182">
        <v>304.10000000000002</v>
      </c>
      <c r="C182" t="s">
        <v>456</v>
      </c>
    </row>
    <row r="183" spans="1:3" ht="17" x14ac:dyDescent="0.25">
      <c r="A183" s="64" t="s">
        <v>457</v>
      </c>
      <c r="B183">
        <v>99.75</v>
      </c>
      <c r="C183" t="s">
        <v>458</v>
      </c>
    </row>
    <row r="184" spans="1:3" ht="17" x14ac:dyDescent="0.25">
      <c r="A184" s="64" t="s">
        <v>459</v>
      </c>
      <c r="B184">
        <v>49.93</v>
      </c>
      <c r="C184" t="s">
        <v>460</v>
      </c>
    </row>
    <row r="185" spans="1:3" ht="17" x14ac:dyDescent="0.25">
      <c r="A185" s="64" t="s">
        <v>461</v>
      </c>
      <c r="B185">
        <v>1.1599999999999999</v>
      </c>
      <c r="C185" t="s">
        <v>462</v>
      </c>
    </row>
    <row r="186" spans="1:3" ht="17" x14ac:dyDescent="0.25">
      <c r="A186" s="64" t="s">
        <v>463</v>
      </c>
      <c r="B186">
        <v>2.37</v>
      </c>
      <c r="C186" t="s">
        <v>464</v>
      </c>
    </row>
    <row r="187" spans="1:3" ht="17" x14ac:dyDescent="0.25">
      <c r="A187" s="64" t="s">
        <v>465</v>
      </c>
      <c r="B187">
        <v>341.2</v>
      </c>
      <c r="C187" t="s">
        <v>466</v>
      </c>
    </row>
    <row r="188" spans="1:3" ht="17" x14ac:dyDescent="0.25">
      <c r="A188" s="64" t="s">
        <v>467</v>
      </c>
      <c r="B188">
        <v>11.89</v>
      </c>
      <c r="C188" t="s">
        <v>468</v>
      </c>
    </row>
    <row r="189" spans="1:3" ht="17" x14ac:dyDescent="0.25">
      <c r="A189" s="64" t="s">
        <v>469</v>
      </c>
      <c r="B189">
        <v>1400</v>
      </c>
      <c r="C189" t="s">
        <v>470</v>
      </c>
    </row>
    <row r="190" spans="1:3" ht="17" x14ac:dyDescent="0.25">
      <c r="A190" s="64" t="s">
        <v>471</v>
      </c>
      <c r="B190">
        <v>71.569999999999993</v>
      </c>
      <c r="C190" t="s">
        <v>472</v>
      </c>
    </row>
    <row r="191" spans="1:3" ht="17" x14ac:dyDescent="0.25">
      <c r="A191" s="64" t="s">
        <v>473</v>
      </c>
      <c r="B191">
        <v>70.03</v>
      </c>
      <c r="C191" t="s">
        <v>474</v>
      </c>
    </row>
    <row r="192" spans="1:3" ht="17" x14ac:dyDescent="0.25">
      <c r="A192" s="64" t="s">
        <v>475</v>
      </c>
      <c r="B192">
        <v>5.27</v>
      </c>
      <c r="C192" t="s">
        <v>476</v>
      </c>
    </row>
    <row r="193" spans="1:3" ht="17" x14ac:dyDescent="0.25">
      <c r="A193" s="64" t="s">
        <v>477</v>
      </c>
      <c r="B193">
        <v>3.84</v>
      </c>
      <c r="C193" t="s">
        <v>478</v>
      </c>
    </row>
    <row r="194" spans="1:3" ht="17" x14ac:dyDescent="0.25">
      <c r="A194" s="64" t="s">
        <v>479</v>
      </c>
      <c r="B194">
        <v>559.1</v>
      </c>
      <c r="C194" t="s">
        <v>480</v>
      </c>
    </row>
    <row r="195" spans="1:3" ht="17" x14ac:dyDescent="0.25">
      <c r="A195" s="64" t="s">
        <v>481</v>
      </c>
      <c r="B195">
        <v>679</v>
      </c>
      <c r="C195" t="s">
        <v>482</v>
      </c>
    </row>
    <row r="196" spans="1:3" ht="17" x14ac:dyDescent="0.25">
      <c r="A196" s="64" t="s">
        <v>483</v>
      </c>
      <c r="B196">
        <v>64.7</v>
      </c>
      <c r="C196" t="s">
        <v>484</v>
      </c>
    </row>
    <row r="197" spans="1:3" ht="17" x14ac:dyDescent="0.25">
      <c r="A197" s="64" t="s">
        <v>485</v>
      </c>
      <c r="B197">
        <v>529.5</v>
      </c>
      <c r="C197" t="s">
        <v>486</v>
      </c>
    </row>
    <row r="198" spans="1:3" ht="17" x14ac:dyDescent="0.25">
      <c r="A198" s="64" t="s">
        <v>487</v>
      </c>
      <c r="B198">
        <v>9.16</v>
      </c>
      <c r="C198" t="s">
        <v>488</v>
      </c>
    </row>
    <row r="199" spans="1:3" ht="17" x14ac:dyDescent="0.25">
      <c r="A199" s="64" t="s">
        <v>489</v>
      </c>
      <c r="B199">
        <v>36.619999999999997</v>
      </c>
      <c r="C199" t="s">
        <v>490</v>
      </c>
    </row>
    <row r="200" spans="1:3" ht="17" x14ac:dyDescent="0.25">
      <c r="A200" s="64" t="s">
        <v>491</v>
      </c>
      <c r="B200">
        <v>373.8</v>
      </c>
      <c r="C200" t="s">
        <v>492</v>
      </c>
    </row>
    <row r="201" spans="1:3" ht="17" x14ac:dyDescent="0.25">
      <c r="A201" s="64" t="s">
        <v>493</v>
      </c>
      <c r="B201">
        <v>4.51</v>
      </c>
      <c r="C201" t="s">
        <v>494</v>
      </c>
    </row>
    <row r="202" spans="1:3" ht="17" x14ac:dyDescent="0.25">
      <c r="A202" s="64" t="s">
        <v>495</v>
      </c>
      <c r="B202">
        <v>4.84</v>
      </c>
      <c r="C202" t="s">
        <v>496</v>
      </c>
    </row>
    <row r="203" spans="1:3" ht="17" x14ac:dyDescent="0.25">
      <c r="A203" s="64" t="s">
        <v>497</v>
      </c>
      <c r="B203">
        <v>0.49</v>
      </c>
      <c r="C203" t="s">
        <v>498</v>
      </c>
    </row>
    <row r="204" spans="1:3" ht="17" x14ac:dyDescent="0.25">
      <c r="A204" s="64" t="s">
        <v>499</v>
      </c>
      <c r="B204">
        <v>29.63</v>
      </c>
      <c r="C204" t="s">
        <v>500</v>
      </c>
    </row>
    <row r="205" spans="1:3" ht="17" x14ac:dyDescent="0.25">
      <c r="A205" s="64" t="s">
        <v>501</v>
      </c>
      <c r="B205">
        <v>49.12</v>
      </c>
      <c r="C205" t="s">
        <v>502</v>
      </c>
    </row>
    <row r="206" spans="1:3" ht="17" x14ac:dyDescent="0.25">
      <c r="A206" s="64" t="s">
        <v>503</v>
      </c>
      <c r="B206">
        <v>813.3</v>
      </c>
      <c r="C206" t="s">
        <v>504</v>
      </c>
    </row>
    <row r="207" spans="1:3" ht="17" x14ac:dyDescent="0.25">
      <c r="A207" s="64" t="s">
        <v>505</v>
      </c>
      <c r="B207">
        <v>43.5</v>
      </c>
      <c r="C207" t="s">
        <v>506</v>
      </c>
    </row>
    <row r="208" spans="1:3" ht="17" x14ac:dyDescent="0.25">
      <c r="A208" s="64" t="s">
        <v>507</v>
      </c>
      <c r="B208">
        <v>0.04</v>
      </c>
      <c r="C208" t="s">
        <v>508</v>
      </c>
    </row>
    <row r="209" spans="1:3" ht="17" x14ac:dyDescent="0.25">
      <c r="A209" s="64" t="s">
        <v>509</v>
      </c>
      <c r="B209">
        <v>26.09</v>
      </c>
      <c r="C209" t="s">
        <v>510</v>
      </c>
    </row>
    <row r="210" spans="1:3" ht="17" x14ac:dyDescent="0.25">
      <c r="A210" s="64" t="s">
        <v>511</v>
      </c>
      <c r="B210">
        <v>134.9</v>
      </c>
      <c r="C210" t="s">
        <v>512</v>
      </c>
    </row>
    <row r="211" spans="1:3" ht="17" x14ac:dyDescent="0.25">
      <c r="A211" s="64" t="s">
        <v>513</v>
      </c>
      <c r="B211">
        <v>416.4</v>
      </c>
      <c r="C211" t="s">
        <v>514</v>
      </c>
    </row>
    <row r="212" spans="1:3" ht="17" x14ac:dyDescent="0.25">
      <c r="A212" s="64" t="s">
        <v>515</v>
      </c>
      <c r="B212">
        <v>2848</v>
      </c>
      <c r="C212" t="s">
        <v>516</v>
      </c>
    </row>
    <row r="213" spans="1:3" ht="17" x14ac:dyDescent="0.25">
      <c r="A213" s="64" t="s">
        <v>517</v>
      </c>
      <c r="B213">
        <v>17420</v>
      </c>
      <c r="C213" t="s">
        <v>25</v>
      </c>
    </row>
    <row r="214" spans="1:3" ht="17" x14ac:dyDescent="0.25">
      <c r="A214" s="64" t="s">
        <v>518</v>
      </c>
      <c r="B214">
        <v>55.6</v>
      </c>
      <c r="C214" t="s">
        <v>519</v>
      </c>
    </row>
    <row r="215" spans="1:3" ht="17" x14ac:dyDescent="0.25">
      <c r="A215" s="64" t="s">
        <v>520</v>
      </c>
      <c r="B215">
        <v>63.08</v>
      </c>
      <c r="C215" t="s">
        <v>521</v>
      </c>
    </row>
    <row r="216" spans="1:3" ht="17" x14ac:dyDescent="0.25">
      <c r="A216" s="64" t="s">
        <v>522</v>
      </c>
      <c r="B216">
        <v>0.82</v>
      </c>
      <c r="C216" t="s">
        <v>523</v>
      </c>
    </row>
    <row r="217" spans="1:3" ht="17" x14ac:dyDescent="0.25">
      <c r="A217" s="64" t="s">
        <v>524</v>
      </c>
      <c r="B217">
        <v>209.2</v>
      </c>
      <c r="C217" t="s">
        <v>525</v>
      </c>
    </row>
    <row r="218" spans="1:3" ht="17" x14ac:dyDescent="0.25">
      <c r="A218" s="64" t="s">
        <v>526</v>
      </c>
      <c r="B218">
        <v>187.8</v>
      </c>
      <c r="C218" t="s">
        <v>527</v>
      </c>
    </row>
    <row r="219" spans="1:3" ht="17" x14ac:dyDescent="0.25">
      <c r="A219" s="64" t="s">
        <v>528</v>
      </c>
      <c r="B219">
        <v>5.08</v>
      </c>
      <c r="C219" t="s">
        <v>155</v>
      </c>
    </row>
    <row r="220" spans="1:3" ht="17" x14ac:dyDescent="0.25">
      <c r="A220" s="64" t="s">
        <v>529</v>
      </c>
      <c r="B220">
        <v>6.64</v>
      </c>
      <c r="C220" t="s">
        <v>530</v>
      </c>
    </row>
    <row r="221" spans="1:3" ht="17" x14ac:dyDescent="0.25">
      <c r="A221" s="64" t="s">
        <v>531</v>
      </c>
      <c r="B221">
        <v>45.45</v>
      </c>
      <c r="C221" t="s">
        <v>532</v>
      </c>
    </row>
    <row r="222" spans="1:3" ht="17" x14ac:dyDescent="0.25">
      <c r="A222" s="64" t="s">
        <v>533</v>
      </c>
      <c r="B222">
        <v>25.61</v>
      </c>
      <c r="C222" t="s">
        <v>534</v>
      </c>
    </row>
    <row r="223" spans="1:3" ht="17" x14ac:dyDescent="0.25">
      <c r="A223" s="64" t="s">
        <v>535</v>
      </c>
      <c r="B223">
        <v>13.74</v>
      </c>
      <c r="C223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Beer Data</vt:lpstr>
      <vt:lpstr>Data With Dummie</vt:lpstr>
      <vt:lpstr>Pedictor Test 1</vt:lpstr>
      <vt:lpstr>Country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2021-01-02T18:36:06Z</dcterms:created>
  <dcterms:modified xsi:type="dcterms:W3CDTF">2021-07-21T23:49:52Z</dcterms:modified>
</cp:coreProperties>
</file>