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brielsanson/PycharmProjects/PythonProjectCoursera/"/>
    </mc:Choice>
  </mc:AlternateContent>
  <xr:revisionPtr revIDLastSave="0" documentId="13_ncr:1_{9F0217B9-36BC-1B45-AB86-75DE36FBD009}" xr6:coauthVersionLast="47" xr6:coauthVersionMax="47" xr10:uidLastSave="{00000000-0000-0000-0000-000000000000}"/>
  <bookViews>
    <workbookView xWindow="0" yWindow="500" windowWidth="19200" windowHeight="20220" xr2:uid="{790BDFE8-A188-D842-85DE-434374DAA16C}"/>
  </bookViews>
  <sheets>
    <sheet name="Sample Excel" sheetId="30" r:id="rId1"/>
    <sheet name="Dataset Dummie Var" sheetId="1" r:id="rId2"/>
    <sheet name="Sheet1" sheetId="29" r:id="rId3"/>
    <sheet name="Dataset 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0" l="1"/>
  <c r="E2" i="30"/>
  <c r="G2" i="30"/>
  <c r="H2" i="30"/>
  <c r="I2" i="30"/>
  <c r="J2" i="30"/>
  <c r="K2" i="30"/>
  <c r="C3" i="30"/>
  <c r="E3" i="30"/>
  <c r="G3" i="30"/>
  <c r="H3" i="30"/>
  <c r="I3" i="30"/>
  <c r="J3" i="30"/>
  <c r="K3" i="30"/>
  <c r="C4" i="30"/>
  <c r="E4" i="30"/>
  <c r="G4" i="30"/>
  <c r="H4" i="30"/>
  <c r="I4" i="30"/>
  <c r="J4" i="30"/>
  <c r="K4" i="30"/>
  <c r="C5" i="30"/>
  <c r="E5" i="30"/>
  <c r="G5" i="30"/>
  <c r="H5" i="30"/>
  <c r="I5" i="30"/>
  <c r="J5" i="30"/>
  <c r="K5" i="30"/>
  <c r="C6" i="30"/>
  <c r="E6" i="30"/>
  <c r="G6" i="30"/>
  <c r="H6" i="30"/>
  <c r="I6" i="30"/>
  <c r="J6" i="30"/>
  <c r="K6" i="30"/>
  <c r="C7" i="30"/>
  <c r="E7" i="30"/>
  <c r="G7" i="30"/>
  <c r="H7" i="30"/>
  <c r="I7" i="30"/>
  <c r="J7" i="30"/>
  <c r="K7" i="30"/>
  <c r="C8" i="30"/>
  <c r="E8" i="30"/>
  <c r="G8" i="30"/>
  <c r="H8" i="30"/>
  <c r="I8" i="30"/>
  <c r="J8" i="30"/>
  <c r="K8" i="30"/>
  <c r="C9" i="30"/>
  <c r="E9" i="30"/>
  <c r="G9" i="30"/>
  <c r="H9" i="30"/>
  <c r="I9" i="30"/>
  <c r="J9" i="30"/>
  <c r="K9" i="30"/>
  <c r="C10" i="30"/>
  <c r="E10" i="30"/>
  <c r="G10" i="30"/>
  <c r="H10" i="30"/>
  <c r="I10" i="30"/>
  <c r="J10" i="30"/>
  <c r="K10" i="30"/>
  <c r="C11" i="30"/>
  <c r="E11" i="30"/>
  <c r="G11" i="30"/>
  <c r="H11" i="30"/>
  <c r="I11" i="30"/>
  <c r="J11" i="30"/>
  <c r="K11" i="30"/>
  <c r="C12" i="30"/>
  <c r="E12" i="30"/>
  <c r="G12" i="30"/>
  <c r="H12" i="30"/>
  <c r="I12" i="30"/>
  <c r="J12" i="30"/>
  <c r="C13" i="30"/>
  <c r="E13" i="30"/>
  <c r="G13" i="30"/>
  <c r="H13" i="30"/>
  <c r="I13" i="30"/>
  <c r="J13" i="30"/>
  <c r="K13" i="30"/>
  <c r="C14" i="30"/>
  <c r="E14" i="30"/>
  <c r="G14" i="30"/>
  <c r="H14" i="30"/>
  <c r="I14" i="30"/>
  <c r="J14" i="30"/>
  <c r="K14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B7" i="30"/>
  <c r="B6" i="30"/>
  <c r="B5" i="30"/>
  <c r="B4" i="30"/>
  <c r="B3" i="30"/>
  <c r="B2" i="30"/>
  <c r="Y14" i="29"/>
  <c r="X14" i="29"/>
  <c r="W14" i="29"/>
  <c r="V14" i="29"/>
  <c r="U14" i="29"/>
  <c r="S14" i="29"/>
  <c r="R14" i="29"/>
  <c r="Q14" i="29"/>
  <c r="A14" i="29"/>
  <c r="Y13" i="29"/>
  <c r="X13" i="29"/>
  <c r="W13" i="29"/>
  <c r="V13" i="29"/>
  <c r="U13" i="29"/>
  <c r="S13" i="29"/>
  <c r="R13" i="29"/>
  <c r="Q13" i="29"/>
  <c r="A13" i="29"/>
  <c r="X12" i="29"/>
  <c r="W12" i="29"/>
  <c r="V12" i="29"/>
  <c r="U12" i="29"/>
  <c r="S12" i="29"/>
  <c r="R12" i="29"/>
  <c r="Q12" i="29"/>
  <c r="A12" i="29"/>
  <c r="Y11" i="29"/>
  <c r="X11" i="29"/>
  <c r="W11" i="29"/>
  <c r="V11" i="29"/>
  <c r="U11" i="29"/>
  <c r="S11" i="29"/>
  <c r="R11" i="29"/>
  <c r="Q11" i="29"/>
  <c r="A11" i="29"/>
  <c r="Y10" i="29"/>
  <c r="X10" i="29"/>
  <c r="W10" i="29"/>
  <c r="V10" i="29"/>
  <c r="U10" i="29"/>
  <c r="S10" i="29"/>
  <c r="R10" i="29"/>
  <c r="Q10" i="29"/>
  <c r="A10" i="29"/>
  <c r="Y9" i="29"/>
  <c r="X9" i="29"/>
  <c r="W9" i="29"/>
  <c r="V9" i="29"/>
  <c r="U9" i="29"/>
  <c r="S9" i="29"/>
  <c r="R9" i="29"/>
  <c r="Q9" i="29"/>
  <c r="A9" i="29"/>
  <c r="Y8" i="29"/>
  <c r="X8" i="29"/>
  <c r="W8" i="29"/>
  <c r="V8" i="29"/>
  <c r="U8" i="29"/>
  <c r="S8" i="29"/>
  <c r="R8" i="29"/>
  <c r="Q8" i="29"/>
  <c r="Y7" i="29"/>
  <c r="X7" i="29"/>
  <c r="W7" i="29"/>
  <c r="V7" i="29"/>
  <c r="U7" i="29"/>
  <c r="S7" i="29"/>
  <c r="R7" i="29"/>
  <c r="Q7" i="29"/>
  <c r="Y6" i="29"/>
  <c r="X6" i="29"/>
  <c r="W6" i="29"/>
  <c r="V6" i="29"/>
  <c r="U6" i="29"/>
  <c r="S6" i="29"/>
  <c r="R6" i="29"/>
  <c r="Q6" i="29"/>
  <c r="Y5" i="29"/>
  <c r="X5" i="29"/>
  <c r="W5" i="29"/>
  <c r="V5" i="29"/>
  <c r="U5" i="29"/>
  <c r="S5" i="29"/>
  <c r="R5" i="29"/>
  <c r="Q5" i="29"/>
  <c r="Y4" i="29"/>
  <c r="X4" i="29"/>
  <c r="W4" i="29"/>
  <c r="V4" i="29"/>
  <c r="U4" i="29"/>
  <c r="S4" i="29"/>
  <c r="R4" i="29"/>
  <c r="Q4" i="29"/>
  <c r="Y3" i="29"/>
  <c r="X3" i="29"/>
  <c r="W3" i="29"/>
  <c r="V3" i="29"/>
  <c r="U3" i="29"/>
  <c r="S3" i="29"/>
  <c r="R3" i="29"/>
  <c r="Q3" i="29"/>
  <c r="Y2" i="29"/>
  <c r="X2" i="29"/>
  <c r="W2" i="29"/>
  <c r="V2" i="29"/>
  <c r="U2" i="29"/>
  <c r="S2" i="29"/>
  <c r="R2" i="29"/>
  <c r="Q2" i="29"/>
  <c r="A14" i="1"/>
  <c r="N14" i="1"/>
  <c r="O14" i="1"/>
  <c r="P14" i="1"/>
  <c r="R14" i="1"/>
  <c r="S14" i="1"/>
  <c r="T14" i="1"/>
  <c r="U14" i="1"/>
  <c r="V14" i="1"/>
  <c r="A13" i="1" l="1"/>
  <c r="N13" i="1"/>
  <c r="O13" i="1"/>
  <c r="P13" i="1"/>
  <c r="R13" i="1"/>
  <c r="S13" i="1"/>
  <c r="T13" i="1"/>
  <c r="U13" i="1"/>
  <c r="V13" i="1"/>
  <c r="V9" i="1"/>
  <c r="V10" i="1"/>
  <c r="V11" i="1"/>
  <c r="V8" i="1"/>
  <c r="V2" i="1"/>
  <c r="A11" i="1"/>
  <c r="N11" i="1"/>
  <c r="O11" i="1"/>
  <c r="P11" i="1"/>
  <c r="R11" i="1"/>
  <c r="S11" i="1"/>
  <c r="T11" i="1"/>
  <c r="U11" i="1"/>
  <c r="A12" i="1"/>
  <c r="N12" i="1"/>
  <c r="O12" i="1"/>
  <c r="P12" i="1"/>
  <c r="R12" i="1"/>
  <c r="S12" i="1"/>
  <c r="T12" i="1"/>
  <c r="U12" i="1"/>
  <c r="N10" i="1"/>
  <c r="O10" i="1"/>
  <c r="P10" i="1"/>
  <c r="R10" i="1"/>
  <c r="S10" i="1"/>
  <c r="T10" i="1"/>
  <c r="U10" i="1"/>
  <c r="A10" i="1"/>
  <c r="A9" i="1"/>
  <c r="N9" i="1"/>
  <c r="O9" i="1"/>
  <c r="P9" i="1"/>
  <c r="R9" i="1"/>
  <c r="S9" i="1"/>
  <c r="T9" i="1"/>
  <c r="U9" i="1"/>
  <c r="N3" i="1"/>
  <c r="N4" i="1"/>
  <c r="N5" i="1"/>
  <c r="N6" i="1"/>
  <c r="N7" i="1"/>
  <c r="N8" i="1"/>
  <c r="N2" i="1"/>
  <c r="O3" i="1"/>
  <c r="O4" i="1"/>
  <c r="O5" i="1"/>
  <c r="O6" i="1"/>
  <c r="O7" i="1"/>
  <c r="O8" i="1"/>
  <c r="O2" i="1"/>
  <c r="P3" i="1"/>
  <c r="P4" i="1"/>
  <c r="P5" i="1"/>
  <c r="P6" i="1"/>
  <c r="P7" i="1"/>
  <c r="P8" i="1"/>
  <c r="P2" i="1"/>
  <c r="V3" i="1"/>
  <c r="V4" i="1"/>
  <c r="V5" i="1"/>
  <c r="V6" i="1"/>
  <c r="V7" i="1"/>
  <c r="R3" i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S2" i="1"/>
  <c r="T2" i="1"/>
  <c r="U2" i="1"/>
  <c r="R2" i="1"/>
</calcChain>
</file>

<file path=xl/sharedStrings.xml><?xml version="1.0" encoding="utf-8"?>
<sst xmlns="http://schemas.openxmlformats.org/spreadsheetml/2006/main" count="235" uniqueCount="91">
  <si>
    <t>Vino</t>
  </si>
  <si>
    <t>Francia</t>
  </si>
  <si>
    <t>Argentina</t>
  </si>
  <si>
    <t>Espana</t>
  </si>
  <si>
    <t>California</t>
  </si>
  <si>
    <t>Ano</t>
  </si>
  <si>
    <t>Precio</t>
  </si>
  <si>
    <t>Kaiken</t>
  </si>
  <si>
    <t>M de Magnol</t>
  </si>
  <si>
    <t>Trivento</t>
  </si>
  <si>
    <t>Apothic Red</t>
  </si>
  <si>
    <t>Celeste Reserva</t>
  </si>
  <si>
    <t>Los Robles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</si>
  <si>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</si>
  <si>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</si>
  <si>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</si>
  <si>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</si>
  <si>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</si>
  <si>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</si>
  <si>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</si>
  <si>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</si>
  <si>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</si>
  <si>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</si>
  <si>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</si>
  <si>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</si>
  <si>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</si>
  <si>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</si>
  <si>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</si>
  <si>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</si>
  <si>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</si>
  <si>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</si>
  <si>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</si>
  <si>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</si>
  <si>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</si>
  <si>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</si>
  <si>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19 Crimes</t>
  </si>
  <si>
    <t>Australia</t>
  </si>
  <si>
    <t>Malbec</t>
  </si>
  <si>
    <t>Blend</t>
  </si>
  <si>
    <t>Cabernet</t>
  </si>
  <si>
    <t>Tannic</t>
  </si>
  <si>
    <t>Bold</t>
  </si>
  <si>
    <t>Sweet</t>
  </si>
  <si>
    <t>Acidic</t>
  </si>
  <si>
    <t>RatingLucia</t>
  </si>
  <si>
    <t>VivinoRating</t>
  </si>
  <si>
    <t>Lugar</t>
  </si>
  <si>
    <t>Uva</t>
  </si>
  <si>
    <t>19 Crimes Cabernet</t>
  </si>
  <si>
    <t>Red Rock</t>
  </si>
  <si>
    <t>Merlot</t>
  </si>
  <si>
    <t xml:space="preserve">Del Fin Del Mundo </t>
  </si>
  <si>
    <t>Casillero Del Diablo</t>
  </si>
  <si>
    <t>Chile</t>
  </si>
  <si>
    <t>Carmenere</t>
  </si>
  <si>
    <t>Europa</t>
  </si>
  <si>
    <t>Achaval-Ferrer</t>
  </si>
  <si>
    <t>Sangre de Torres</t>
  </si>
  <si>
    <t>ABV</t>
  </si>
  <si>
    <t>Los Nobles</t>
  </si>
  <si>
    <t>Catena</t>
  </si>
  <si>
    <t>Finca Las Moras</t>
  </si>
  <si>
    <t xml:space="preserve">Trivento </t>
  </si>
  <si>
    <t>19 Crimes The Uprising</t>
  </si>
  <si>
    <t>Garnacha</t>
  </si>
  <si>
    <t>Sutter Home</t>
  </si>
  <si>
    <t>Baron De Ley</t>
  </si>
  <si>
    <t>Baron De Ley 7 Vinas</t>
  </si>
  <si>
    <t>Campo Viejo</t>
  </si>
  <si>
    <t>Alamos</t>
  </si>
  <si>
    <t>Dark Horse</t>
  </si>
  <si>
    <t xml:space="preserve">Cabernet </t>
  </si>
  <si>
    <t>Lower 95.0%</t>
  </si>
  <si>
    <t>Upper 95.0%</t>
  </si>
  <si>
    <t>19 Crimes The Warden</t>
  </si>
  <si>
    <t>Bogle</t>
  </si>
  <si>
    <t>Tempranillo</t>
  </si>
  <si>
    <t>Shiraz</t>
  </si>
  <si>
    <t>MyRating</t>
  </si>
  <si>
    <t>Wine</t>
  </si>
  <si>
    <t>Year</t>
  </si>
  <si>
    <t>Europe</t>
  </si>
  <si>
    <t>Price</t>
  </si>
  <si>
    <t>Medrano</t>
  </si>
  <si>
    <t>Rotkappchen</t>
  </si>
  <si>
    <t>Lagranja</t>
  </si>
  <si>
    <t xml:space="preserve">Kirkland </t>
  </si>
  <si>
    <t>Septima Obra</t>
  </si>
  <si>
    <t>Breca</t>
  </si>
  <si>
    <t>Clos La Coutale</t>
  </si>
  <si>
    <t>Brickmason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</si>
</sst>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DE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6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6" fillId="0" borderId="3" xfId="0" applyFont="1" applyBorder="1"/>
    <xf numFmtId="0" fontId="8" fillId="7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44" fontId="8" fillId="10" borderId="3" xfId="0" applyNumberFormat="1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44" fontId="0" fillId="0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6" fillId="0" borderId="4" xfId="0" applyFont="1" applyBorder="1"/>
    <xf numFmtId="0" fontId="8" fillId="9" borderId="4" xfId="0" applyFont="1" applyFill="1" applyBorder="1" applyAlignment="1">
      <alignment horizontal="center"/>
    </xf>
    <xf numFmtId="44" fontId="8" fillId="10" borderId="4" xfId="0" applyNumberFormat="1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15" borderId="3" xfId="0" applyFont="1" applyFill="1" applyBorder="1"/>
    <xf numFmtId="0" fontId="6" fillId="15" borderId="3" xfId="0" applyFont="1" applyFill="1" applyBorder="1"/>
    <xf numFmtId="0" fontId="8" fillId="16" borderId="3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13" fillId="18" borderId="3" xfId="0" applyFont="1" applyFill="1" applyBorder="1" applyAlignment="1">
      <alignment horizontal="center"/>
    </xf>
    <xf numFmtId="0" fontId="13" fillId="17" borderId="5" xfId="0" applyFont="1" applyFill="1" applyBorder="1" applyAlignment="1">
      <alignment horizontal="center"/>
    </xf>
    <xf numFmtId="0" fontId="13" fillId="19" borderId="3" xfId="0" applyFont="1" applyFill="1" applyBorder="1" applyAlignment="1">
      <alignment horizontal="center"/>
    </xf>
    <xf numFmtId="0" fontId="13" fillId="20" borderId="3" xfId="0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 vertical="center"/>
    </xf>
    <xf numFmtId="0" fontId="6" fillId="15" borderId="4" xfId="0" applyFont="1" applyFill="1" applyBorder="1"/>
    <xf numFmtId="0" fontId="0" fillId="5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5" fillId="1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83EC-6441-1A41-AAC1-E7A35505FF8F}">
  <dimension ref="A1:N33"/>
  <sheetViews>
    <sheetView tabSelected="1" workbookViewId="0">
      <selection activeCell="F34" sqref="F34"/>
    </sheetView>
  </sheetViews>
  <sheetFormatPr baseColWidth="10" defaultRowHeight="16" x14ac:dyDescent="0.2"/>
  <cols>
    <col min="1" max="1" width="23.6640625" bestFit="1" customWidth="1"/>
    <col min="5" max="5" width="13.6640625" bestFit="1" customWidth="1"/>
    <col min="16" max="16" width="8" bestFit="1" customWidth="1"/>
    <col min="17" max="17" width="13.6640625" bestFit="1" customWidth="1"/>
  </cols>
  <sheetData>
    <row r="1" spans="1:14" ht="19" x14ac:dyDescent="0.25">
      <c r="A1" s="67" t="s">
        <v>79</v>
      </c>
      <c r="B1" s="70" t="s">
        <v>80</v>
      </c>
      <c r="C1" s="71" t="s">
        <v>82</v>
      </c>
      <c r="D1" s="67" t="s">
        <v>81</v>
      </c>
      <c r="E1" s="67" t="s">
        <v>45</v>
      </c>
      <c r="F1" s="68" t="s">
        <v>58</v>
      </c>
      <c r="G1" s="67" t="s">
        <v>41</v>
      </c>
      <c r="H1" s="67" t="s">
        <v>40</v>
      </c>
      <c r="I1" s="67" t="s">
        <v>42</v>
      </c>
      <c r="J1" s="67" t="s">
        <v>43</v>
      </c>
      <c r="K1" s="69" t="s">
        <v>78</v>
      </c>
      <c r="L1" s="59"/>
      <c r="M1" s="59"/>
      <c r="N1" s="59"/>
    </row>
    <row r="2" spans="1:14" ht="19" x14ac:dyDescent="0.25">
      <c r="A2" s="61" t="s">
        <v>7</v>
      </c>
      <c r="B2" s="7">
        <f>'Dataset '!D2</f>
        <v>2018</v>
      </c>
      <c r="C2" s="9">
        <f>'Dataset '!E2</f>
        <v>11.98</v>
      </c>
      <c r="D2" s="66">
        <v>0</v>
      </c>
      <c r="E2" s="66">
        <f>'Dataset '!F2</f>
        <v>3.8</v>
      </c>
      <c r="F2" s="63">
        <v>14.5</v>
      </c>
      <c r="G2" s="63">
        <f>'Dataset '!H2</f>
        <v>7.5</v>
      </c>
      <c r="H2" s="63">
        <f>'Dataset '!I2</f>
        <v>3.5</v>
      </c>
      <c r="I2" s="63">
        <f>'Dataset '!J2</f>
        <v>3</v>
      </c>
      <c r="J2" s="63">
        <f>'Dataset '!K2</f>
        <v>5</v>
      </c>
      <c r="K2" s="64">
        <f>'Dataset '!L2</f>
        <v>8.8000000000000007</v>
      </c>
      <c r="L2" s="60"/>
      <c r="M2" s="60"/>
      <c r="N2" s="60"/>
    </row>
    <row r="3" spans="1:14" ht="19" x14ac:dyDescent="0.25">
      <c r="A3" s="61" t="s">
        <v>8</v>
      </c>
      <c r="B3" s="7">
        <f>'Dataset '!D3</f>
        <v>2016</v>
      </c>
      <c r="C3" s="9">
        <f>'Dataset '!E3</f>
        <v>13.97</v>
      </c>
      <c r="D3" s="66">
        <v>1</v>
      </c>
      <c r="E3" s="66">
        <f>'Dataset '!F3</f>
        <v>3.6</v>
      </c>
      <c r="F3" s="63">
        <v>13.5</v>
      </c>
      <c r="G3" s="63">
        <f>'Dataset '!H3</f>
        <v>8</v>
      </c>
      <c r="H3" s="63">
        <f>'Dataset '!I3</f>
        <v>7.5</v>
      </c>
      <c r="I3" s="63">
        <f>'Dataset '!J3</f>
        <v>1</v>
      </c>
      <c r="J3" s="63">
        <f>'Dataset '!K3</f>
        <v>8.5</v>
      </c>
      <c r="K3" s="64">
        <f>'Dataset '!L3</f>
        <v>6.9</v>
      </c>
      <c r="L3" s="60"/>
      <c r="M3" s="60"/>
      <c r="N3" s="60"/>
    </row>
    <row r="4" spans="1:14" ht="19" x14ac:dyDescent="0.25">
      <c r="A4" s="61" t="s">
        <v>9</v>
      </c>
      <c r="B4" s="7">
        <f>'Dataset '!D4</f>
        <v>2012</v>
      </c>
      <c r="C4" s="9">
        <f>'Dataset '!E4</f>
        <v>10.14</v>
      </c>
      <c r="D4" s="66">
        <v>0</v>
      </c>
      <c r="E4" s="66">
        <f>'Dataset '!F4</f>
        <v>3.5</v>
      </c>
      <c r="F4" s="63">
        <v>14</v>
      </c>
      <c r="G4" s="63">
        <f>'Dataset '!H4</f>
        <v>7</v>
      </c>
      <c r="H4" s="63">
        <f>'Dataset '!I4</f>
        <v>4</v>
      </c>
      <c r="I4" s="63">
        <f>'Dataset '!J4</f>
        <v>3</v>
      </c>
      <c r="J4" s="63">
        <f>'Dataset '!K4</f>
        <v>5</v>
      </c>
      <c r="K4" s="64">
        <f>'Dataset '!L4</f>
        <v>8</v>
      </c>
      <c r="L4" s="60"/>
      <c r="M4" s="60"/>
      <c r="N4" s="60"/>
    </row>
    <row r="5" spans="1:14" ht="19" x14ac:dyDescent="0.25">
      <c r="A5" s="61" t="s">
        <v>10</v>
      </c>
      <c r="B5" s="7">
        <f>'Dataset '!D5</f>
        <v>2013</v>
      </c>
      <c r="C5" s="9">
        <f>'Dataset '!E5</f>
        <v>10.99</v>
      </c>
      <c r="D5" s="66">
        <v>0</v>
      </c>
      <c r="E5" s="66">
        <f>'Dataset '!F5</f>
        <v>3.7</v>
      </c>
      <c r="F5" s="63">
        <v>13.1</v>
      </c>
      <c r="G5" s="63">
        <f>'Dataset '!H5</f>
        <v>10</v>
      </c>
      <c r="H5" s="63">
        <f>'Dataset '!I5</f>
        <v>6.5</v>
      </c>
      <c r="I5" s="63">
        <f>'Dataset '!J5</f>
        <v>3.5</v>
      </c>
      <c r="J5" s="63">
        <f>'Dataset '!K5</f>
        <v>8</v>
      </c>
      <c r="K5" s="64">
        <f>'Dataset '!L5</f>
        <v>7</v>
      </c>
      <c r="L5" s="60"/>
      <c r="M5" s="60"/>
      <c r="N5" s="60"/>
    </row>
    <row r="6" spans="1:14" ht="19" x14ac:dyDescent="0.25">
      <c r="A6" s="61" t="s">
        <v>11</v>
      </c>
      <c r="B6" s="7">
        <f>'Dataset '!D6</f>
        <v>2015</v>
      </c>
      <c r="C6" s="9">
        <f>'Dataset '!E6</f>
        <v>47.95</v>
      </c>
      <c r="D6" s="66">
        <v>1</v>
      </c>
      <c r="E6" s="66">
        <f>'Dataset '!F6</f>
        <v>4.0999999999999996</v>
      </c>
      <c r="F6" s="63">
        <v>14</v>
      </c>
      <c r="G6" s="63">
        <f>'Dataset '!H6</f>
        <v>7.5</v>
      </c>
      <c r="H6" s="63">
        <f>'Dataset '!I6</f>
        <v>6</v>
      </c>
      <c r="I6" s="63">
        <f>'Dataset '!J6</f>
        <v>3</v>
      </c>
      <c r="J6" s="63">
        <f>'Dataset '!K6</f>
        <v>7</v>
      </c>
      <c r="K6" s="64">
        <f>'Dataset '!L6</f>
        <v>7</v>
      </c>
      <c r="L6" s="60"/>
      <c r="M6" s="60"/>
      <c r="N6" s="60"/>
    </row>
    <row r="7" spans="1:14" ht="19" x14ac:dyDescent="0.25">
      <c r="A7" s="61" t="s">
        <v>12</v>
      </c>
      <c r="B7" s="7">
        <f>'Dataset '!D7</f>
        <v>2012</v>
      </c>
      <c r="C7" s="9">
        <f>'Dataset '!E7</f>
        <v>44</v>
      </c>
      <c r="D7" s="66">
        <v>0</v>
      </c>
      <c r="E7" s="66">
        <f>'Dataset '!F7</f>
        <v>4.2</v>
      </c>
      <c r="F7" s="63">
        <v>14</v>
      </c>
      <c r="G7" s="63">
        <f>'Dataset '!H7</f>
        <v>10</v>
      </c>
      <c r="H7" s="63">
        <f>'Dataset '!I7</f>
        <v>7</v>
      </c>
      <c r="I7" s="63">
        <f>'Dataset '!J7</f>
        <v>2.5</v>
      </c>
      <c r="J7" s="63">
        <f>'Dataset '!K7</f>
        <v>7.5</v>
      </c>
      <c r="K7" s="64">
        <f>'Dataset '!L7</f>
        <v>8.8000000000000007</v>
      </c>
      <c r="L7" s="60"/>
      <c r="M7" s="60"/>
      <c r="N7" s="60"/>
    </row>
    <row r="8" spans="1:14" ht="19" x14ac:dyDescent="0.25">
      <c r="A8" s="61" t="s">
        <v>35</v>
      </c>
      <c r="B8" s="7">
        <f>'Dataset '!D8</f>
        <v>2017</v>
      </c>
      <c r="C8" s="9">
        <f>'Dataset '!E8</f>
        <v>9.99</v>
      </c>
      <c r="D8" s="66">
        <v>0</v>
      </c>
      <c r="E8" s="66">
        <f>'Dataset '!F8</f>
        <v>3.7</v>
      </c>
      <c r="F8" s="63">
        <v>13.5</v>
      </c>
      <c r="G8" s="63">
        <f>'Dataset '!H8</f>
        <v>8.5</v>
      </c>
      <c r="H8" s="63">
        <f>'Dataset '!I8</f>
        <v>7</v>
      </c>
      <c r="I8" s="63">
        <f>'Dataset '!J8</f>
        <v>2</v>
      </c>
      <c r="J8" s="63">
        <f>'Dataset '!K8</f>
        <v>7</v>
      </c>
      <c r="K8" s="64">
        <f>'Dataset '!L8</f>
        <v>9</v>
      </c>
      <c r="L8" s="60"/>
      <c r="M8" s="60"/>
      <c r="N8" s="60"/>
    </row>
    <row r="9" spans="1:14" ht="19" x14ac:dyDescent="0.25">
      <c r="A9" s="61" t="str">
        <f>'Dataset '!A9</f>
        <v>Red Rock</v>
      </c>
      <c r="B9" s="7">
        <f>'Dataset '!D9</f>
        <v>2012</v>
      </c>
      <c r="C9" s="9">
        <f>'Dataset '!E9</f>
        <v>10.79</v>
      </c>
      <c r="D9" s="66">
        <v>0</v>
      </c>
      <c r="E9" s="66">
        <f>'Dataset '!F9</f>
        <v>3.4</v>
      </c>
      <c r="F9" s="63">
        <v>13.74</v>
      </c>
      <c r="G9" s="63">
        <f>'Dataset '!H9</f>
        <v>8.5</v>
      </c>
      <c r="H9" s="63">
        <f>'Dataset '!I9</f>
        <v>3</v>
      </c>
      <c r="I9" s="63">
        <f>'Dataset '!J9</f>
        <v>2.5</v>
      </c>
      <c r="J9" s="63">
        <f>'Dataset '!K9</f>
        <v>2</v>
      </c>
      <c r="K9" s="64">
        <f>'Dataset '!L9</f>
        <v>8.5</v>
      </c>
      <c r="L9" s="60"/>
      <c r="M9" s="60"/>
      <c r="N9" s="60"/>
    </row>
    <row r="10" spans="1:14" ht="19" x14ac:dyDescent="0.25">
      <c r="A10" s="61" t="str">
        <f>'Dataset '!A10</f>
        <v xml:space="preserve">Del Fin Del Mundo </v>
      </c>
      <c r="B10" s="7">
        <f>'Dataset '!D10</f>
        <v>2013</v>
      </c>
      <c r="C10" s="9">
        <f>'Dataset '!E10</f>
        <v>15</v>
      </c>
      <c r="D10" s="66">
        <v>0</v>
      </c>
      <c r="E10" s="66">
        <f>'Dataset '!F10</f>
        <v>3.7</v>
      </c>
      <c r="F10" s="63">
        <v>14.2</v>
      </c>
      <c r="G10" s="63">
        <f>'Dataset '!H10</f>
        <v>8</v>
      </c>
      <c r="H10" s="63">
        <f>'Dataset '!I10</f>
        <v>4.5</v>
      </c>
      <c r="I10" s="63">
        <f>'Dataset '!J10</f>
        <v>3</v>
      </c>
      <c r="J10" s="63">
        <f>'Dataset '!K10</f>
        <v>5</v>
      </c>
      <c r="K10" s="64">
        <f>'Dataset '!L10</f>
        <v>8.5</v>
      </c>
      <c r="L10" s="60"/>
      <c r="M10" s="60"/>
      <c r="N10" s="60"/>
    </row>
    <row r="11" spans="1:14" ht="19" x14ac:dyDescent="0.25">
      <c r="A11" s="61" t="str">
        <f>'Dataset '!A11</f>
        <v>Baron De Ley 7 Vinas</v>
      </c>
      <c r="B11" s="7">
        <f>'Dataset '!D11</f>
        <v>2010</v>
      </c>
      <c r="C11" s="9">
        <f>'Dataset '!E11</f>
        <v>31.99</v>
      </c>
      <c r="D11" s="66">
        <v>1</v>
      </c>
      <c r="E11" s="66">
        <f>'Dataset '!F11</f>
        <v>4.0999999999999996</v>
      </c>
      <c r="F11" s="63">
        <v>14</v>
      </c>
      <c r="G11" s="63">
        <f>'Dataset '!H11</f>
        <v>8</v>
      </c>
      <c r="H11" s="63">
        <f>'Dataset '!I11</f>
        <v>7.5</v>
      </c>
      <c r="I11" s="63">
        <f>'Dataset '!J11</f>
        <v>2.5</v>
      </c>
      <c r="J11" s="63">
        <f>'Dataset '!K11</f>
        <v>8</v>
      </c>
      <c r="K11" s="64">
        <f>'Dataset '!L11</f>
        <v>6.5</v>
      </c>
      <c r="L11" s="60"/>
      <c r="M11" s="60"/>
      <c r="N11" s="60"/>
    </row>
    <row r="12" spans="1:14" ht="19" x14ac:dyDescent="0.25">
      <c r="A12" s="61" t="str">
        <f>'Dataset '!A12</f>
        <v>Casillero Del Diablo</v>
      </c>
      <c r="B12" s="7">
        <f>'Dataset '!D12</f>
        <v>2012</v>
      </c>
      <c r="C12" s="9">
        <f>'Dataset '!E12</f>
        <v>9.99</v>
      </c>
      <c r="D12" s="66">
        <v>0</v>
      </c>
      <c r="E12" s="66">
        <f>'Dataset '!F12</f>
        <v>3.4</v>
      </c>
      <c r="F12" s="63">
        <v>13.5</v>
      </c>
      <c r="G12" s="63">
        <f>'Dataset '!H12</f>
        <v>9</v>
      </c>
      <c r="H12" s="63">
        <f>'Dataset '!I12</f>
        <v>4.5</v>
      </c>
      <c r="I12" s="63">
        <f>'Dataset '!J12</f>
        <v>2</v>
      </c>
      <c r="J12" s="63">
        <f>'Dataset '!K12</f>
        <v>5.5</v>
      </c>
      <c r="K12" s="64">
        <v>8.5</v>
      </c>
      <c r="L12" s="60"/>
      <c r="M12" s="60"/>
      <c r="N12" s="60"/>
    </row>
    <row r="13" spans="1:14" ht="19" x14ac:dyDescent="0.25">
      <c r="A13" s="61" t="str">
        <f>'Dataset '!A13</f>
        <v>Achaval-Ferrer</v>
      </c>
      <c r="B13" s="7">
        <f>'Dataset '!D13</f>
        <v>2014</v>
      </c>
      <c r="C13" s="9">
        <f>'Dataset '!E13</f>
        <v>20.45</v>
      </c>
      <c r="D13" s="66">
        <v>0</v>
      </c>
      <c r="E13" s="66">
        <f>'Dataset '!F13</f>
        <v>3.9</v>
      </c>
      <c r="F13" s="63">
        <v>14.5</v>
      </c>
      <c r="G13" s="63">
        <f>'Dataset '!H13</f>
        <v>7.5</v>
      </c>
      <c r="H13" s="63">
        <f>'Dataset '!I13</f>
        <v>4.5</v>
      </c>
      <c r="I13" s="63">
        <f>'Dataset '!J13</f>
        <v>3.5</v>
      </c>
      <c r="J13" s="63">
        <f>'Dataset '!K13</f>
        <v>5</v>
      </c>
      <c r="K13" s="64">
        <f>'Dataset '!L13</f>
        <v>8.8000000000000007</v>
      </c>
      <c r="L13" s="60"/>
      <c r="M13" s="60"/>
      <c r="N13" s="60"/>
    </row>
    <row r="14" spans="1:14" ht="19" x14ac:dyDescent="0.25">
      <c r="A14" s="61" t="str">
        <f>'Dataset '!A14</f>
        <v>Sangre de Torres</v>
      </c>
      <c r="B14" s="7">
        <f>'Dataset '!D14</f>
        <v>2016</v>
      </c>
      <c r="C14" s="9">
        <f>'Dataset '!E14</f>
        <v>10.49</v>
      </c>
      <c r="D14" s="63">
        <v>1</v>
      </c>
      <c r="E14" s="66">
        <f>'Dataset '!F14</f>
        <v>3.6</v>
      </c>
      <c r="F14" s="63">
        <v>13</v>
      </c>
      <c r="G14" s="63">
        <f>'Dataset '!H14</f>
        <v>7.5</v>
      </c>
      <c r="H14" s="63">
        <f>'Dataset '!I14</f>
        <v>5</v>
      </c>
      <c r="I14" s="63">
        <f>'Dataset '!J14</f>
        <v>2</v>
      </c>
      <c r="J14" s="63">
        <f>'Dataset '!K14</f>
        <v>5.5</v>
      </c>
      <c r="K14" s="64">
        <f>'Dataset '!L14</f>
        <v>7.6</v>
      </c>
      <c r="L14" s="60"/>
      <c r="M14" s="60"/>
      <c r="N14" s="60"/>
    </row>
    <row r="15" spans="1:14" ht="19" x14ac:dyDescent="0.25">
      <c r="A15" s="62" t="s">
        <v>60</v>
      </c>
      <c r="B15" s="7">
        <v>2008</v>
      </c>
      <c r="C15" s="9">
        <v>23</v>
      </c>
      <c r="D15" s="66">
        <v>0</v>
      </c>
      <c r="E15" s="66">
        <v>3.9</v>
      </c>
      <c r="F15" s="63">
        <v>13.9</v>
      </c>
      <c r="G15" s="63">
        <v>8.5</v>
      </c>
      <c r="H15" s="63">
        <v>4</v>
      </c>
      <c r="I15" s="63">
        <v>3.5</v>
      </c>
      <c r="J15" s="63">
        <v>5</v>
      </c>
      <c r="K15" s="64">
        <v>8.1999999999999993</v>
      </c>
      <c r="L15" s="60"/>
      <c r="M15" s="60"/>
      <c r="N15" s="60"/>
    </row>
    <row r="16" spans="1:14" ht="19" x14ac:dyDescent="0.25">
      <c r="A16" s="62" t="s">
        <v>61</v>
      </c>
      <c r="B16" s="7">
        <v>2020</v>
      </c>
      <c r="C16" s="9">
        <v>5.36</v>
      </c>
      <c r="D16" s="66">
        <v>0</v>
      </c>
      <c r="E16" s="66">
        <v>3.5</v>
      </c>
      <c r="F16" s="63">
        <v>12.5</v>
      </c>
      <c r="G16" s="63">
        <v>7.5</v>
      </c>
      <c r="H16" s="63">
        <v>4</v>
      </c>
      <c r="I16" s="63">
        <v>3</v>
      </c>
      <c r="J16" s="63">
        <v>5.5</v>
      </c>
      <c r="K16" s="64">
        <v>7.1</v>
      </c>
      <c r="L16" s="60"/>
      <c r="M16" s="60"/>
      <c r="N16" s="60"/>
    </row>
    <row r="17" spans="1:14" ht="19" x14ac:dyDescent="0.25">
      <c r="A17" s="62" t="s">
        <v>62</v>
      </c>
      <c r="B17" s="24">
        <v>2017</v>
      </c>
      <c r="C17" s="25">
        <v>9.9</v>
      </c>
      <c r="D17" s="66">
        <v>0</v>
      </c>
      <c r="E17" s="63">
        <v>3.6</v>
      </c>
      <c r="F17" s="63">
        <v>14</v>
      </c>
      <c r="G17" s="63">
        <v>8.5</v>
      </c>
      <c r="H17" s="63">
        <v>4</v>
      </c>
      <c r="I17" s="63">
        <v>3</v>
      </c>
      <c r="J17" s="63">
        <v>5</v>
      </c>
      <c r="K17" s="65">
        <v>8.6999999999999993</v>
      </c>
      <c r="L17" s="60"/>
      <c r="M17" s="60"/>
      <c r="N17" s="60"/>
    </row>
    <row r="18" spans="1:14" ht="19" x14ac:dyDescent="0.25">
      <c r="A18" s="62" t="s">
        <v>63</v>
      </c>
      <c r="B18" s="24">
        <v>2018</v>
      </c>
      <c r="C18" s="25">
        <v>10.15</v>
      </c>
      <c r="D18" s="66">
        <v>0</v>
      </c>
      <c r="E18" s="63">
        <v>3.9</v>
      </c>
      <c r="F18" s="63">
        <v>14</v>
      </c>
      <c r="G18" s="63">
        <v>8.5</v>
      </c>
      <c r="H18" s="63">
        <v>5</v>
      </c>
      <c r="I18" s="63">
        <v>3</v>
      </c>
      <c r="J18" s="63">
        <v>6</v>
      </c>
      <c r="K18" s="65">
        <v>8.8000000000000007</v>
      </c>
      <c r="L18" s="60"/>
      <c r="M18" s="60"/>
      <c r="N18" s="60"/>
    </row>
    <row r="19" spans="1:14" ht="19" x14ac:dyDescent="0.25">
      <c r="A19" s="62" t="s">
        <v>66</v>
      </c>
      <c r="B19" s="24">
        <v>2018</v>
      </c>
      <c r="C19" s="25">
        <v>16.989999999999998</v>
      </c>
      <c r="D19" s="66">
        <v>1</v>
      </c>
      <c r="E19" s="63">
        <v>3.6</v>
      </c>
      <c r="F19" s="63">
        <v>13.5</v>
      </c>
      <c r="G19" s="63">
        <v>8</v>
      </c>
      <c r="H19" s="63">
        <v>8</v>
      </c>
      <c r="I19" s="63">
        <v>2</v>
      </c>
      <c r="J19" s="63">
        <v>8</v>
      </c>
      <c r="K19" s="65">
        <v>8.4</v>
      </c>
      <c r="L19" s="60"/>
      <c r="M19" s="60"/>
      <c r="N19" s="60"/>
    </row>
    <row r="20" spans="1:14" ht="19" x14ac:dyDescent="0.25">
      <c r="A20" s="62" t="s">
        <v>65</v>
      </c>
      <c r="B20" s="24">
        <v>2018</v>
      </c>
      <c r="C20" s="25">
        <v>9.14</v>
      </c>
      <c r="D20" s="66">
        <v>0</v>
      </c>
      <c r="E20" s="63">
        <v>3.3</v>
      </c>
      <c r="F20" s="63">
        <v>12.9</v>
      </c>
      <c r="G20" s="63">
        <v>9.5</v>
      </c>
      <c r="H20" s="63">
        <v>7</v>
      </c>
      <c r="I20" s="63">
        <v>2.5</v>
      </c>
      <c r="J20" s="63">
        <v>6</v>
      </c>
      <c r="K20" s="65">
        <v>8</v>
      </c>
      <c r="L20" s="60"/>
      <c r="M20" s="60"/>
      <c r="N20" s="60"/>
    </row>
    <row r="21" spans="1:14" ht="19" x14ac:dyDescent="0.25">
      <c r="A21" s="62" t="s">
        <v>68</v>
      </c>
      <c r="B21" s="7">
        <v>2018</v>
      </c>
      <c r="C21" s="9">
        <v>10.99</v>
      </c>
      <c r="D21" s="66">
        <v>1</v>
      </c>
      <c r="E21" s="66">
        <v>3.7</v>
      </c>
      <c r="F21" s="63">
        <v>14</v>
      </c>
      <c r="G21" s="63">
        <v>8.5</v>
      </c>
      <c r="H21" s="63">
        <v>8</v>
      </c>
      <c r="I21" s="63">
        <v>1.5</v>
      </c>
      <c r="J21" s="63">
        <v>8.5</v>
      </c>
      <c r="K21" s="64">
        <v>8.1999999999999993</v>
      </c>
      <c r="L21" s="60"/>
      <c r="M21" s="60"/>
      <c r="N21" s="60"/>
    </row>
    <row r="22" spans="1:14" ht="19" x14ac:dyDescent="0.25">
      <c r="A22" s="62" t="s">
        <v>69</v>
      </c>
      <c r="B22" s="7">
        <v>2019</v>
      </c>
      <c r="C22" s="9">
        <v>11.99</v>
      </c>
      <c r="D22" s="66">
        <v>0</v>
      </c>
      <c r="E22" s="66">
        <v>3.7</v>
      </c>
      <c r="F22" s="63">
        <v>13.5</v>
      </c>
      <c r="G22" s="63">
        <v>8</v>
      </c>
      <c r="H22" s="63">
        <v>4</v>
      </c>
      <c r="I22" s="63">
        <v>3</v>
      </c>
      <c r="J22" s="63">
        <v>5</v>
      </c>
      <c r="K22" s="64">
        <v>8.8000000000000007</v>
      </c>
      <c r="L22" s="60"/>
      <c r="M22" s="60"/>
      <c r="N22" s="60"/>
    </row>
    <row r="23" spans="1:14" ht="19" x14ac:dyDescent="0.25">
      <c r="A23" s="62" t="s">
        <v>70</v>
      </c>
      <c r="B23" s="7">
        <v>2019</v>
      </c>
      <c r="C23" s="9">
        <v>8.9700000000000006</v>
      </c>
      <c r="D23" s="66">
        <v>0</v>
      </c>
      <c r="E23" s="66">
        <v>3.5</v>
      </c>
      <c r="F23" s="63">
        <v>13.5</v>
      </c>
      <c r="G23" s="63">
        <v>10</v>
      </c>
      <c r="H23" s="63">
        <v>7</v>
      </c>
      <c r="I23" s="63">
        <v>2</v>
      </c>
      <c r="J23" s="63">
        <v>6</v>
      </c>
      <c r="K23" s="64">
        <v>8.6999999999999993</v>
      </c>
      <c r="L23" s="60"/>
      <c r="M23" s="60"/>
      <c r="N23" s="60"/>
    </row>
    <row r="24" spans="1:14" ht="19" x14ac:dyDescent="0.25">
      <c r="A24" s="62" t="s">
        <v>74</v>
      </c>
      <c r="B24" s="7">
        <v>2019</v>
      </c>
      <c r="C24" s="9">
        <v>19.989999999999998</v>
      </c>
      <c r="D24" s="66">
        <v>0</v>
      </c>
      <c r="E24" s="66">
        <v>4.2</v>
      </c>
      <c r="F24" s="63">
        <v>14.3</v>
      </c>
      <c r="G24" s="63">
        <v>10</v>
      </c>
      <c r="H24" s="63">
        <v>5.5</v>
      </c>
      <c r="I24" s="63">
        <v>1.5</v>
      </c>
      <c r="J24" s="63">
        <v>5.5</v>
      </c>
      <c r="K24" s="64">
        <v>9.3000000000000007</v>
      </c>
      <c r="L24" s="60"/>
      <c r="M24" s="60"/>
      <c r="N24" s="60"/>
    </row>
    <row r="25" spans="1:14" ht="19" x14ac:dyDescent="0.25">
      <c r="A25" s="62" t="s">
        <v>75</v>
      </c>
      <c r="B25" s="24">
        <v>2018</v>
      </c>
      <c r="C25" s="25">
        <v>9.99</v>
      </c>
      <c r="D25" s="66">
        <v>0</v>
      </c>
      <c r="E25" s="63">
        <v>3.8</v>
      </c>
      <c r="F25" s="63">
        <v>14.5</v>
      </c>
      <c r="G25" s="63">
        <v>8</v>
      </c>
      <c r="H25" s="63">
        <v>3</v>
      </c>
      <c r="I25" s="63">
        <v>2.5</v>
      </c>
      <c r="J25" s="63">
        <v>2</v>
      </c>
      <c r="K25" s="65">
        <v>8.8000000000000007</v>
      </c>
      <c r="L25" s="60"/>
      <c r="M25" s="43"/>
      <c r="N25" s="43"/>
    </row>
    <row r="26" spans="1:14" ht="19" x14ac:dyDescent="0.25">
      <c r="A26" s="73" t="s">
        <v>83</v>
      </c>
      <c r="B26" s="74">
        <v>2021</v>
      </c>
      <c r="C26" s="78">
        <v>4.22</v>
      </c>
      <c r="D26" s="75">
        <v>1</v>
      </c>
      <c r="E26" s="75">
        <v>3.5</v>
      </c>
      <c r="F26" s="79">
        <v>12.5</v>
      </c>
      <c r="G26" s="79">
        <v>5.4</v>
      </c>
      <c r="H26" s="79">
        <v>3.7</v>
      </c>
      <c r="I26" s="79">
        <v>2.2999999999999998</v>
      </c>
      <c r="J26" s="79">
        <v>3.9</v>
      </c>
      <c r="K26" s="76">
        <v>8.8000000000000007</v>
      </c>
    </row>
    <row r="27" spans="1:14" ht="19" x14ac:dyDescent="0.25">
      <c r="A27" s="73" t="s">
        <v>84</v>
      </c>
      <c r="B27" s="74">
        <v>2018</v>
      </c>
      <c r="C27" s="78">
        <v>3.22</v>
      </c>
      <c r="D27" s="75">
        <v>1</v>
      </c>
      <c r="E27" s="75">
        <v>3</v>
      </c>
      <c r="F27" s="79">
        <v>12</v>
      </c>
      <c r="G27" s="79">
        <v>0</v>
      </c>
      <c r="H27" s="79">
        <v>1.9</v>
      </c>
      <c r="I27" s="79">
        <v>0.6</v>
      </c>
      <c r="J27" s="79">
        <v>7.4</v>
      </c>
      <c r="K27" s="76">
        <v>8.5</v>
      </c>
    </row>
    <row r="28" spans="1:14" ht="19" x14ac:dyDescent="0.25">
      <c r="A28" s="73" t="s">
        <v>85</v>
      </c>
      <c r="B28" s="74">
        <v>2019</v>
      </c>
      <c r="C28" s="78">
        <v>3.88</v>
      </c>
      <c r="D28" s="75">
        <v>1</v>
      </c>
      <c r="E28" s="75">
        <v>3.3</v>
      </c>
      <c r="F28" s="79">
        <v>13.5</v>
      </c>
      <c r="G28" s="79">
        <v>7.2</v>
      </c>
      <c r="H28" s="79">
        <v>5.6</v>
      </c>
      <c r="I28" s="79">
        <v>0.2</v>
      </c>
      <c r="J28" s="79">
        <v>3.5</v>
      </c>
      <c r="K28" s="76">
        <v>7.8</v>
      </c>
    </row>
    <row r="29" spans="1:14" ht="19" x14ac:dyDescent="0.25">
      <c r="A29" s="73" t="s">
        <v>86</v>
      </c>
      <c r="B29" s="77">
        <v>2020</v>
      </c>
      <c r="C29" s="78">
        <v>6.92</v>
      </c>
      <c r="D29" s="75">
        <v>0</v>
      </c>
      <c r="E29" s="75">
        <v>3.6</v>
      </c>
      <c r="F29" s="79">
        <v>14</v>
      </c>
      <c r="G29" s="79">
        <v>6.1</v>
      </c>
      <c r="H29" s="79">
        <v>2.4</v>
      </c>
      <c r="I29" s="79">
        <v>1.3</v>
      </c>
      <c r="J29" s="79">
        <v>3.5</v>
      </c>
      <c r="K29" s="76">
        <v>9.5</v>
      </c>
    </row>
    <row r="30" spans="1:14" ht="19" x14ac:dyDescent="0.25">
      <c r="A30" s="73" t="s">
        <v>87</v>
      </c>
      <c r="B30" s="77">
        <v>2019</v>
      </c>
      <c r="C30" s="78">
        <v>16</v>
      </c>
      <c r="D30" s="75">
        <v>0</v>
      </c>
      <c r="E30" s="75">
        <v>3.9</v>
      </c>
      <c r="F30" s="79">
        <v>13.5</v>
      </c>
      <c r="G30" s="79">
        <v>5.2</v>
      </c>
      <c r="H30" s="79">
        <v>4</v>
      </c>
      <c r="I30" s="79">
        <v>2.2999999999999998</v>
      </c>
      <c r="J30" s="79">
        <v>3.7</v>
      </c>
      <c r="K30" s="76">
        <v>9.8000000000000007</v>
      </c>
    </row>
    <row r="31" spans="1:14" ht="19" x14ac:dyDescent="0.25">
      <c r="A31" s="73" t="s">
        <v>88</v>
      </c>
      <c r="B31" s="77">
        <v>2019</v>
      </c>
      <c r="C31" s="78">
        <v>21</v>
      </c>
      <c r="D31" s="75">
        <v>1</v>
      </c>
      <c r="E31" s="75">
        <v>3.8</v>
      </c>
      <c r="F31" s="79">
        <v>15.5</v>
      </c>
      <c r="G31" s="79">
        <v>8</v>
      </c>
      <c r="H31" s="79">
        <v>3.8</v>
      </c>
      <c r="I31" s="79">
        <v>0.6</v>
      </c>
      <c r="J31" s="79">
        <v>4.2</v>
      </c>
      <c r="K31" s="76">
        <v>7.8</v>
      </c>
    </row>
    <row r="32" spans="1:14" ht="19" x14ac:dyDescent="0.25">
      <c r="A32" s="73" t="s">
        <v>89</v>
      </c>
      <c r="B32" s="77">
        <v>2019</v>
      </c>
      <c r="C32" s="78">
        <v>19.95</v>
      </c>
      <c r="D32" s="75">
        <v>1</v>
      </c>
      <c r="E32" s="75">
        <v>3.7</v>
      </c>
      <c r="F32" s="79">
        <v>13.5</v>
      </c>
      <c r="G32" s="79">
        <v>6.3</v>
      </c>
      <c r="H32" s="79">
        <v>4.5999999999999996</v>
      </c>
      <c r="I32" s="79">
        <v>0</v>
      </c>
      <c r="J32" s="79">
        <v>4.2</v>
      </c>
      <c r="K32" s="76">
        <v>8.1</v>
      </c>
    </row>
    <row r="33" spans="1:11" ht="19" x14ac:dyDescent="0.25">
      <c r="A33" s="73" t="s">
        <v>90</v>
      </c>
      <c r="B33" s="77">
        <v>2017</v>
      </c>
      <c r="C33" s="78">
        <v>15.99</v>
      </c>
      <c r="D33" s="75">
        <v>0</v>
      </c>
      <c r="E33" s="75">
        <v>4.0999999999999996</v>
      </c>
      <c r="F33" s="79">
        <v>14.9</v>
      </c>
      <c r="G33" s="79">
        <v>8</v>
      </c>
      <c r="H33" s="79">
        <v>5</v>
      </c>
      <c r="I33" s="79">
        <v>1.2</v>
      </c>
      <c r="J33" s="79">
        <v>5.7</v>
      </c>
      <c r="K33" s="7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5672-ABB2-3041-9220-1CD831403512}">
  <sheetPr codeName="Sheet2"/>
  <dimension ref="A1:W84"/>
  <sheetViews>
    <sheetView zoomScaleNormal="80" workbookViewId="0">
      <selection activeCell="G2" sqref="G2:G25"/>
    </sheetView>
  </sheetViews>
  <sheetFormatPr baseColWidth="10" defaultRowHeight="16" x14ac:dyDescent="0.2"/>
  <cols>
    <col min="1" max="1" width="22.83203125" bestFit="1" customWidth="1"/>
    <col min="2" max="2" width="8.1640625" bestFit="1" customWidth="1"/>
    <col min="3" max="3" width="10.83203125" bestFit="1" customWidth="1"/>
    <col min="4" max="4" width="9.83203125" bestFit="1" customWidth="1"/>
    <col min="5" max="5" width="5.83203125" bestFit="1" customWidth="1"/>
    <col min="6" max="6" width="11.83203125" bestFit="1" customWidth="1"/>
    <col min="7" max="7" width="8.33203125" bestFit="1" customWidth="1"/>
    <col min="8" max="8" width="6.83203125" bestFit="1" customWidth="1"/>
    <col min="9" max="9" width="10.33203125" bestFit="1" customWidth="1"/>
    <col min="10" max="10" width="13.5" bestFit="1" customWidth="1"/>
    <col min="11" max="11" width="11.83203125" bestFit="1" customWidth="1"/>
    <col min="12" max="12" width="11.83203125" customWidth="1"/>
    <col min="13" max="13" width="12.33203125" bestFit="1" customWidth="1"/>
    <col min="14" max="14" width="8.33203125" bestFit="1" customWidth="1"/>
    <col min="15" max="15" width="8.5" bestFit="1" customWidth="1"/>
    <col min="16" max="16" width="13.6640625" bestFit="1" customWidth="1"/>
    <col min="17" max="17" width="6.1640625" bestFit="1" customWidth="1"/>
    <col min="18" max="18" width="5.6640625" bestFit="1" customWidth="1"/>
    <col min="19" max="19" width="7.6640625" bestFit="1" customWidth="1"/>
    <col min="20" max="20" width="7.1640625" bestFit="1" customWidth="1"/>
    <col min="21" max="21" width="6.83203125" bestFit="1" customWidth="1"/>
    <col min="22" max="22" width="12.5" bestFit="1" customWidth="1"/>
  </cols>
  <sheetData>
    <row r="1" spans="1:23" ht="19" x14ac:dyDescent="0.25">
      <c r="A1" s="10" t="s">
        <v>0</v>
      </c>
      <c r="B1" s="12" t="s">
        <v>1</v>
      </c>
      <c r="C1" s="12" t="s">
        <v>2</v>
      </c>
      <c r="D1" s="12" t="s">
        <v>36</v>
      </c>
      <c r="E1" s="12" t="s">
        <v>53</v>
      </c>
      <c r="F1" s="12" t="s">
        <v>3</v>
      </c>
      <c r="G1" s="36" t="s">
        <v>55</v>
      </c>
      <c r="H1" s="36" t="s">
        <v>38</v>
      </c>
      <c r="I1" s="13" t="s">
        <v>39</v>
      </c>
      <c r="J1" s="13" t="s">
        <v>50</v>
      </c>
      <c r="K1" s="13" t="s">
        <v>54</v>
      </c>
      <c r="L1" s="13" t="s">
        <v>64</v>
      </c>
      <c r="M1" s="13" t="s">
        <v>37</v>
      </c>
      <c r="N1" s="14" t="s">
        <v>5</v>
      </c>
      <c r="O1" s="15" t="s">
        <v>6</v>
      </c>
      <c r="P1" s="15" t="s">
        <v>45</v>
      </c>
      <c r="Q1" s="34" t="s">
        <v>58</v>
      </c>
      <c r="R1" s="16" t="s">
        <v>41</v>
      </c>
      <c r="S1" s="16" t="s">
        <v>40</v>
      </c>
      <c r="T1" s="16" t="s">
        <v>42</v>
      </c>
      <c r="U1" s="16" t="s">
        <v>43</v>
      </c>
      <c r="V1" s="17" t="s">
        <v>78</v>
      </c>
      <c r="W1" s="57"/>
    </row>
    <row r="2" spans="1:23" ht="19" x14ac:dyDescent="0.25">
      <c r="A2" s="11" t="s">
        <v>7</v>
      </c>
      <c r="B2" s="8">
        <v>0</v>
      </c>
      <c r="C2" s="8">
        <v>1</v>
      </c>
      <c r="D2" s="8">
        <v>0</v>
      </c>
      <c r="E2" s="8">
        <v>0</v>
      </c>
      <c r="F2" s="8">
        <v>0</v>
      </c>
      <c r="G2" s="37">
        <v>0</v>
      </c>
      <c r="H2" s="37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7">
        <f>'Dataset '!D2</f>
        <v>2018</v>
      </c>
      <c r="O2" s="9">
        <f>'Dataset '!E2</f>
        <v>11.98</v>
      </c>
      <c r="P2" s="6">
        <f>'Dataset '!F2</f>
        <v>3.8</v>
      </c>
      <c r="Q2" s="35">
        <v>14.5</v>
      </c>
      <c r="R2" s="20">
        <f>'Dataset '!H2</f>
        <v>7.5</v>
      </c>
      <c r="S2" s="20">
        <f>'Dataset '!I2</f>
        <v>3.5</v>
      </c>
      <c r="T2" s="20">
        <f>'Dataset '!J2</f>
        <v>3</v>
      </c>
      <c r="U2" s="20">
        <f>'Dataset '!K2</f>
        <v>5</v>
      </c>
      <c r="V2" s="18">
        <f>'Dataset '!L2</f>
        <v>8.8000000000000007</v>
      </c>
    </row>
    <row r="3" spans="1:23" ht="19" x14ac:dyDescent="0.25">
      <c r="A3" s="11" t="s">
        <v>8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37">
        <v>1</v>
      </c>
      <c r="H3" s="37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7">
        <f>'Dataset '!D3</f>
        <v>2016</v>
      </c>
      <c r="O3" s="9">
        <f>'Dataset '!E3</f>
        <v>13.97</v>
      </c>
      <c r="P3" s="6">
        <f>'Dataset '!F3</f>
        <v>3.6</v>
      </c>
      <c r="Q3" s="35">
        <v>13.5</v>
      </c>
      <c r="R3" s="20">
        <f>'Dataset '!H3</f>
        <v>8</v>
      </c>
      <c r="S3" s="20">
        <f>'Dataset '!I3</f>
        <v>7.5</v>
      </c>
      <c r="T3" s="20">
        <f>'Dataset '!J3</f>
        <v>1</v>
      </c>
      <c r="U3" s="20">
        <f>'Dataset '!K3</f>
        <v>8.5</v>
      </c>
      <c r="V3" s="18">
        <f>'Dataset '!L3</f>
        <v>6.9</v>
      </c>
    </row>
    <row r="4" spans="1:23" ht="19" x14ac:dyDescent="0.25">
      <c r="A4" s="11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37">
        <v>0</v>
      </c>
      <c r="H4" s="37">
        <v>0</v>
      </c>
      <c r="I4" s="5">
        <v>0</v>
      </c>
      <c r="J4" s="5">
        <v>0</v>
      </c>
      <c r="K4" s="5">
        <v>0</v>
      </c>
      <c r="L4" s="5">
        <v>0</v>
      </c>
      <c r="M4" s="5">
        <v>1</v>
      </c>
      <c r="N4" s="7">
        <f>'Dataset '!D4</f>
        <v>2012</v>
      </c>
      <c r="O4" s="9">
        <f>'Dataset '!E4</f>
        <v>10.14</v>
      </c>
      <c r="P4" s="6">
        <f>'Dataset '!F4</f>
        <v>3.5</v>
      </c>
      <c r="Q4" s="35">
        <v>14</v>
      </c>
      <c r="R4" s="20">
        <f>'Dataset '!H4</f>
        <v>7</v>
      </c>
      <c r="S4" s="20">
        <f>'Dataset '!I4</f>
        <v>4</v>
      </c>
      <c r="T4" s="20">
        <f>'Dataset '!J4</f>
        <v>3</v>
      </c>
      <c r="U4" s="20">
        <f>'Dataset '!K4</f>
        <v>5</v>
      </c>
      <c r="V4" s="18">
        <f>'Dataset '!L4</f>
        <v>8</v>
      </c>
    </row>
    <row r="5" spans="1:23" ht="19" x14ac:dyDescent="0.25">
      <c r="A5" s="11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37">
        <v>0</v>
      </c>
      <c r="H5" s="37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7">
        <f>'Dataset '!D5</f>
        <v>2013</v>
      </c>
      <c r="O5" s="9">
        <f>'Dataset '!E5</f>
        <v>10.99</v>
      </c>
      <c r="P5" s="6">
        <f>'Dataset '!F5</f>
        <v>3.7</v>
      </c>
      <c r="Q5" s="35">
        <v>13.1</v>
      </c>
      <c r="R5" s="20">
        <f>'Dataset '!H5</f>
        <v>10</v>
      </c>
      <c r="S5" s="20">
        <f>'Dataset '!I5</f>
        <v>6.5</v>
      </c>
      <c r="T5" s="20">
        <f>'Dataset '!J5</f>
        <v>3.5</v>
      </c>
      <c r="U5" s="20">
        <f>'Dataset '!K5</f>
        <v>8</v>
      </c>
      <c r="V5" s="18">
        <f>'Dataset '!L5</f>
        <v>7</v>
      </c>
    </row>
    <row r="6" spans="1:23" ht="19" x14ac:dyDescent="0.25">
      <c r="A6" s="11" t="s">
        <v>11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37">
        <v>1</v>
      </c>
      <c r="H6" s="37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7">
        <f>'Dataset '!D6</f>
        <v>2015</v>
      </c>
      <c r="O6" s="9">
        <f>'Dataset '!E6</f>
        <v>47.95</v>
      </c>
      <c r="P6" s="6">
        <f>'Dataset '!F6</f>
        <v>4.0999999999999996</v>
      </c>
      <c r="Q6" s="35">
        <v>14</v>
      </c>
      <c r="R6" s="20">
        <f>'Dataset '!H6</f>
        <v>7.5</v>
      </c>
      <c r="S6" s="20">
        <f>'Dataset '!I6</f>
        <v>6</v>
      </c>
      <c r="T6" s="20">
        <f>'Dataset '!J6</f>
        <v>3</v>
      </c>
      <c r="U6" s="20">
        <f>'Dataset '!K6</f>
        <v>7</v>
      </c>
      <c r="V6" s="18">
        <f>'Dataset '!L6</f>
        <v>7</v>
      </c>
    </row>
    <row r="7" spans="1:23" ht="19" x14ac:dyDescent="0.25">
      <c r="A7" s="11" t="s">
        <v>12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37">
        <v>0</v>
      </c>
      <c r="H7" s="37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7">
        <f>'Dataset '!D7</f>
        <v>2012</v>
      </c>
      <c r="O7" s="9">
        <f>'Dataset '!E7</f>
        <v>44</v>
      </c>
      <c r="P7" s="6">
        <f>'Dataset '!F7</f>
        <v>4.2</v>
      </c>
      <c r="Q7" s="35">
        <v>14</v>
      </c>
      <c r="R7" s="20">
        <f>'Dataset '!H7</f>
        <v>10</v>
      </c>
      <c r="S7" s="20">
        <f>'Dataset '!I7</f>
        <v>7</v>
      </c>
      <c r="T7" s="20">
        <f>'Dataset '!J7</f>
        <v>2.5</v>
      </c>
      <c r="U7" s="20">
        <f>'Dataset '!K7</f>
        <v>7.5</v>
      </c>
      <c r="V7" s="18">
        <f>'Dataset '!L7</f>
        <v>8.8000000000000007</v>
      </c>
    </row>
    <row r="8" spans="1:23" ht="19" x14ac:dyDescent="0.25">
      <c r="A8" s="11" t="s">
        <v>35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37">
        <v>0</v>
      </c>
      <c r="H8" s="37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7">
        <f>'Dataset '!D8</f>
        <v>2017</v>
      </c>
      <c r="O8" s="9">
        <f>'Dataset '!E8</f>
        <v>9.99</v>
      </c>
      <c r="P8" s="6">
        <f>'Dataset '!F8</f>
        <v>3.7</v>
      </c>
      <c r="Q8" s="35">
        <v>13.5</v>
      </c>
      <c r="R8" s="20">
        <f>'Dataset '!H8</f>
        <v>8.5</v>
      </c>
      <c r="S8" s="20">
        <f>'Dataset '!I8</f>
        <v>7</v>
      </c>
      <c r="T8" s="20">
        <f>'Dataset '!J8</f>
        <v>2</v>
      </c>
      <c r="U8" s="20">
        <f>'Dataset '!K8</f>
        <v>7</v>
      </c>
      <c r="V8" s="18">
        <f>'Dataset '!L8</f>
        <v>9</v>
      </c>
    </row>
    <row r="9" spans="1:23" ht="19" x14ac:dyDescent="0.25">
      <c r="A9" s="11" t="str">
        <f>'Dataset '!A9</f>
        <v>Red Rock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37">
        <v>0</v>
      </c>
      <c r="H9" s="37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7">
        <f>'Dataset '!D9</f>
        <v>2012</v>
      </c>
      <c r="O9" s="9">
        <f>'Dataset '!E9</f>
        <v>10.79</v>
      </c>
      <c r="P9" s="6">
        <f>'Dataset '!F9</f>
        <v>3.4</v>
      </c>
      <c r="Q9" s="35">
        <v>13.74</v>
      </c>
      <c r="R9" s="20">
        <f>'Dataset '!H9</f>
        <v>8.5</v>
      </c>
      <c r="S9" s="20">
        <f>'Dataset '!I9</f>
        <v>3</v>
      </c>
      <c r="T9" s="20">
        <f>'Dataset '!J9</f>
        <v>2.5</v>
      </c>
      <c r="U9" s="20">
        <f>'Dataset '!K9</f>
        <v>2</v>
      </c>
      <c r="V9" s="18">
        <f>'Dataset '!L9</f>
        <v>8.5</v>
      </c>
    </row>
    <row r="10" spans="1:23" ht="19" x14ac:dyDescent="0.25">
      <c r="A10" s="11" t="str">
        <f>'Dataset '!A10</f>
        <v xml:space="preserve">Del Fin Del Mundo 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37">
        <v>0</v>
      </c>
      <c r="H10" s="37">
        <v>0</v>
      </c>
      <c r="I10" s="5">
        <v>0</v>
      </c>
      <c r="J10" s="5">
        <v>0</v>
      </c>
      <c r="K10" s="5">
        <v>0</v>
      </c>
      <c r="L10" s="5">
        <v>0</v>
      </c>
      <c r="M10" s="5">
        <v>1</v>
      </c>
      <c r="N10" s="7">
        <f>'Dataset '!D10</f>
        <v>2013</v>
      </c>
      <c r="O10" s="9">
        <f>'Dataset '!E10</f>
        <v>15</v>
      </c>
      <c r="P10" s="6">
        <f>'Dataset '!F10</f>
        <v>3.7</v>
      </c>
      <c r="Q10" s="35">
        <v>14.2</v>
      </c>
      <c r="R10" s="20">
        <f>'Dataset '!H10</f>
        <v>8</v>
      </c>
      <c r="S10" s="20">
        <f>'Dataset '!I10</f>
        <v>4.5</v>
      </c>
      <c r="T10" s="20">
        <f>'Dataset '!J10</f>
        <v>3</v>
      </c>
      <c r="U10" s="20">
        <f>'Dataset '!K10</f>
        <v>5</v>
      </c>
      <c r="V10" s="18">
        <f>'Dataset '!L10</f>
        <v>8.5</v>
      </c>
    </row>
    <row r="11" spans="1:23" ht="19" x14ac:dyDescent="0.25">
      <c r="A11" s="11" t="str">
        <f>'Dataset '!A11</f>
        <v>Baron De Ley 7 Vinas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37">
        <v>1</v>
      </c>
      <c r="H11" s="37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7">
        <f>'Dataset '!D11</f>
        <v>2010</v>
      </c>
      <c r="O11" s="9">
        <f>'Dataset '!E11</f>
        <v>31.99</v>
      </c>
      <c r="P11" s="6">
        <f>'Dataset '!F11</f>
        <v>4.0999999999999996</v>
      </c>
      <c r="Q11" s="35">
        <v>14</v>
      </c>
      <c r="R11" s="20">
        <f>'Dataset '!H11</f>
        <v>8</v>
      </c>
      <c r="S11" s="20">
        <f>'Dataset '!I11</f>
        <v>7.5</v>
      </c>
      <c r="T11" s="20">
        <f>'Dataset '!J11</f>
        <v>2.5</v>
      </c>
      <c r="U11" s="20">
        <f>'Dataset '!K11</f>
        <v>8</v>
      </c>
      <c r="V11" s="18">
        <f>'Dataset '!L11</f>
        <v>6.5</v>
      </c>
    </row>
    <row r="12" spans="1:23" ht="19" x14ac:dyDescent="0.25">
      <c r="A12" s="11" t="str">
        <f>'Dataset '!A12</f>
        <v>Casillero Del Diablo</v>
      </c>
      <c r="B12" s="8">
        <v>0</v>
      </c>
      <c r="C12" s="8">
        <v>0</v>
      </c>
      <c r="D12" s="8">
        <v>0</v>
      </c>
      <c r="E12" s="8">
        <v>1</v>
      </c>
      <c r="F12" s="8">
        <v>0</v>
      </c>
      <c r="G12" s="37">
        <v>0</v>
      </c>
      <c r="H12" s="37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7">
        <f>'Dataset '!D12</f>
        <v>2012</v>
      </c>
      <c r="O12" s="9">
        <f>'Dataset '!E12</f>
        <v>9.99</v>
      </c>
      <c r="P12" s="6">
        <f>'Dataset '!F12</f>
        <v>3.4</v>
      </c>
      <c r="Q12" s="35">
        <v>13.5</v>
      </c>
      <c r="R12" s="20">
        <f>'Dataset '!H12</f>
        <v>9</v>
      </c>
      <c r="S12" s="20">
        <f>'Dataset '!I12</f>
        <v>4.5</v>
      </c>
      <c r="T12" s="20">
        <f>'Dataset '!J12</f>
        <v>2</v>
      </c>
      <c r="U12" s="20">
        <f>'Dataset '!K12</f>
        <v>5.5</v>
      </c>
      <c r="V12" s="18">
        <v>8.5</v>
      </c>
    </row>
    <row r="13" spans="1:23" ht="19" x14ac:dyDescent="0.25">
      <c r="A13" s="11" t="str">
        <f>'Dataset '!A13</f>
        <v>Achaval-Ferrer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37">
        <v>0</v>
      </c>
      <c r="H13" s="37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7">
        <f>'Dataset '!D13</f>
        <v>2014</v>
      </c>
      <c r="O13" s="9">
        <f>'Dataset '!E13</f>
        <v>20.45</v>
      </c>
      <c r="P13" s="6">
        <f>'Dataset '!F13</f>
        <v>3.9</v>
      </c>
      <c r="Q13" s="35">
        <v>14.5</v>
      </c>
      <c r="R13" s="20">
        <f>'Dataset '!H13</f>
        <v>7.5</v>
      </c>
      <c r="S13" s="20">
        <f>'Dataset '!I13</f>
        <v>4.5</v>
      </c>
      <c r="T13" s="20">
        <f>'Dataset '!J13</f>
        <v>3.5</v>
      </c>
      <c r="U13" s="20">
        <f>'Dataset '!K13</f>
        <v>5</v>
      </c>
      <c r="V13" s="18">
        <f>'Dataset '!L13</f>
        <v>8.8000000000000007</v>
      </c>
    </row>
    <row r="14" spans="1:23" ht="19" x14ac:dyDescent="0.25">
      <c r="A14" s="11" t="str">
        <f>'Dataset '!A14</f>
        <v>Sangre de Torres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38">
        <v>1</v>
      </c>
      <c r="H14" s="38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7">
        <f>'Dataset '!D14</f>
        <v>2016</v>
      </c>
      <c r="O14" s="9">
        <f>'Dataset '!E14</f>
        <v>10.49</v>
      </c>
      <c r="P14" s="6">
        <f>'Dataset '!F14</f>
        <v>3.6</v>
      </c>
      <c r="Q14" s="35">
        <v>13</v>
      </c>
      <c r="R14" s="20">
        <f>'Dataset '!H14</f>
        <v>7.5</v>
      </c>
      <c r="S14" s="20">
        <f>'Dataset '!I14</f>
        <v>5</v>
      </c>
      <c r="T14" s="20">
        <f>'Dataset '!J14</f>
        <v>2</v>
      </c>
      <c r="U14" s="20">
        <f>'Dataset '!K14</f>
        <v>5.5</v>
      </c>
      <c r="V14" s="18">
        <f>'Dataset '!L14</f>
        <v>7.6</v>
      </c>
    </row>
    <row r="15" spans="1:23" ht="19" x14ac:dyDescent="0.25">
      <c r="A15" s="21" t="s">
        <v>60</v>
      </c>
      <c r="B15" s="8">
        <v>0</v>
      </c>
      <c r="C15" s="8">
        <v>1</v>
      </c>
      <c r="D15" s="8">
        <v>0</v>
      </c>
      <c r="E15" s="8">
        <v>0</v>
      </c>
      <c r="F15" s="8">
        <v>0</v>
      </c>
      <c r="G15" s="37">
        <v>0</v>
      </c>
      <c r="H15" s="37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  <c r="N15" s="7">
        <v>2008</v>
      </c>
      <c r="O15" s="9">
        <v>23</v>
      </c>
      <c r="P15" s="6">
        <v>3.9</v>
      </c>
      <c r="Q15" s="35">
        <v>13.9</v>
      </c>
      <c r="R15" s="20">
        <v>8.5</v>
      </c>
      <c r="S15" s="20">
        <v>4</v>
      </c>
      <c r="T15" s="20">
        <v>3.5</v>
      </c>
      <c r="U15" s="20">
        <v>5</v>
      </c>
      <c r="V15" s="18">
        <v>8.1999999999999993</v>
      </c>
    </row>
    <row r="16" spans="1:23" ht="19" x14ac:dyDescent="0.25">
      <c r="A16" s="21" t="s">
        <v>61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37">
        <v>0</v>
      </c>
      <c r="H16" s="37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  <c r="N16" s="7">
        <v>2020</v>
      </c>
      <c r="O16" s="9">
        <v>5.36</v>
      </c>
      <c r="P16" s="6">
        <v>3.5</v>
      </c>
      <c r="Q16" s="35">
        <v>12.5</v>
      </c>
      <c r="R16" s="20">
        <v>7.5</v>
      </c>
      <c r="S16" s="20">
        <v>4</v>
      </c>
      <c r="T16" s="20">
        <v>3</v>
      </c>
      <c r="U16" s="20">
        <v>5.5</v>
      </c>
      <c r="V16" s="18">
        <v>7.1</v>
      </c>
    </row>
    <row r="17" spans="1:22" ht="19" x14ac:dyDescent="0.25">
      <c r="A17" s="21" t="s">
        <v>62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37">
        <v>0</v>
      </c>
      <c r="H17" s="37">
        <v>0</v>
      </c>
      <c r="I17" s="5">
        <v>0</v>
      </c>
      <c r="J17" s="5">
        <v>0</v>
      </c>
      <c r="K17" s="5">
        <v>0</v>
      </c>
      <c r="L17" s="5">
        <v>0</v>
      </c>
      <c r="M17" s="5">
        <v>1</v>
      </c>
      <c r="N17" s="24">
        <v>2017</v>
      </c>
      <c r="O17" s="25">
        <v>9.9</v>
      </c>
      <c r="P17" s="26">
        <v>3.6</v>
      </c>
      <c r="Q17" s="35">
        <v>14</v>
      </c>
      <c r="R17" s="20">
        <v>8.5</v>
      </c>
      <c r="S17" s="20">
        <v>4</v>
      </c>
      <c r="T17" s="20">
        <v>3</v>
      </c>
      <c r="U17" s="20">
        <v>5</v>
      </c>
      <c r="V17" s="33">
        <v>8.6999999999999993</v>
      </c>
    </row>
    <row r="18" spans="1:22" ht="19" x14ac:dyDescent="0.25">
      <c r="A18" s="21" t="s">
        <v>63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37">
        <v>0</v>
      </c>
      <c r="H18" s="37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24">
        <v>2018</v>
      </c>
      <c r="O18" s="25">
        <v>10.15</v>
      </c>
      <c r="P18" s="26">
        <v>3.9</v>
      </c>
      <c r="Q18" s="35">
        <v>14</v>
      </c>
      <c r="R18" s="20">
        <v>8.5</v>
      </c>
      <c r="S18" s="20">
        <v>5</v>
      </c>
      <c r="T18" s="20">
        <v>3</v>
      </c>
      <c r="U18" s="20">
        <v>6</v>
      </c>
      <c r="V18" s="33">
        <v>8.1999999999999993</v>
      </c>
    </row>
    <row r="19" spans="1:22" ht="19" x14ac:dyDescent="0.25">
      <c r="A19" s="21" t="s">
        <v>66</v>
      </c>
      <c r="B19" s="8">
        <v>0</v>
      </c>
      <c r="C19" s="8">
        <v>0</v>
      </c>
      <c r="D19" s="8">
        <v>0</v>
      </c>
      <c r="E19" s="8">
        <v>0</v>
      </c>
      <c r="F19" s="8">
        <v>1</v>
      </c>
      <c r="G19" s="37">
        <v>1</v>
      </c>
      <c r="H19" s="37">
        <v>0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24">
        <v>2018</v>
      </c>
      <c r="O19" s="25">
        <v>16.989999999999998</v>
      </c>
      <c r="P19" s="26">
        <v>3.6</v>
      </c>
      <c r="Q19" s="35">
        <v>13.5</v>
      </c>
      <c r="R19" s="20">
        <v>8</v>
      </c>
      <c r="S19" s="20">
        <v>8</v>
      </c>
      <c r="T19" s="20">
        <v>2</v>
      </c>
      <c r="U19" s="20">
        <v>8</v>
      </c>
      <c r="V19" s="33">
        <v>8.4</v>
      </c>
    </row>
    <row r="20" spans="1:22" ht="19" x14ac:dyDescent="0.25">
      <c r="A20" s="21" t="s">
        <v>65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37">
        <v>0</v>
      </c>
      <c r="H20" s="37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24">
        <v>2018</v>
      </c>
      <c r="O20" s="25">
        <v>9.14</v>
      </c>
      <c r="P20" s="26">
        <v>3.3</v>
      </c>
      <c r="Q20" s="35">
        <v>12.9</v>
      </c>
      <c r="R20" s="20">
        <v>9.5</v>
      </c>
      <c r="S20" s="20">
        <v>7</v>
      </c>
      <c r="T20" s="20">
        <v>2.5</v>
      </c>
      <c r="U20" s="20">
        <v>6</v>
      </c>
      <c r="V20" s="33">
        <v>8</v>
      </c>
    </row>
    <row r="21" spans="1:22" ht="19" x14ac:dyDescent="0.25">
      <c r="A21" s="21" t="s">
        <v>68</v>
      </c>
      <c r="B21" s="8">
        <v>0</v>
      </c>
      <c r="C21" s="8">
        <v>0</v>
      </c>
      <c r="D21" s="8">
        <v>0</v>
      </c>
      <c r="E21" s="8">
        <v>0</v>
      </c>
      <c r="F21" s="8">
        <v>1</v>
      </c>
      <c r="G21" s="37">
        <v>1</v>
      </c>
      <c r="H21" s="37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7">
        <v>2018</v>
      </c>
      <c r="O21" s="9">
        <v>10.99</v>
      </c>
      <c r="P21" s="6">
        <v>3.7</v>
      </c>
      <c r="Q21" s="35">
        <v>14</v>
      </c>
      <c r="R21" s="20">
        <v>8.5</v>
      </c>
      <c r="S21" s="20">
        <v>8</v>
      </c>
      <c r="T21" s="20">
        <v>1.5</v>
      </c>
      <c r="U21" s="20">
        <v>8.5</v>
      </c>
      <c r="V21" s="18">
        <v>8.1999999999999993</v>
      </c>
    </row>
    <row r="22" spans="1:22" ht="19" x14ac:dyDescent="0.25">
      <c r="A22" s="21" t="s">
        <v>69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37">
        <v>0</v>
      </c>
      <c r="H22" s="37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7">
        <v>2019</v>
      </c>
      <c r="O22" s="9">
        <v>11.99</v>
      </c>
      <c r="P22" s="6">
        <v>3.7</v>
      </c>
      <c r="Q22" s="35">
        <v>13.5</v>
      </c>
      <c r="R22" s="20">
        <v>8</v>
      </c>
      <c r="S22" s="20">
        <v>4</v>
      </c>
      <c r="T22" s="20">
        <v>3</v>
      </c>
      <c r="U22" s="20">
        <v>5</v>
      </c>
      <c r="V22" s="18">
        <v>8.8000000000000007</v>
      </c>
    </row>
    <row r="23" spans="1:22" ht="19" x14ac:dyDescent="0.25">
      <c r="A23" s="21" t="s">
        <v>70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37">
        <v>0</v>
      </c>
      <c r="H23" s="37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7">
        <v>2019</v>
      </c>
      <c r="O23" s="9">
        <v>8.9700000000000006</v>
      </c>
      <c r="P23" s="6">
        <v>3.5</v>
      </c>
      <c r="Q23" s="35">
        <v>13.5</v>
      </c>
      <c r="R23" s="20">
        <v>10</v>
      </c>
      <c r="S23" s="20">
        <v>7</v>
      </c>
      <c r="T23" s="20">
        <v>2</v>
      </c>
      <c r="U23" s="20">
        <v>6</v>
      </c>
      <c r="V23" s="18">
        <v>8.6999999999999993</v>
      </c>
    </row>
    <row r="24" spans="1:22" ht="19" x14ac:dyDescent="0.25">
      <c r="A24" s="21" t="s">
        <v>74</v>
      </c>
      <c r="B24" s="8">
        <v>0</v>
      </c>
      <c r="C24" s="8">
        <v>0</v>
      </c>
      <c r="D24" s="8">
        <v>1</v>
      </c>
      <c r="E24" s="8">
        <v>0</v>
      </c>
      <c r="F24" s="8">
        <v>0</v>
      </c>
      <c r="G24" s="37">
        <v>0</v>
      </c>
      <c r="H24" s="37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7">
        <v>2019</v>
      </c>
      <c r="O24" s="9">
        <v>19.989999999999998</v>
      </c>
      <c r="P24" s="6">
        <v>4.2</v>
      </c>
      <c r="Q24" s="35">
        <v>14.3</v>
      </c>
      <c r="R24" s="20">
        <v>10</v>
      </c>
      <c r="S24" s="20">
        <v>5.5</v>
      </c>
      <c r="T24" s="20">
        <v>1.5</v>
      </c>
      <c r="U24" s="20">
        <v>5.5</v>
      </c>
      <c r="V24" s="18">
        <v>9.3000000000000007</v>
      </c>
    </row>
    <row r="25" spans="1:22" ht="19" x14ac:dyDescent="0.25">
      <c r="A25" s="21" t="s">
        <v>75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8">
        <v>0</v>
      </c>
      <c r="H25" s="48">
        <v>0</v>
      </c>
      <c r="I25" s="49">
        <v>0</v>
      </c>
      <c r="J25" s="49">
        <v>1</v>
      </c>
      <c r="K25" s="49">
        <v>0</v>
      </c>
      <c r="L25" s="22">
        <v>0</v>
      </c>
      <c r="M25" s="23">
        <v>0</v>
      </c>
      <c r="N25" s="24">
        <v>2018</v>
      </c>
      <c r="O25" s="25">
        <v>9.99</v>
      </c>
      <c r="P25" s="26">
        <v>3.8</v>
      </c>
      <c r="Q25" s="35">
        <v>14.5</v>
      </c>
      <c r="R25" s="20">
        <v>8</v>
      </c>
      <c r="S25" s="20">
        <v>3</v>
      </c>
      <c r="T25" s="20">
        <v>2.5</v>
      </c>
      <c r="U25" s="20">
        <v>2</v>
      </c>
      <c r="V25" s="33">
        <v>8.8000000000000007</v>
      </c>
    </row>
    <row r="26" spans="1:22" ht="19" x14ac:dyDescent="0.25">
      <c r="A26" s="50"/>
      <c r="I26" s="46"/>
      <c r="J26" s="72"/>
      <c r="K26" s="72"/>
      <c r="L26" s="72"/>
      <c r="M26" s="72"/>
    </row>
    <row r="27" spans="1:22" ht="19" x14ac:dyDescent="0.25">
      <c r="A27" s="50"/>
      <c r="B27" s="39"/>
      <c r="D27" s="39"/>
      <c r="G27" s="39"/>
    </row>
    <row r="28" spans="1:22" x14ac:dyDescent="0.2">
      <c r="D28" s="39"/>
    </row>
    <row r="29" spans="1:22" x14ac:dyDescent="0.2">
      <c r="A29" s="4"/>
      <c r="B29" s="39"/>
      <c r="C29" s="4"/>
      <c r="D29" s="39"/>
      <c r="E29" s="4"/>
      <c r="F29" s="41"/>
      <c r="G29" s="40"/>
      <c r="H29" s="4"/>
      <c r="I29" s="4"/>
      <c r="J29" s="4"/>
      <c r="K29" s="4"/>
      <c r="L29" s="4"/>
      <c r="M29" s="4"/>
    </row>
    <row r="30" spans="1:22" x14ac:dyDescent="0.2">
      <c r="D30" s="39"/>
      <c r="F30" s="41"/>
      <c r="G30" s="40"/>
      <c r="I30" s="4"/>
    </row>
    <row r="31" spans="1:22" x14ac:dyDescent="0.2">
      <c r="B31" s="39"/>
      <c r="D31" s="39"/>
      <c r="F31" s="41"/>
      <c r="G31" s="40"/>
      <c r="I31" s="4"/>
    </row>
    <row r="32" spans="1:22" x14ac:dyDescent="0.2">
      <c r="D32" s="39"/>
      <c r="F32" s="41"/>
      <c r="G32" s="40"/>
      <c r="I32" s="4"/>
    </row>
    <row r="33" spans="2:9" x14ac:dyDescent="0.2">
      <c r="B33" s="39"/>
      <c r="D33" s="39"/>
      <c r="F33" s="41"/>
      <c r="G33" s="40"/>
      <c r="I33" s="4"/>
    </row>
    <row r="34" spans="2:9" x14ac:dyDescent="0.2">
      <c r="D34" s="39"/>
      <c r="F34" s="41"/>
      <c r="G34" s="40"/>
      <c r="I34" s="4"/>
    </row>
    <row r="35" spans="2:9" x14ac:dyDescent="0.2">
      <c r="B35" s="39"/>
      <c r="D35" s="39"/>
      <c r="F35" s="41"/>
      <c r="G35" s="40"/>
      <c r="I35" s="4"/>
    </row>
    <row r="36" spans="2:9" x14ac:dyDescent="0.2">
      <c r="D36" s="39"/>
      <c r="F36" s="41"/>
      <c r="G36" s="40"/>
      <c r="I36" s="4"/>
    </row>
    <row r="37" spans="2:9" x14ac:dyDescent="0.2">
      <c r="B37" s="39"/>
      <c r="D37" s="39"/>
      <c r="F37" s="41"/>
      <c r="G37" s="40"/>
      <c r="I37" s="4"/>
    </row>
    <row r="38" spans="2:9" x14ac:dyDescent="0.2">
      <c r="D38" s="39"/>
      <c r="F38" s="41"/>
      <c r="G38" s="40"/>
      <c r="I38" s="4"/>
    </row>
    <row r="39" spans="2:9" x14ac:dyDescent="0.2">
      <c r="B39" s="39"/>
      <c r="D39" s="39"/>
      <c r="F39" s="41"/>
      <c r="G39" s="40"/>
      <c r="I39" s="4"/>
    </row>
    <row r="40" spans="2:9" x14ac:dyDescent="0.2">
      <c r="D40" s="39"/>
      <c r="F40" s="41"/>
      <c r="G40" s="40"/>
      <c r="I40" s="4"/>
    </row>
    <row r="41" spans="2:9" x14ac:dyDescent="0.2">
      <c r="B41" s="39"/>
      <c r="D41" s="39"/>
      <c r="F41" s="41"/>
      <c r="G41" s="40"/>
      <c r="I41" s="4"/>
    </row>
    <row r="42" spans="2:9" x14ac:dyDescent="0.2">
      <c r="D42" s="39"/>
      <c r="F42" s="41"/>
      <c r="G42" s="40"/>
      <c r="I42" s="4"/>
    </row>
    <row r="43" spans="2:9" x14ac:dyDescent="0.2">
      <c r="B43" s="39"/>
      <c r="D43" s="39"/>
      <c r="F43" s="41"/>
      <c r="G43" s="40"/>
      <c r="I43" s="4"/>
    </row>
    <row r="44" spans="2:9" x14ac:dyDescent="0.2">
      <c r="D44" s="39"/>
      <c r="I44" s="39"/>
    </row>
    <row r="45" spans="2:9" x14ac:dyDescent="0.2">
      <c r="B45" s="39"/>
      <c r="D45" s="39"/>
    </row>
    <row r="46" spans="2:9" x14ac:dyDescent="0.2">
      <c r="D46" s="39"/>
      <c r="I46" s="39"/>
    </row>
    <row r="47" spans="2:9" x14ac:dyDescent="0.2">
      <c r="B47" s="39"/>
      <c r="D47" s="39"/>
    </row>
    <row r="48" spans="2:9" x14ac:dyDescent="0.2">
      <c r="D48" s="39"/>
      <c r="I48" s="39"/>
    </row>
    <row r="49" spans="2:9" x14ac:dyDescent="0.2">
      <c r="B49" s="39"/>
      <c r="D49" s="39"/>
    </row>
    <row r="50" spans="2:9" x14ac:dyDescent="0.2">
      <c r="D50" s="39"/>
      <c r="I50" s="39"/>
    </row>
    <row r="51" spans="2:9" x14ac:dyDescent="0.2">
      <c r="B51" s="39"/>
      <c r="D51" s="39"/>
    </row>
    <row r="52" spans="2:9" x14ac:dyDescent="0.2">
      <c r="I52" s="39"/>
    </row>
    <row r="53" spans="2:9" x14ac:dyDescent="0.2">
      <c r="B53" s="39"/>
    </row>
    <row r="54" spans="2:9" x14ac:dyDescent="0.2">
      <c r="I54" s="39"/>
    </row>
    <row r="55" spans="2:9" x14ac:dyDescent="0.2">
      <c r="B55" s="39"/>
    </row>
    <row r="56" spans="2:9" x14ac:dyDescent="0.2">
      <c r="I56" s="39"/>
    </row>
    <row r="57" spans="2:9" x14ac:dyDescent="0.2">
      <c r="B57" s="39"/>
    </row>
    <row r="58" spans="2:9" x14ac:dyDescent="0.2">
      <c r="I58" s="39"/>
    </row>
    <row r="59" spans="2:9" x14ac:dyDescent="0.2">
      <c r="B59" s="39"/>
    </row>
    <row r="60" spans="2:9" x14ac:dyDescent="0.2">
      <c r="I60" s="39"/>
    </row>
    <row r="61" spans="2:9" x14ac:dyDescent="0.2">
      <c r="B61" s="39"/>
    </row>
    <row r="62" spans="2:9" x14ac:dyDescent="0.2">
      <c r="I62" s="39"/>
    </row>
    <row r="63" spans="2:9" x14ac:dyDescent="0.2">
      <c r="B63" s="39"/>
    </row>
    <row r="64" spans="2:9" x14ac:dyDescent="0.2">
      <c r="I64" s="39"/>
    </row>
    <row r="65" spans="2:9" x14ac:dyDescent="0.2">
      <c r="B65" s="39"/>
    </row>
    <row r="66" spans="2:9" x14ac:dyDescent="0.2">
      <c r="I66" s="39"/>
    </row>
    <row r="67" spans="2:9" x14ac:dyDescent="0.2">
      <c r="B67" s="39"/>
    </row>
    <row r="68" spans="2:9" x14ac:dyDescent="0.2">
      <c r="I68" s="39"/>
    </row>
    <row r="69" spans="2:9" x14ac:dyDescent="0.2">
      <c r="B69" s="39"/>
    </row>
    <row r="70" spans="2:9" x14ac:dyDescent="0.2">
      <c r="I70" s="39"/>
    </row>
    <row r="71" spans="2:9" x14ac:dyDescent="0.2">
      <c r="B71" s="39"/>
    </row>
    <row r="72" spans="2:9" x14ac:dyDescent="0.2">
      <c r="I72" s="39"/>
    </row>
    <row r="73" spans="2:9" x14ac:dyDescent="0.2">
      <c r="B73" s="39"/>
    </row>
    <row r="74" spans="2:9" x14ac:dyDescent="0.2">
      <c r="I74" s="39"/>
    </row>
    <row r="75" spans="2:9" x14ac:dyDescent="0.2">
      <c r="B75" s="39"/>
    </row>
    <row r="76" spans="2:9" x14ac:dyDescent="0.2">
      <c r="I76" s="39"/>
    </row>
    <row r="78" spans="2:9" x14ac:dyDescent="0.2">
      <c r="I78" s="39"/>
    </row>
    <row r="80" spans="2:9" x14ac:dyDescent="0.2">
      <c r="I80" s="39"/>
    </row>
    <row r="82" spans="9:9" x14ac:dyDescent="0.2">
      <c r="I82" s="39"/>
    </row>
    <row r="84" spans="9:9" x14ac:dyDescent="0.2">
      <c r="I84" s="39"/>
    </row>
  </sheetData>
  <mergeCells count="1">
    <mergeCell ref="J26:M26"/>
  </mergeCells>
  <phoneticPr fontId="10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B2BB-33F8-FF44-BFFA-00B7D044DD55}">
  <dimension ref="A1:Y51"/>
  <sheetViews>
    <sheetView topLeftCell="A38" workbookViewId="0">
      <selection activeCell="K44" sqref="K44:K51"/>
    </sheetView>
  </sheetViews>
  <sheetFormatPr baseColWidth="10" defaultRowHeight="16" x14ac:dyDescent="0.2"/>
  <cols>
    <col min="1" max="1" width="23.6640625" bestFit="1" customWidth="1"/>
    <col min="7" max="7" width="17.83203125" bestFit="1" customWidth="1"/>
    <col min="8" max="8" width="12.1640625" bestFit="1" customWidth="1"/>
    <col min="9" max="9" width="13.5" bestFit="1" customWidth="1"/>
    <col min="10" max="10" width="12.83203125" bestFit="1" customWidth="1"/>
    <col min="11" max="11" width="12.1640625" bestFit="1" customWidth="1"/>
    <col min="12" max="12" width="13" bestFit="1" customWidth="1"/>
    <col min="13" max="13" width="12.83203125" bestFit="1" customWidth="1"/>
    <col min="14" max="14" width="12.83203125" customWidth="1"/>
    <col min="15" max="15" width="12.33203125" bestFit="1" customWidth="1"/>
  </cols>
  <sheetData>
    <row r="1" spans="1:25" ht="19" x14ac:dyDescent="0.25">
      <c r="A1" s="10" t="s">
        <v>0</v>
      </c>
      <c r="B1" s="12" t="s">
        <v>1</v>
      </c>
      <c r="C1" s="12" t="s">
        <v>2</v>
      </c>
      <c r="D1" s="12" t="s">
        <v>36</v>
      </c>
      <c r="E1" s="12" t="s">
        <v>53</v>
      </c>
      <c r="F1" s="12" t="s">
        <v>3</v>
      </c>
      <c r="G1" s="36" t="s">
        <v>55</v>
      </c>
      <c r="H1" s="36" t="s">
        <v>38</v>
      </c>
      <c r="I1" s="13" t="s">
        <v>39</v>
      </c>
      <c r="J1" s="13" t="s">
        <v>50</v>
      </c>
      <c r="K1" s="13" t="s">
        <v>54</v>
      </c>
      <c r="L1" s="13" t="s">
        <v>64</v>
      </c>
      <c r="M1" s="13" t="s">
        <v>76</v>
      </c>
      <c r="N1" s="13" t="s">
        <v>77</v>
      </c>
      <c r="O1" s="13" t="s">
        <v>37</v>
      </c>
      <c r="Q1" s="14" t="s">
        <v>5</v>
      </c>
      <c r="R1" s="15" t="s">
        <v>6</v>
      </c>
      <c r="S1" s="15" t="s">
        <v>45</v>
      </c>
      <c r="T1" s="34" t="s">
        <v>58</v>
      </c>
      <c r="U1" s="16" t="s">
        <v>41</v>
      </c>
      <c r="V1" s="16" t="s">
        <v>40</v>
      </c>
      <c r="W1" s="16" t="s">
        <v>42</v>
      </c>
      <c r="X1" s="16" t="s">
        <v>43</v>
      </c>
      <c r="Y1" s="17" t="s">
        <v>44</v>
      </c>
    </row>
    <row r="2" spans="1:25" ht="19" x14ac:dyDescent="0.25">
      <c r="A2" s="11" t="s">
        <v>7</v>
      </c>
      <c r="B2" s="8">
        <v>0</v>
      </c>
      <c r="C2" s="8">
        <v>1</v>
      </c>
      <c r="D2" s="8">
        <v>0</v>
      </c>
      <c r="E2" s="8">
        <v>0</v>
      </c>
      <c r="F2" s="8">
        <v>0</v>
      </c>
      <c r="G2" s="37">
        <v>0</v>
      </c>
      <c r="H2" s="37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Q2" s="7">
        <f>'Dataset '!D2</f>
        <v>2018</v>
      </c>
      <c r="R2" s="9">
        <f>'Dataset '!E2</f>
        <v>11.98</v>
      </c>
      <c r="S2" s="6">
        <f>'Dataset '!F2</f>
        <v>3.8</v>
      </c>
      <c r="T2" s="35">
        <v>14.5</v>
      </c>
      <c r="U2" s="20">
        <f>'Dataset '!H2</f>
        <v>7.5</v>
      </c>
      <c r="V2" s="20">
        <f>'Dataset '!I2</f>
        <v>3.5</v>
      </c>
      <c r="W2" s="20">
        <f>'Dataset '!J2</f>
        <v>3</v>
      </c>
      <c r="X2" s="20">
        <f>'Dataset '!K2</f>
        <v>5</v>
      </c>
      <c r="Y2" s="18">
        <f>'Dataset '!L2</f>
        <v>8.8000000000000007</v>
      </c>
    </row>
    <row r="3" spans="1:25" ht="19" x14ac:dyDescent="0.25">
      <c r="A3" s="11" t="s">
        <v>8</v>
      </c>
      <c r="B3" s="8">
        <v>1</v>
      </c>
      <c r="C3" s="8">
        <v>0</v>
      </c>
      <c r="D3" s="8">
        <v>0</v>
      </c>
      <c r="E3" s="8">
        <v>0</v>
      </c>
      <c r="F3" s="8">
        <v>0</v>
      </c>
      <c r="G3" s="37">
        <v>1</v>
      </c>
      <c r="H3" s="37">
        <v>1</v>
      </c>
      <c r="I3" s="5">
        <v>0.5</v>
      </c>
      <c r="J3" s="5">
        <v>0.5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Q3" s="7">
        <f>'Dataset '!D3</f>
        <v>2016</v>
      </c>
      <c r="R3" s="9">
        <f>'Dataset '!E3</f>
        <v>13.97</v>
      </c>
      <c r="S3" s="6">
        <f>'Dataset '!F3</f>
        <v>3.6</v>
      </c>
      <c r="T3" s="35">
        <v>13</v>
      </c>
      <c r="U3" s="20">
        <f>'Dataset '!H3</f>
        <v>8</v>
      </c>
      <c r="V3" s="20">
        <f>'Dataset '!I3</f>
        <v>7.5</v>
      </c>
      <c r="W3" s="20">
        <f>'Dataset '!J3</f>
        <v>1</v>
      </c>
      <c r="X3" s="20">
        <f>'Dataset '!K3</f>
        <v>8.5</v>
      </c>
      <c r="Y3" s="18">
        <f>'Dataset '!L3</f>
        <v>6.9</v>
      </c>
    </row>
    <row r="4" spans="1:25" ht="19" x14ac:dyDescent="0.25">
      <c r="A4" s="11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37">
        <v>0</v>
      </c>
      <c r="H4" s="37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Q4" s="7">
        <f>'Dataset '!D4</f>
        <v>2012</v>
      </c>
      <c r="R4" s="9">
        <f>'Dataset '!E4</f>
        <v>10.14</v>
      </c>
      <c r="S4" s="6">
        <f>'Dataset '!F4</f>
        <v>3.5</v>
      </c>
      <c r="T4" s="35">
        <v>14</v>
      </c>
      <c r="U4" s="20">
        <f>'Dataset '!H4</f>
        <v>7</v>
      </c>
      <c r="V4" s="20">
        <f>'Dataset '!I4</f>
        <v>4</v>
      </c>
      <c r="W4" s="20">
        <f>'Dataset '!J4</f>
        <v>3</v>
      </c>
      <c r="X4" s="20">
        <f>'Dataset '!K4</f>
        <v>5</v>
      </c>
      <c r="Y4" s="18">
        <f>'Dataset '!L4</f>
        <v>8</v>
      </c>
    </row>
    <row r="5" spans="1:25" ht="19" x14ac:dyDescent="0.25">
      <c r="A5" s="11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37">
        <v>0</v>
      </c>
      <c r="H5" s="37">
        <v>1</v>
      </c>
      <c r="I5" s="5">
        <v>0.5</v>
      </c>
      <c r="J5" s="5">
        <v>0.5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Q5" s="7">
        <f>'Dataset '!D5</f>
        <v>2013</v>
      </c>
      <c r="R5" s="9">
        <f>'Dataset '!E5</f>
        <v>10.99</v>
      </c>
      <c r="S5" s="6">
        <f>'Dataset '!F5</f>
        <v>3.7</v>
      </c>
      <c r="T5" s="35">
        <v>13.1</v>
      </c>
      <c r="U5" s="20">
        <f>'Dataset '!H5</f>
        <v>10</v>
      </c>
      <c r="V5" s="20">
        <f>'Dataset '!I5</f>
        <v>6.5</v>
      </c>
      <c r="W5" s="20">
        <f>'Dataset '!J5</f>
        <v>3.5</v>
      </c>
      <c r="X5" s="20">
        <f>'Dataset '!K5</f>
        <v>8</v>
      </c>
      <c r="Y5" s="18">
        <f>'Dataset '!L5</f>
        <v>7</v>
      </c>
    </row>
    <row r="6" spans="1:25" ht="19" x14ac:dyDescent="0.25">
      <c r="A6" s="11" t="s">
        <v>11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37">
        <v>1</v>
      </c>
      <c r="H6" s="37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  <c r="Q6" s="7">
        <f>'Dataset '!D6</f>
        <v>2015</v>
      </c>
      <c r="R6" s="9">
        <f>'Dataset '!E6</f>
        <v>47.95</v>
      </c>
      <c r="S6" s="6">
        <f>'Dataset '!F6</f>
        <v>4.0999999999999996</v>
      </c>
      <c r="T6" s="35">
        <v>14</v>
      </c>
      <c r="U6" s="20">
        <f>'Dataset '!H6</f>
        <v>7.5</v>
      </c>
      <c r="V6" s="20">
        <f>'Dataset '!I6</f>
        <v>6</v>
      </c>
      <c r="W6" s="20">
        <f>'Dataset '!J6</f>
        <v>3</v>
      </c>
      <c r="X6" s="20">
        <f>'Dataset '!K6</f>
        <v>7</v>
      </c>
      <c r="Y6" s="18">
        <f>'Dataset '!L6</f>
        <v>7</v>
      </c>
    </row>
    <row r="7" spans="1:25" ht="19" x14ac:dyDescent="0.25">
      <c r="A7" s="11" t="s">
        <v>12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37">
        <v>0</v>
      </c>
      <c r="H7" s="37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Q7" s="7">
        <f>'Dataset '!D7</f>
        <v>2012</v>
      </c>
      <c r="R7" s="9">
        <f>'Dataset '!E7</f>
        <v>44</v>
      </c>
      <c r="S7" s="6">
        <f>'Dataset '!F7</f>
        <v>4.2</v>
      </c>
      <c r="T7" s="35">
        <v>14</v>
      </c>
      <c r="U7" s="20">
        <f>'Dataset '!H7</f>
        <v>10</v>
      </c>
      <c r="V7" s="20">
        <f>'Dataset '!I7</f>
        <v>7</v>
      </c>
      <c r="W7" s="20">
        <f>'Dataset '!J7</f>
        <v>2.5</v>
      </c>
      <c r="X7" s="20">
        <f>'Dataset '!K7</f>
        <v>7.5</v>
      </c>
      <c r="Y7" s="18">
        <f>'Dataset '!L7</f>
        <v>8.8000000000000007</v>
      </c>
    </row>
    <row r="8" spans="1:25" ht="19" x14ac:dyDescent="0.25">
      <c r="A8" s="11" t="s">
        <v>35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G8" s="37">
        <v>0</v>
      </c>
      <c r="H8" s="37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Q8" s="7">
        <f>'Dataset '!D8</f>
        <v>2017</v>
      </c>
      <c r="R8" s="9">
        <f>'Dataset '!E8</f>
        <v>9.99</v>
      </c>
      <c r="S8" s="6">
        <f>'Dataset '!F8</f>
        <v>3.7</v>
      </c>
      <c r="T8" s="35">
        <v>13.5</v>
      </c>
      <c r="U8" s="20">
        <f>'Dataset '!H8</f>
        <v>8.5</v>
      </c>
      <c r="V8" s="20">
        <f>'Dataset '!I8</f>
        <v>7</v>
      </c>
      <c r="W8" s="20">
        <f>'Dataset '!J8</f>
        <v>2</v>
      </c>
      <c r="X8" s="20">
        <f>'Dataset '!K8</f>
        <v>7</v>
      </c>
      <c r="Y8" s="18">
        <f>'Dataset '!L8</f>
        <v>9</v>
      </c>
    </row>
    <row r="9" spans="1:25" ht="19" x14ac:dyDescent="0.25">
      <c r="A9" s="11" t="str">
        <f>'Dataset '!A9</f>
        <v>Red Rock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37">
        <v>0</v>
      </c>
      <c r="H9" s="37">
        <v>0</v>
      </c>
      <c r="I9" s="5">
        <v>0</v>
      </c>
      <c r="J9" s="5">
        <v>1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Q9" s="7">
        <f>'Dataset '!D9</f>
        <v>2012</v>
      </c>
      <c r="R9" s="9">
        <f>'Dataset '!E9</f>
        <v>10.79</v>
      </c>
      <c r="S9" s="6">
        <f>'Dataset '!F9</f>
        <v>3.4</v>
      </c>
      <c r="T9" s="35">
        <v>13.74</v>
      </c>
      <c r="U9" s="20">
        <f>'Dataset '!H9</f>
        <v>8.5</v>
      </c>
      <c r="V9" s="20">
        <f>'Dataset '!I9</f>
        <v>3</v>
      </c>
      <c r="W9" s="20">
        <f>'Dataset '!J9</f>
        <v>2.5</v>
      </c>
      <c r="X9" s="20">
        <f>'Dataset '!K9</f>
        <v>2</v>
      </c>
      <c r="Y9" s="18">
        <f>'Dataset '!L9</f>
        <v>8.5</v>
      </c>
    </row>
    <row r="10" spans="1:25" ht="19" x14ac:dyDescent="0.25">
      <c r="A10" s="11" t="str">
        <f>'Dataset '!A10</f>
        <v xml:space="preserve">Del Fin Del Mundo 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37">
        <v>0</v>
      </c>
      <c r="H10" s="37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  <c r="Q10" s="7">
        <f>'Dataset '!D10</f>
        <v>2013</v>
      </c>
      <c r="R10" s="9">
        <f>'Dataset '!E10</f>
        <v>15</v>
      </c>
      <c r="S10" s="6">
        <f>'Dataset '!F10</f>
        <v>3.7</v>
      </c>
      <c r="T10" s="35">
        <v>14.2</v>
      </c>
      <c r="U10" s="20">
        <f>'Dataset '!H10</f>
        <v>8</v>
      </c>
      <c r="V10" s="20">
        <f>'Dataset '!I10</f>
        <v>4.5</v>
      </c>
      <c r="W10" s="20">
        <f>'Dataset '!J10</f>
        <v>3</v>
      </c>
      <c r="X10" s="20">
        <f>'Dataset '!K10</f>
        <v>5</v>
      </c>
      <c r="Y10" s="18">
        <f>'Dataset '!L10</f>
        <v>8.5</v>
      </c>
    </row>
    <row r="11" spans="1:25" ht="19" x14ac:dyDescent="0.25">
      <c r="A11" s="11" t="str">
        <f>'Dataset '!A11</f>
        <v>Baron De Ley 7 Vinas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37">
        <v>1</v>
      </c>
      <c r="H11" s="37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Q11" s="7">
        <f>'Dataset '!D11</f>
        <v>2010</v>
      </c>
      <c r="R11" s="9">
        <f>'Dataset '!E11</f>
        <v>31.99</v>
      </c>
      <c r="S11" s="6">
        <f>'Dataset '!F11</f>
        <v>4.0999999999999996</v>
      </c>
      <c r="T11" s="35">
        <v>14</v>
      </c>
      <c r="U11" s="20">
        <f>'Dataset '!H11</f>
        <v>8</v>
      </c>
      <c r="V11" s="20">
        <f>'Dataset '!I11</f>
        <v>7.5</v>
      </c>
      <c r="W11" s="20">
        <f>'Dataset '!J11</f>
        <v>2.5</v>
      </c>
      <c r="X11" s="20">
        <f>'Dataset '!K11</f>
        <v>8</v>
      </c>
      <c r="Y11" s="18">
        <f>'Dataset '!L11</f>
        <v>6.5</v>
      </c>
    </row>
    <row r="12" spans="1:25" ht="19" x14ac:dyDescent="0.25">
      <c r="A12" s="11" t="str">
        <f>'Dataset '!A12</f>
        <v>Casillero Del Diablo</v>
      </c>
      <c r="B12" s="8">
        <v>0</v>
      </c>
      <c r="C12" s="8">
        <v>0</v>
      </c>
      <c r="D12" s="8">
        <v>0</v>
      </c>
      <c r="E12" s="8">
        <v>1</v>
      </c>
      <c r="F12" s="8">
        <v>0</v>
      </c>
      <c r="G12" s="37">
        <v>0</v>
      </c>
      <c r="H12" s="37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Q12" s="7">
        <f>'Dataset '!D12</f>
        <v>2012</v>
      </c>
      <c r="R12" s="9">
        <f>'Dataset '!E12</f>
        <v>9.99</v>
      </c>
      <c r="S12" s="6">
        <f>'Dataset '!F12</f>
        <v>3.4</v>
      </c>
      <c r="T12" s="35">
        <v>13.5</v>
      </c>
      <c r="U12" s="20">
        <f>'Dataset '!H12</f>
        <v>9</v>
      </c>
      <c r="V12" s="20">
        <f>'Dataset '!I12</f>
        <v>4.5</v>
      </c>
      <c r="W12" s="20">
        <f>'Dataset '!J12</f>
        <v>2</v>
      </c>
      <c r="X12" s="20">
        <f>'Dataset '!K12</f>
        <v>5.5</v>
      </c>
      <c r="Y12" s="18">
        <v>8.5</v>
      </c>
    </row>
    <row r="13" spans="1:25" ht="19" x14ac:dyDescent="0.25">
      <c r="A13" s="11" t="str">
        <f>'Dataset '!A13</f>
        <v>Achaval-Ferrer</v>
      </c>
      <c r="B13" s="8">
        <v>0</v>
      </c>
      <c r="C13" s="8">
        <v>1</v>
      </c>
      <c r="D13" s="8">
        <v>0</v>
      </c>
      <c r="E13" s="8">
        <v>0</v>
      </c>
      <c r="F13" s="8">
        <v>0</v>
      </c>
      <c r="G13" s="37">
        <v>0</v>
      </c>
      <c r="H13" s="37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Q13" s="7">
        <f>'Dataset '!D13</f>
        <v>2014</v>
      </c>
      <c r="R13" s="9">
        <f>'Dataset '!E13</f>
        <v>20.45</v>
      </c>
      <c r="S13" s="6">
        <f>'Dataset '!F13</f>
        <v>3.9</v>
      </c>
      <c r="T13" s="35">
        <v>14.5</v>
      </c>
      <c r="U13" s="20">
        <f>'Dataset '!H13</f>
        <v>7.5</v>
      </c>
      <c r="V13" s="20">
        <f>'Dataset '!I13</f>
        <v>4.5</v>
      </c>
      <c r="W13" s="20">
        <f>'Dataset '!J13</f>
        <v>3.5</v>
      </c>
      <c r="X13" s="20">
        <f>'Dataset '!K13</f>
        <v>5</v>
      </c>
      <c r="Y13" s="18">
        <f>'Dataset '!L13</f>
        <v>8.8000000000000007</v>
      </c>
    </row>
    <row r="14" spans="1:25" ht="19" x14ac:dyDescent="0.25">
      <c r="A14" s="11" t="str">
        <f>'Dataset '!A14</f>
        <v>Sangre de Torres</v>
      </c>
      <c r="B14" s="8">
        <v>0</v>
      </c>
      <c r="C14" s="8">
        <v>0</v>
      </c>
      <c r="D14" s="8">
        <v>0</v>
      </c>
      <c r="E14" s="8">
        <v>0</v>
      </c>
      <c r="F14" s="8">
        <v>1</v>
      </c>
      <c r="G14" s="38">
        <v>1</v>
      </c>
      <c r="H14" s="38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Q14" s="7">
        <f>'Dataset '!D14</f>
        <v>2016</v>
      </c>
      <c r="R14" s="9">
        <f>'Dataset '!E14</f>
        <v>10.49</v>
      </c>
      <c r="S14" s="6">
        <f>'Dataset '!F14</f>
        <v>3.6</v>
      </c>
      <c r="T14" s="35">
        <v>13</v>
      </c>
      <c r="U14" s="20">
        <f>'Dataset '!H14</f>
        <v>7.5</v>
      </c>
      <c r="V14" s="20">
        <f>'Dataset '!I14</f>
        <v>5</v>
      </c>
      <c r="W14" s="20">
        <f>'Dataset '!J14</f>
        <v>2</v>
      </c>
      <c r="X14" s="20">
        <f>'Dataset '!K14</f>
        <v>5.5</v>
      </c>
      <c r="Y14" s="18">
        <f>'Dataset '!L14</f>
        <v>7.6</v>
      </c>
    </row>
    <row r="15" spans="1:25" ht="19" x14ac:dyDescent="0.25">
      <c r="A15" s="21" t="s">
        <v>60</v>
      </c>
      <c r="B15" s="8">
        <v>0</v>
      </c>
      <c r="C15" s="8">
        <v>1</v>
      </c>
      <c r="D15" s="8">
        <v>0</v>
      </c>
      <c r="E15" s="8">
        <v>0</v>
      </c>
      <c r="F15" s="8">
        <v>0</v>
      </c>
      <c r="G15" s="37">
        <v>0</v>
      </c>
      <c r="H15" s="37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Q15" s="7">
        <v>2008</v>
      </c>
      <c r="R15" s="9">
        <v>23</v>
      </c>
      <c r="S15" s="6">
        <v>3.9</v>
      </c>
      <c r="T15" s="35">
        <v>13.9</v>
      </c>
      <c r="U15" s="20">
        <v>8.5</v>
      </c>
      <c r="V15" s="20">
        <v>4</v>
      </c>
      <c r="W15" s="20">
        <v>3.5</v>
      </c>
      <c r="X15" s="20">
        <v>5</v>
      </c>
      <c r="Y15" s="18">
        <v>8.1999999999999993</v>
      </c>
    </row>
    <row r="16" spans="1:25" ht="19" x14ac:dyDescent="0.25">
      <c r="A16" s="21" t="s">
        <v>61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37">
        <v>0</v>
      </c>
      <c r="H16" s="37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1</v>
      </c>
      <c r="Q16" s="7">
        <v>2020</v>
      </c>
      <c r="R16" s="9">
        <v>5.36</v>
      </c>
      <c r="S16" s="6">
        <v>3.5</v>
      </c>
      <c r="T16" s="35">
        <v>12.5</v>
      </c>
      <c r="U16" s="20">
        <v>7.5</v>
      </c>
      <c r="V16" s="20">
        <v>4</v>
      </c>
      <c r="W16" s="20">
        <v>3</v>
      </c>
      <c r="X16" s="20">
        <v>5.5</v>
      </c>
      <c r="Y16" s="18">
        <v>7.1</v>
      </c>
    </row>
    <row r="17" spans="1:25" ht="19" x14ac:dyDescent="0.25">
      <c r="A17" s="21" t="s">
        <v>62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37">
        <v>0</v>
      </c>
      <c r="H17" s="37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Q17" s="24">
        <v>2017</v>
      </c>
      <c r="R17" s="25">
        <v>9.9</v>
      </c>
      <c r="S17" s="26">
        <v>3.6</v>
      </c>
      <c r="T17" s="35">
        <v>14</v>
      </c>
      <c r="U17" s="20">
        <v>8.5</v>
      </c>
      <c r="V17" s="20">
        <v>4</v>
      </c>
      <c r="W17" s="20">
        <v>3</v>
      </c>
      <c r="X17" s="20">
        <v>5</v>
      </c>
      <c r="Y17" s="33">
        <v>8.6999999999999993</v>
      </c>
    </row>
    <row r="18" spans="1:25" ht="19" x14ac:dyDescent="0.25">
      <c r="A18" s="21" t="s">
        <v>63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37">
        <v>0</v>
      </c>
      <c r="H18" s="37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Q18" s="24">
        <v>2018</v>
      </c>
      <c r="R18" s="25">
        <v>10.15</v>
      </c>
      <c r="S18" s="26">
        <v>3.9</v>
      </c>
      <c r="T18" s="35">
        <v>14</v>
      </c>
      <c r="U18" s="20">
        <v>8.5</v>
      </c>
      <c r="V18" s="20">
        <v>5</v>
      </c>
      <c r="W18" s="20">
        <v>3</v>
      </c>
      <c r="X18" s="20">
        <v>6</v>
      </c>
      <c r="Y18" s="33">
        <v>8.1999999999999993</v>
      </c>
    </row>
    <row r="19" spans="1:25" ht="19" x14ac:dyDescent="0.25">
      <c r="A19" s="21" t="s">
        <v>66</v>
      </c>
      <c r="B19" s="8">
        <v>0</v>
      </c>
      <c r="C19" s="8">
        <v>0</v>
      </c>
      <c r="D19" s="8">
        <v>0</v>
      </c>
      <c r="E19" s="8">
        <v>0</v>
      </c>
      <c r="F19" s="8">
        <v>1</v>
      </c>
      <c r="G19" s="37">
        <v>1</v>
      </c>
      <c r="H19" s="37">
        <v>0</v>
      </c>
      <c r="I19" s="5">
        <v>0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Q19" s="24">
        <v>2018</v>
      </c>
      <c r="R19" s="25">
        <v>16.989999999999998</v>
      </c>
      <c r="S19" s="26">
        <v>3.6</v>
      </c>
      <c r="T19" s="35">
        <v>13.5</v>
      </c>
      <c r="U19" s="20">
        <v>8</v>
      </c>
      <c r="V19" s="20">
        <v>8</v>
      </c>
      <c r="W19" s="20">
        <v>2</v>
      </c>
      <c r="X19" s="20">
        <v>8</v>
      </c>
      <c r="Y19" s="33">
        <v>8.4</v>
      </c>
    </row>
    <row r="20" spans="1:25" ht="19" x14ac:dyDescent="0.25">
      <c r="A20" s="21" t="s">
        <v>65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37">
        <v>0</v>
      </c>
      <c r="H20" s="37">
        <v>0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Q20" s="24">
        <v>2018</v>
      </c>
      <c r="R20" s="25">
        <v>9.14</v>
      </c>
      <c r="S20" s="26">
        <v>3.3</v>
      </c>
      <c r="T20" s="35">
        <v>12.9</v>
      </c>
      <c r="U20" s="20">
        <v>9.5</v>
      </c>
      <c r="V20" s="20">
        <v>7</v>
      </c>
      <c r="W20" s="20">
        <v>2.5</v>
      </c>
      <c r="X20" s="20">
        <v>6</v>
      </c>
      <c r="Y20" s="33">
        <v>8</v>
      </c>
    </row>
    <row r="21" spans="1:25" ht="19" x14ac:dyDescent="0.25">
      <c r="A21" s="21" t="s">
        <v>68</v>
      </c>
      <c r="B21" s="8">
        <v>0</v>
      </c>
      <c r="C21" s="8">
        <v>0</v>
      </c>
      <c r="D21" s="8">
        <v>0</v>
      </c>
      <c r="E21" s="8">
        <v>0</v>
      </c>
      <c r="F21" s="8">
        <v>1</v>
      </c>
      <c r="G21" s="37">
        <v>1</v>
      </c>
      <c r="H21" s="37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0</v>
      </c>
      <c r="Q21" s="7">
        <v>2018</v>
      </c>
      <c r="R21" s="9">
        <v>10.99</v>
      </c>
      <c r="S21" s="6">
        <v>3.7</v>
      </c>
      <c r="T21" s="35">
        <v>14</v>
      </c>
      <c r="U21" s="20">
        <v>8.5</v>
      </c>
      <c r="V21" s="20">
        <v>8</v>
      </c>
      <c r="W21" s="20">
        <v>1.5</v>
      </c>
      <c r="X21" s="20">
        <v>8.5</v>
      </c>
      <c r="Y21" s="18">
        <v>8.1999999999999993</v>
      </c>
    </row>
    <row r="22" spans="1:25" ht="19" x14ac:dyDescent="0.25">
      <c r="A22" s="21" t="s">
        <v>69</v>
      </c>
      <c r="B22" s="8">
        <v>0</v>
      </c>
      <c r="C22" s="8">
        <v>1</v>
      </c>
      <c r="D22" s="8">
        <v>0</v>
      </c>
      <c r="E22" s="8">
        <v>0</v>
      </c>
      <c r="F22" s="8">
        <v>0</v>
      </c>
      <c r="G22" s="37">
        <v>0</v>
      </c>
      <c r="H22" s="37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1</v>
      </c>
      <c r="Q22" s="7">
        <v>2019</v>
      </c>
      <c r="R22" s="9">
        <v>11.99</v>
      </c>
      <c r="S22" s="6">
        <v>3.7</v>
      </c>
      <c r="T22" s="35">
        <v>13.5</v>
      </c>
      <c r="U22" s="20">
        <v>8</v>
      </c>
      <c r="V22" s="20">
        <v>4</v>
      </c>
      <c r="W22" s="20">
        <v>3</v>
      </c>
      <c r="X22" s="20">
        <v>5</v>
      </c>
      <c r="Y22" s="18">
        <v>8.8000000000000007</v>
      </c>
    </row>
    <row r="23" spans="1:25" ht="19" x14ac:dyDescent="0.25">
      <c r="A23" s="21" t="s">
        <v>70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37">
        <v>0</v>
      </c>
      <c r="H23" s="37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Q23" s="7">
        <v>2019</v>
      </c>
      <c r="R23" s="9">
        <v>8.9700000000000006</v>
      </c>
      <c r="S23" s="6">
        <v>3.5</v>
      </c>
      <c r="T23" s="35">
        <v>13.5</v>
      </c>
      <c r="U23" s="20">
        <v>10</v>
      </c>
      <c r="V23" s="20">
        <v>7</v>
      </c>
      <c r="W23" s="20">
        <v>2</v>
      </c>
      <c r="X23" s="20">
        <v>6</v>
      </c>
      <c r="Y23" s="18">
        <v>8.6999999999999993</v>
      </c>
    </row>
    <row r="24" spans="1:25" ht="19" x14ac:dyDescent="0.25">
      <c r="A24" s="21" t="s">
        <v>74</v>
      </c>
      <c r="B24" s="8">
        <v>0</v>
      </c>
      <c r="C24" s="8">
        <v>0</v>
      </c>
      <c r="D24" s="8">
        <v>1</v>
      </c>
      <c r="E24" s="8">
        <v>0</v>
      </c>
      <c r="F24" s="8">
        <v>0</v>
      </c>
      <c r="G24" s="37">
        <v>0</v>
      </c>
      <c r="H24" s="37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1</v>
      </c>
      <c r="O24" s="5">
        <v>0</v>
      </c>
      <c r="Q24" s="7">
        <v>2019</v>
      </c>
      <c r="R24" s="9">
        <v>19.989999999999998</v>
      </c>
      <c r="S24" s="6">
        <v>4.2</v>
      </c>
      <c r="T24" s="35">
        <v>14.3</v>
      </c>
      <c r="U24" s="20">
        <v>10</v>
      </c>
      <c r="V24" s="20">
        <v>5.5</v>
      </c>
      <c r="W24" s="20">
        <v>1.5</v>
      </c>
      <c r="X24" s="20">
        <v>5.5</v>
      </c>
      <c r="Y24" s="18">
        <v>9.3000000000000007</v>
      </c>
    </row>
    <row r="25" spans="1:25" ht="19" x14ac:dyDescent="0.25">
      <c r="A25" s="21" t="s">
        <v>75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8">
        <v>0</v>
      </c>
      <c r="H25" s="48">
        <v>0</v>
      </c>
      <c r="I25" s="49">
        <v>0</v>
      </c>
      <c r="J25" s="49">
        <v>1</v>
      </c>
      <c r="K25" s="49">
        <v>0</v>
      </c>
      <c r="L25" s="22">
        <v>0</v>
      </c>
      <c r="M25" s="5">
        <v>0</v>
      </c>
      <c r="N25" s="5">
        <v>0</v>
      </c>
      <c r="O25" s="23">
        <v>0</v>
      </c>
      <c r="Q25" s="24">
        <v>2018</v>
      </c>
      <c r="R25" s="25">
        <v>9.99</v>
      </c>
      <c r="S25" s="26">
        <v>3.8</v>
      </c>
      <c r="T25" s="35">
        <v>14.5</v>
      </c>
      <c r="U25" s="20">
        <v>8</v>
      </c>
      <c r="V25" s="20">
        <v>3</v>
      </c>
      <c r="W25" s="20">
        <v>2.5</v>
      </c>
      <c r="X25" s="20">
        <v>2</v>
      </c>
      <c r="Y25" s="33">
        <v>8.8000000000000007</v>
      </c>
    </row>
    <row r="28" spans="1:25" x14ac:dyDescent="0.2">
      <c r="G28" t="s">
        <v>13</v>
      </c>
    </row>
    <row r="29" spans="1:25" ht="17" thickBot="1" x14ac:dyDescent="0.25"/>
    <row r="30" spans="1:25" x14ac:dyDescent="0.2">
      <c r="G30" s="3" t="s">
        <v>14</v>
      </c>
      <c r="H30" s="3"/>
    </row>
    <row r="31" spans="1:25" x14ac:dyDescent="0.2">
      <c r="G31" t="s">
        <v>15</v>
      </c>
      <c r="H31">
        <v>0.62173856201479116</v>
      </c>
    </row>
    <row r="32" spans="1:25" x14ac:dyDescent="0.2">
      <c r="G32" t="s">
        <v>16</v>
      </c>
      <c r="H32">
        <v>0.38655883949622039</v>
      </c>
    </row>
    <row r="33" spans="7:15" x14ac:dyDescent="0.2">
      <c r="G33" t="s">
        <v>17</v>
      </c>
      <c r="H33">
        <v>0.11817833177581683</v>
      </c>
    </row>
    <row r="34" spans="7:15" x14ac:dyDescent="0.2">
      <c r="G34" t="s">
        <v>18</v>
      </c>
      <c r="H34">
        <v>0.72102386125337914</v>
      </c>
    </row>
    <row r="35" spans="7:15" ht="17" thickBot="1" x14ac:dyDescent="0.25">
      <c r="G35" s="1" t="s">
        <v>19</v>
      </c>
      <c r="H35" s="1">
        <v>24</v>
      </c>
    </row>
    <row r="37" spans="7:15" ht="17" thickBot="1" x14ac:dyDescent="0.25">
      <c r="G37" t="s">
        <v>20</v>
      </c>
    </row>
    <row r="38" spans="7:15" x14ac:dyDescent="0.2">
      <c r="G38" s="2"/>
      <c r="H38" s="2" t="s">
        <v>25</v>
      </c>
      <c r="I38" s="2" t="s">
        <v>26</v>
      </c>
      <c r="J38" s="2" t="s">
        <v>27</v>
      </c>
      <c r="K38" s="2" t="s">
        <v>28</v>
      </c>
      <c r="L38" s="2" t="s">
        <v>29</v>
      </c>
    </row>
    <row r="39" spans="7:15" x14ac:dyDescent="0.2">
      <c r="G39" t="s">
        <v>21</v>
      </c>
      <c r="H39">
        <v>7</v>
      </c>
      <c r="I39">
        <v>5.2415767973856298</v>
      </c>
      <c r="J39">
        <v>0.74879668534080424</v>
      </c>
      <c r="K39">
        <v>1.4403387294390768</v>
      </c>
      <c r="L39">
        <v>0.25691582716600009</v>
      </c>
    </row>
    <row r="40" spans="7:15" x14ac:dyDescent="0.2">
      <c r="G40" t="s">
        <v>22</v>
      </c>
      <c r="H40">
        <v>16</v>
      </c>
      <c r="I40">
        <v>8.3180065359477151</v>
      </c>
      <c r="J40">
        <v>0.51987540849673219</v>
      </c>
    </row>
    <row r="41" spans="7:15" ht="17" thickBot="1" x14ac:dyDescent="0.25">
      <c r="G41" s="1" t="s">
        <v>23</v>
      </c>
      <c r="H41" s="1">
        <v>23</v>
      </c>
      <c r="I41" s="1">
        <v>13.559583333333345</v>
      </c>
      <c r="J41" s="1"/>
      <c r="K41" s="1"/>
      <c r="L41" s="1"/>
    </row>
    <row r="42" spans="7:15" ht="17" thickBot="1" x14ac:dyDescent="0.25"/>
    <row r="43" spans="7:15" x14ac:dyDescent="0.2">
      <c r="G43" s="2"/>
      <c r="H43" s="2" t="s">
        <v>30</v>
      </c>
      <c r="I43" s="2" t="s">
        <v>18</v>
      </c>
      <c r="J43" s="2" t="s">
        <v>31</v>
      </c>
      <c r="K43" s="2" t="s">
        <v>32</v>
      </c>
      <c r="L43" s="2" t="s">
        <v>33</v>
      </c>
      <c r="M43" s="2" t="s">
        <v>34</v>
      </c>
      <c r="N43" s="2" t="s">
        <v>72</v>
      </c>
      <c r="O43" s="2" t="s">
        <v>73</v>
      </c>
    </row>
    <row r="44" spans="7:15" x14ac:dyDescent="0.2">
      <c r="G44" t="s">
        <v>24</v>
      </c>
      <c r="H44">
        <v>7.05</v>
      </c>
      <c r="I44">
        <v>0.50984086168957288</v>
      </c>
      <c r="J44">
        <v>13.827844195612037</v>
      </c>
      <c r="K44">
        <v>2.5717953450475862E-10</v>
      </c>
      <c r="L44">
        <v>5.9691856555447433</v>
      </c>
      <c r="M44">
        <v>8.1308143444552563</v>
      </c>
      <c r="N44">
        <v>5.9691856555447433</v>
      </c>
      <c r="O44">
        <v>8.1308143444552563</v>
      </c>
    </row>
    <row r="45" spans="7:15" x14ac:dyDescent="0.2">
      <c r="G45" t="s">
        <v>39</v>
      </c>
      <c r="H45">
        <v>1.1264705882352939</v>
      </c>
      <c r="I45">
        <v>0.64252800418282907</v>
      </c>
      <c r="J45">
        <v>1.7531852011150018</v>
      </c>
      <c r="K45">
        <v>9.8704669678807783E-2</v>
      </c>
      <c r="L45">
        <v>-0.2356279327299422</v>
      </c>
      <c r="M45">
        <v>2.48856910920053</v>
      </c>
      <c r="N45">
        <v>-0.2356279327299422</v>
      </c>
      <c r="O45">
        <v>2.48856910920053</v>
      </c>
    </row>
    <row r="46" spans="7:15" x14ac:dyDescent="0.2">
      <c r="G46" t="s">
        <v>50</v>
      </c>
      <c r="H46">
        <v>1.0147058823529416</v>
      </c>
      <c r="I46">
        <v>0.68847951961078047</v>
      </c>
      <c r="J46">
        <v>1.4738359725305805</v>
      </c>
      <c r="K46">
        <v>0.15992796672005</v>
      </c>
      <c r="L46">
        <v>-0.44480549967525596</v>
      </c>
      <c r="M46">
        <v>2.4742172643811391</v>
      </c>
      <c r="N46">
        <v>-0.44480549967525596</v>
      </c>
      <c r="O46">
        <v>2.4742172643811391</v>
      </c>
    </row>
    <row r="47" spans="7:15" x14ac:dyDescent="0.2">
      <c r="G47" t="s">
        <v>54</v>
      </c>
      <c r="H47">
        <v>1.45</v>
      </c>
      <c r="I47">
        <v>0.88307027622103673</v>
      </c>
      <c r="J47">
        <v>1.6419984219206785</v>
      </c>
      <c r="K47">
        <v>0.12009618675998765</v>
      </c>
      <c r="L47">
        <v>-0.42202535814575315</v>
      </c>
      <c r="M47">
        <v>3.3220253581457531</v>
      </c>
      <c r="N47">
        <v>-0.42202535814575315</v>
      </c>
      <c r="O47">
        <v>3.3220253581457531</v>
      </c>
    </row>
    <row r="48" spans="7:15" x14ac:dyDescent="0.2">
      <c r="G48" t="s">
        <v>64</v>
      </c>
      <c r="H48">
        <v>1.2500000000000002</v>
      </c>
      <c r="I48">
        <v>0.72102386125337925</v>
      </c>
      <c r="J48">
        <v>1.7336458155865806</v>
      </c>
      <c r="K48">
        <v>0.10220436534744698</v>
      </c>
      <c r="L48">
        <v>-0.27850230433600931</v>
      </c>
      <c r="M48">
        <v>2.7785023043360098</v>
      </c>
      <c r="N48">
        <v>-0.27850230433600931</v>
      </c>
      <c r="O48">
        <v>2.7785023043360098</v>
      </c>
    </row>
    <row r="49" spans="7:15" x14ac:dyDescent="0.2">
      <c r="G49" t="s">
        <v>76</v>
      </c>
      <c r="H49">
        <v>-4.9999999999999788E-2</v>
      </c>
      <c r="I49">
        <v>0.88307027622103673</v>
      </c>
      <c r="J49">
        <v>-5.6620635238643843E-2</v>
      </c>
      <c r="K49">
        <v>0.95554845480490913</v>
      </c>
      <c r="L49">
        <v>-1.9220253581457529</v>
      </c>
      <c r="M49">
        <v>1.8220253581457533</v>
      </c>
      <c r="N49">
        <v>-1.9220253581457529</v>
      </c>
      <c r="O49">
        <v>1.8220253581457533</v>
      </c>
    </row>
    <row r="50" spans="7:15" x14ac:dyDescent="0.2">
      <c r="G50" t="s">
        <v>77</v>
      </c>
      <c r="H50">
        <v>1.7000000000000004</v>
      </c>
      <c r="I50">
        <v>0.72102386125337914</v>
      </c>
      <c r="J50">
        <v>2.3577583091977501</v>
      </c>
      <c r="K50">
        <v>3.1449068083376851E-2</v>
      </c>
      <c r="L50">
        <v>0.17149769566399109</v>
      </c>
      <c r="M50">
        <v>3.2285023043360095</v>
      </c>
      <c r="N50">
        <v>0.17149769566399109</v>
      </c>
      <c r="O50">
        <v>3.2285023043360095</v>
      </c>
    </row>
    <row r="51" spans="7:15" ht="17" thickBot="1" x14ac:dyDescent="0.25">
      <c r="G51" s="1" t="s">
        <v>37</v>
      </c>
      <c r="H51" s="1">
        <v>1.3611111111111114</v>
      </c>
      <c r="I51" s="1">
        <v>0.56365028033859865</v>
      </c>
      <c r="J51" s="1">
        <v>2.4148149279611077</v>
      </c>
      <c r="K51" s="1">
        <v>2.8078371196581402E-2</v>
      </c>
      <c r="L51" s="1">
        <v>0.16622589491377004</v>
      </c>
      <c r="M51" s="1">
        <v>2.5559963273084527</v>
      </c>
      <c r="N51" s="1">
        <v>0.16622589491377004</v>
      </c>
      <c r="O51" s="1">
        <v>2.5559963273084527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7448-32E8-064E-963E-2ADF50093397}">
  <sheetPr codeName="Sheet1"/>
  <dimension ref="A1:AE27"/>
  <sheetViews>
    <sheetView workbookViewId="0">
      <selection activeCell="N9" sqref="N9"/>
    </sheetView>
  </sheetViews>
  <sheetFormatPr baseColWidth="10" defaultRowHeight="16" x14ac:dyDescent="0.2"/>
  <cols>
    <col min="1" max="1" width="23.6640625" bestFit="1" customWidth="1"/>
    <col min="2" max="2" width="9.6640625" bestFit="1" customWidth="1"/>
    <col min="3" max="3" width="10.1640625" bestFit="1" customWidth="1"/>
    <col min="4" max="4" width="5.83203125" bestFit="1" customWidth="1"/>
    <col min="5" max="5" width="8.6640625" bestFit="1" customWidth="1"/>
    <col min="6" max="6" width="13.6640625" bestFit="1" customWidth="1"/>
    <col min="7" max="7" width="13.6640625" customWidth="1"/>
    <col min="8" max="8" width="5.6640625" bestFit="1" customWidth="1"/>
    <col min="9" max="9" width="7.6640625" bestFit="1" customWidth="1"/>
    <col min="10" max="10" width="7.1640625" bestFit="1" customWidth="1"/>
    <col min="11" max="11" width="6.83203125" bestFit="1" customWidth="1"/>
    <col min="12" max="12" width="12.5" bestFit="1" customWidth="1"/>
    <col min="14" max="14" width="21.83203125" bestFit="1" customWidth="1"/>
    <col min="15" max="15" width="12.33203125" bestFit="1" customWidth="1"/>
  </cols>
  <sheetData>
    <row r="1" spans="1:31" ht="19" x14ac:dyDescent="0.25">
      <c r="A1" s="19" t="s">
        <v>0</v>
      </c>
      <c r="B1" s="27" t="s">
        <v>46</v>
      </c>
      <c r="C1" s="28" t="s">
        <v>47</v>
      </c>
      <c r="D1" s="29" t="s">
        <v>5</v>
      </c>
      <c r="E1" s="30" t="s">
        <v>6</v>
      </c>
      <c r="F1" s="30" t="s">
        <v>45</v>
      </c>
      <c r="G1" s="34" t="s">
        <v>58</v>
      </c>
      <c r="H1" s="31" t="s">
        <v>41</v>
      </c>
      <c r="I1" s="31" t="s">
        <v>40</v>
      </c>
      <c r="J1" s="31" t="s">
        <v>42</v>
      </c>
      <c r="K1" s="31" t="s">
        <v>43</v>
      </c>
      <c r="L1" s="32" t="s">
        <v>44</v>
      </c>
      <c r="M1" s="58"/>
      <c r="N1" s="58"/>
      <c r="O1" s="58"/>
      <c r="P1" s="58"/>
    </row>
    <row r="2" spans="1:31" ht="19" x14ac:dyDescent="0.25">
      <c r="A2" s="21" t="s">
        <v>7</v>
      </c>
      <c r="B2" s="22" t="s">
        <v>2</v>
      </c>
      <c r="C2" s="23" t="s">
        <v>37</v>
      </c>
      <c r="D2" s="24">
        <v>2018</v>
      </c>
      <c r="E2" s="25">
        <v>11.98</v>
      </c>
      <c r="F2" s="26">
        <v>3.8</v>
      </c>
      <c r="G2" s="35">
        <v>14.5</v>
      </c>
      <c r="H2" s="20">
        <v>7.5</v>
      </c>
      <c r="I2" s="20">
        <v>3.5</v>
      </c>
      <c r="J2" s="20">
        <v>3</v>
      </c>
      <c r="K2" s="20">
        <v>5</v>
      </c>
      <c r="L2" s="33">
        <v>8.8000000000000007</v>
      </c>
      <c r="M2" s="55"/>
      <c r="N2" s="55"/>
      <c r="O2" s="55"/>
      <c r="P2" s="55"/>
      <c r="AD2" s="44"/>
      <c r="AE2" s="45"/>
    </row>
    <row r="3" spans="1:31" ht="19" x14ac:dyDescent="0.25">
      <c r="A3" s="21" t="s">
        <v>8</v>
      </c>
      <c r="B3" s="22" t="s">
        <v>1</v>
      </c>
      <c r="C3" s="23" t="s">
        <v>38</v>
      </c>
      <c r="D3" s="24">
        <v>2016</v>
      </c>
      <c r="E3" s="25">
        <v>13.97</v>
      </c>
      <c r="F3" s="26">
        <v>3.6</v>
      </c>
      <c r="G3" s="35">
        <v>13.5</v>
      </c>
      <c r="H3" s="20">
        <v>8</v>
      </c>
      <c r="I3" s="20">
        <v>7.5</v>
      </c>
      <c r="J3" s="20">
        <v>1</v>
      </c>
      <c r="K3" s="20">
        <v>8.5</v>
      </c>
      <c r="L3" s="33">
        <v>6.9</v>
      </c>
      <c r="V3" s="43"/>
      <c r="X3" s="44"/>
      <c r="Y3" s="45"/>
      <c r="AD3" s="44"/>
      <c r="AE3" s="45"/>
    </row>
    <row r="4" spans="1:31" ht="19" x14ac:dyDescent="0.25">
      <c r="A4" s="21" t="s">
        <v>9</v>
      </c>
      <c r="B4" s="22" t="s">
        <v>2</v>
      </c>
      <c r="C4" s="23" t="s">
        <v>37</v>
      </c>
      <c r="D4" s="24">
        <v>2012</v>
      </c>
      <c r="E4" s="25">
        <v>10.14</v>
      </c>
      <c r="F4" s="26">
        <v>3.5</v>
      </c>
      <c r="G4" s="35">
        <v>14</v>
      </c>
      <c r="H4" s="20">
        <v>7</v>
      </c>
      <c r="I4" s="20">
        <v>4</v>
      </c>
      <c r="J4" s="20">
        <v>3</v>
      </c>
      <c r="K4" s="20">
        <v>5</v>
      </c>
      <c r="L4" s="33">
        <v>8</v>
      </c>
      <c r="V4" s="43"/>
      <c r="X4" s="44"/>
      <c r="Y4" s="45"/>
      <c r="AD4" s="44"/>
      <c r="AE4" s="45"/>
    </row>
    <row r="5" spans="1:31" ht="19" x14ac:dyDescent="0.25">
      <c r="A5" s="21" t="s">
        <v>10</v>
      </c>
      <c r="B5" s="22" t="s">
        <v>4</v>
      </c>
      <c r="C5" s="23" t="s">
        <v>38</v>
      </c>
      <c r="D5" s="24">
        <v>2013</v>
      </c>
      <c r="E5" s="25">
        <v>10.99</v>
      </c>
      <c r="F5" s="26">
        <v>3.7</v>
      </c>
      <c r="G5" s="35">
        <v>13.1</v>
      </c>
      <c r="H5" s="20">
        <v>10</v>
      </c>
      <c r="I5" s="20">
        <v>6.5</v>
      </c>
      <c r="J5" s="20">
        <v>3.5</v>
      </c>
      <c r="K5" s="20">
        <v>8</v>
      </c>
      <c r="L5" s="33">
        <v>7</v>
      </c>
      <c r="V5" s="43"/>
      <c r="X5" s="44"/>
      <c r="Y5" s="45"/>
      <c r="AD5" s="44"/>
      <c r="AE5" s="45"/>
    </row>
    <row r="6" spans="1:31" ht="19" x14ac:dyDescent="0.25">
      <c r="A6" s="21" t="s">
        <v>11</v>
      </c>
      <c r="B6" s="22" t="s">
        <v>3</v>
      </c>
      <c r="C6" s="23" t="s">
        <v>38</v>
      </c>
      <c r="D6" s="24">
        <v>2015</v>
      </c>
      <c r="E6" s="25">
        <v>47.95</v>
      </c>
      <c r="F6" s="26">
        <v>4.0999999999999996</v>
      </c>
      <c r="G6" s="35">
        <v>14</v>
      </c>
      <c r="H6" s="20">
        <v>7.5</v>
      </c>
      <c r="I6" s="20">
        <v>6</v>
      </c>
      <c r="J6" s="20">
        <v>3</v>
      </c>
      <c r="K6" s="20">
        <v>7</v>
      </c>
      <c r="L6" s="33">
        <v>7</v>
      </c>
      <c r="V6" s="43"/>
      <c r="X6" s="44"/>
      <c r="Y6" s="45"/>
      <c r="AD6" s="44"/>
      <c r="AE6" s="45"/>
    </row>
    <row r="7" spans="1:31" ht="19" x14ac:dyDescent="0.25">
      <c r="A7" s="21" t="s">
        <v>59</v>
      </c>
      <c r="B7" s="22" t="s">
        <v>2</v>
      </c>
      <c r="C7" s="23" t="s">
        <v>37</v>
      </c>
      <c r="D7" s="24">
        <v>2012</v>
      </c>
      <c r="E7" s="25">
        <v>44</v>
      </c>
      <c r="F7" s="26">
        <v>4.2</v>
      </c>
      <c r="G7" s="35">
        <v>14</v>
      </c>
      <c r="H7" s="20">
        <v>10</v>
      </c>
      <c r="I7" s="20">
        <v>7</v>
      </c>
      <c r="J7" s="20">
        <v>2.5</v>
      </c>
      <c r="K7" s="20">
        <v>7.5</v>
      </c>
      <c r="L7" s="33">
        <v>8.8000000000000007</v>
      </c>
      <c r="V7" s="43"/>
      <c r="X7" s="44"/>
      <c r="Y7" s="45"/>
      <c r="AD7" s="44"/>
      <c r="AE7" s="45"/>
    </row>
    <row r="8" spans="1:31" ht="19" x14ac:dyDescent="0.25">
      <c r="A8" s="21" t="s">
        <v>48</v>
      </c>
      <c r="B8" s="22" t="s">
        <v>36</v>
      </c>
      <c r="C8" s="23" t="s">
        <v>39</v>
      </c>
      <c r="D8" s="24">
        <v>2017</v>
      </c>
      <c r="E8" s="25">
        <v>9.99</v>
      </c>
      <c r="F8" s="26">
        <v>3.7</v>
      </c>
      <c r="G8" s="35">
        <v>13.5</v>
      </c>
      <c r="H8" s="20">
        <v>8.5</v>
      </c>
      <c r="I8" s="20">
        <v>7</v>
      </c>
      <c r="J8" s="20">
        <v>2</v>
      </c>
      <c r="K8" s="20">
        <v>7</v>
      </c>
      <c r="L8" s="33">
        <v>9</v>
      </c>
      <c r="V8" s="43"/>
      <c r="X8" s="44"/>
      <c r="Y8" s="45"/>
      <c r="AD8" s="44"/>
      <c r="AE8" s="45"/>
    </row>
    <row r="9" spans="1:31" ht="19" x14ac:dyDescent="0.25">
      <c r="A9" s="21" t="s">
        <v>49</v>
      </c>
      <c r="B9" s="22" t="s">
        <v>4</v>
      </c>
      <c r="C9" s="23" t="s">
        <v>50</v>
      </c>
      <c r="D9" s="24">
        <v>2012</v>
      </c>
      <c r="E9" s="25">
        <v>10.79</v>
      </c>
      <c r="F9" s="26">
        <v>3.4</v>
      </c>
      <c r="G9" s="35">
        <v>13.74</v>
      </c>
      <c r="H9" s="20">
        <v>8.5</v>
      </c>
      <c r="I9" s="20">
        <v>3</v>
      </c>
      <c r="J9" s="20">
        <v>2.5</v>
      </c>
      <c r="K9" s="20">
        <v>2</v>
      </c>
      <c r="L9" s="33">
        <v>8.5</v>
      </c>
      <c r="AD9" s="42"/>
      <c r="AE9" s="45"/>
    </row>
    <row r="10" spans="1:31" ht="19" x14ac:dyDescent="0.25">
      <c r="A10" s="21" t="s">
        <v>51</v>
      </c>
      <c r="B10" s="22" t="s">
        <v>2</v>
      </c>
      <c r="C10" s="23" t="s">
        <v>37</v>
      </c>
      <c r="D10" s="24">
        <v>2013</v>
      </c>
      <c r="E10" s="25">
        <v>15</v>
      </c>
      <c r="F10" s="26">
        <v>3.7</v>
      </c>
      <c r="G10" s="35">
        <v>14.2</v>
      </c>
      <c r="H10" s="20">
        <v>8</v>
      </c>
      <c r="I10" s="20">
        <v>4.5</v>
      </c>
      <c r="J10" s="20">
        <v>3</v>
      </c>
      <c r="K10" s="20">
        <v>5</v>
      </c>
      <c r="L10" s="33">
        <v>8.5</v>
      </c>
      <c r="V10" s="43"/>
      <c r="W10" s="45"/>
    </row>
    <row r="11" spans="1:31" ht="19" x14ac:dyDescent="0.25">
      <c r="A11" s="21" t="s">
        <v>67</v>
      </c>
      <c r="B11" s="22" t="s">
        <v>3</v>
      </c>
      <c r="C11" s="23" t="s">
        <v>38</v>
      </c>
      <c r="D11" s="24">
        <v>2010</v>
      </c>
      <c r="E11" s="25">
        <v>31.99</v>
      </c>
      <c r="F11" s="26">
        <v>4.0999999999999996</v>
      </c>
      <c r="G11" s="35">
        <v>14</v>
      </c>
      <c r="H11" s="20">
        <v>8</v>
      </c>
      <c r="I11" s="20">
        <v>7.5</v>
      </c>
      <c r="J11" s="20">
        <v>2.5</v>
      </c>
      <c r="K11" s="20">
        <v>8</v>
      </c>
      <c r="L11" s="33">
        <v>6.5</v>
      </c>
      <c r="V11" s="43"/>
      <c r="W11" s="45"/>
    </row>
    <row r="12" spans="1:31" ht="19" x14ac:dyDescent="0.25">
      <c r="A12" s="21" t="s">
        <v>52</v>
      </c>
      <c r="B12" s="22" t="s">
        <v>53</v>
      </c>
      <c r="C12" s="23" t="s">
        <v>54</v>
      </c>
      <c r="D12" s="24">
        <v>2012</v>
      </c>
      <c r="E12" s="25">
        <v>9.99</v>
      </c>
      <c r="F12" s="26">
        <v>3.4</v>
      </c>
      <c r="G12" s="35">
        <v>13.5</v>
      </c>
      <c r="H12" s="20">
        <v>9</v>
      </c>
      <c r="I12" s="20">
        <v>4.5</v>
      </c>
      <c r="J12" s="20">
        <v>2</v>
      </c>
      <c r="K12" s="20">
        <v>5.5</v>
      </c>
      <c r="L12" s="33">
        <v>8.5</v>
      </c>
      <c r="V12" s="43"/>
      <c r="W12" s="45"/>
    </row>
    <row r="13" spans="1:31" ht="19" x14ac:dyDescent="0.25">
      <c r="A13" s="21" t="s">
        <v>56</v>
      </c>
      <c r="B13" s="22" t="s">
        <v>2</v>
      </c>
      <c r="C13" s="23" t="s">
        <v>37</v>
      </c>
      <c r="D13" s="24">
        <v>2014</v>
      </c>
      <c r="E13" s="25">
        <v>20.45</v>
      </c>
      <c r="F13" s="26">
        <v>3.9</v>
      </c>
      <c r="G13" s="35">
        <v>14.5</v>
      </c>
      <c r="H13" s="20">
        <v>7.5</v>
      </c>
      <c r="I13" s="20">
        <v>4.5</v>
      </c>
      <c r="J13" s="20">
        <v>3.5</v>
      </c>
      <c r="K13" s="20">
        <v>5</v>
      </c>
      <c r="L13" s="33">
        <v>8.8000000000000007</v>
      </c>
      <c r="V13" s="43"/>
      <c r="W13" s="45"/>
    </row>
    <row r="14" spans="1:31" ht="19" x14ac:dyDescent="0.25">
      <c r="A14" s="21" t="s">
        <v>57</v>
      </c>
      <c r="B14" s="22" t="s">
        <v>3</v>
      </c>
      <c r="C14" s="23" t="s">
        <v>38</v>
      </c>
      <c r="D14" s="24">
        <v>2016</v>
      </c>
      <c r="E14" s="25">
        <v>10.49</v>
      </c>
      <c r="F14" s="26">
        <v>3.6</v>
      </c>
      <c r="G14" s="35">
        <v>13</v>
      </c>
      <c r="H14" s="20">
        <v>7.5</v>
      </c>
      <c r="I14" s="20">
        <v>5</v>
      </c>
      <c r="J14" s="20">
        <v>2</v>
      </c>
      <c r="K14" s="20">
        <v>5.5</v>
      </c>
      <c r="L14" s="33">
        <v>7.6</v>
      </c>
      <c r="V14" s="43"/>
      <c r="W14" s="45"/>
    </row>
    <row r="15" spans="1:31" ht="19" x14ac:dyDescent="0.25">
      <c r="A15" s="21" t="s">
        <v>60</v>
      </c>
      <c r="B15" s="22" t="s">
        <v>2</v>
      </c>
      <c r="C15" s="23" t="s">
        <v>37</v>
      </c>
      <c r="D15" s="24">
        <v>2008</v>
      </c>
      <c r="E15" s="25">
        <v>23</v>
      </c>
      <c r="F15" s="26">
        <v>3.9</v>
      </c>
      <c r="G15" s="35">
        <v>13.9</v>
      </c>
      <c r="H15" s="20">
        <v>8.5</v>
      </c>
      <c r="I15" s="20">
        <v>4</v>
      </c>
      <c r="J15" s="20">
        <v>3.5</v>
      </c>
      <c r="K15" s="20">
        <v>5</v>
      </c>
      <c r="L15" s="33">
        <v>8.1999999999999993</v>
      </c>
      <c r="V15" s="43"/>
      <c r="W15" s="45"/>
    </row>
    <row r="16" spans="1:31" ht="19" x14ac:dyDescent="0.25">
      <c r="A16" s="21" t="s">
        <v>61</v>
      </c>
      <c r="B16" s="22" t="s">
        <v>2</v>
      </c>
      <c r="C16" s="23" t="s">
        <v>37</v>
      </c>
      <c r="D16" s="24">
        <v>2020</v>
      </c>
      <c r="E16" s="25">
        <v>5.36</v>
      </c>
      <c r="F16" s="26">
        <v>3.5</v>
      </c>
      <c r="G16" s="35">
        <v>12.5</v>
      </c>
      <c r="H16" s="20">
        <v>7.5</v>
      </c>
      <c r="I16" s="20">
        <v>4</v>
      </c>
      <c r="J16" s="20">
        <v>3</v>
      </c>
      <c r="K16" s="20">
        <v>5.5</v>
      </c>
      <c r="L16" s="33">
        <v>7.1</v>
      </c>
      <c r="V16" s="43"/>
      <c r="W16" s="45"/>
    </row>
    <row r="17" spans="1:23" ht="19" x14ac:dyDescent="0.25">
      <c r="A17" s="21" t="s">
        <v>62</v>
      </c>
      <c r="B17" s="22" t="s">
        <v>2</v>
      </c>
      <c r="C17" s="23" t="s">
        <v>37</v>
      </c>
      <c r="D17" s="24">
        <v>2017</v>
      </c>
      <c r="E17" s="25">
        <v>9.9</v>
      </c>
      <c r="F17" s="26">
        <v>3.6</v>
      </c>
      <c r="G17" s="35">
        <v>14</v>
      </c>
      <c r="H17" s="20">
        <v>8.5</v>
      </c>
      <c r="I17" s="20">
        <v>4</v>
      </c>
      <c r="J17" s="20">
        <v>3</v>
      </c>
      <c r="K17" s="20">
        <v>5</v>
      </c>
      <c r="L17" s="33">
        <v>8.6999999999999993</v>
      </c>
      <c r="V17" s="43"/>
      <c r="W17" s="45"/>
    </row>
    <row r="18" spans="1:23" ht="19" x14ac:dyDescent="0.25">
      <c r="A18" s="21" t="s">
        <v>63</v>
      </c>
      <c r="B18" s="22" t="s">
        <v>36</v>
      </c>
      <c r="C18" s="23" t="s">
        <v>38</v>
      </c>
      <c r="D18" s="24">
        <v>2018</v>
      </c>
      <c r="E18" s="25">
        <v>10.15</v>
      </c>
      <c r="F18" s="26">
        <v>3.9</v>
      </c>
      <c r="G18" s="35">
        <v>14</v>
      </c>
      <c r="H18" s="20">
        <v>8.5</v>
      </c>
      <c r="I18" s="20">
        <v>5</v>
      </c>
      <c r="J18" s="20">
        <v>3</v>
      </c>
      <c r="K18" s="20">
        <v>6</v>
      </c>
      <c r="L18" s="33">
        <v>8.1999999999999993</v>
      </c>
    </row>
    <row r="19" spans="1:23" ht="19" x14ac:dyDescent="0.25">
      <c r="A19" s="21" t="s">
        <v>66</v>
      </c>
      <c r="B19" s="22" t="s">
        <v>3</v>
      </c>
      <c r="C19" s="23" t="s">
        <v>64</v>
      </c>
      <c r="D19" s="24">
        <v>2018</v>
      </c>
      <c r="E19" s="25">
        <v>16.989999999999998</v>
      </c>
      <c r="F19" s="26">
        <v>3.6</v>
      </c>
      <c r="G19" s="35">
        <v>13.5</v>
      </c>
      <c r="H19" s="20">
        <v>8</v>
      </c>
      <c r="I19" s="20">
        <v>8</v>
      </c>
      <c r="J19" s="20">
        <v>2</v>
      </c>
      <c r="K19" s="20">
        <v>8</v>
      </c>
      <c r="L19" s="33">
        <v>8.4</v>
      </c>
    </row>
    <row r="20" spans="1:23" ht="19" x14ac:dyDescent="0.25">
      <c r="A20" s="21" t="s">
        <v>65</v>
      </c>
      <c r="B20" s="22" t="s">
        <v>4</v>
      </c>
      <c r="C20" s="23" t="s">
        <v>71</v>
      </c>
      <c r="D20" s="24">
        <v>2018</v>
      </c>
      <c r="E20" s="25">
        <v>9.14</v>
      </c>
      <c r="F20" s="26">
        <v>3.3</v>
      </c>
      <c r="G20" s="35">
        <v>12.9</v>
      </c>
      <c r="H20" s="20">
        <v>9.5</v>
      </c>
      <c r="I20" s="20">
        <v>7</v>
      </c>
      <c r="J20" s="20">
        <v>2.5</v>
      </c>
      <c r="K20" s="20">
        <v>6</v>
      </c>
      <c r="L20" s="33">
        <v>8</v>
      </c>
    </row>
    <row r="21" spans="1:23" ht="19" x14ac:dyDescent="0.25">
      <c r="A21" s="21" t="s">
        <v>68</v>
      </c>
      <c r="B21" s="22" t="s">
        <v>3</v>
      </c>
      <c r="C21" s="23" t="s">
        <v>64</v>
      </c>
      <c r="D21" s="24">
        <v>2018</v>
      </c>
      <c r="E21" s="25">
        <v>10.99</v>
      </c>
      <c r="F21" s="26">
        <v>3.7</v>
      </c>
      <c r="G21" s="35">
        <v>14</v>
      </c>
      <c r="H21" s="20">
        <v>8.5</v>
      </c>
      <c r="I21" s="20">
        <v>8</v>
      </c>
      <c r="J21" s="20">
        <v>1.5</v>
      </c>
      <c r="K21" s="20">
        <v>8.5</v>
      </c>
      <c r="L21" s="18">
        <v>8.1999999999999993</v>
      </c>
    </row>
    <row r="22" spans="1:23" ht="19" x14ac:dyDescent="0.25">
      <c r="A22" s="21" t="s">
        <v>69</v>
      </c>
      <c r="B22" s="22" t="s">
        <v>2</v>
      </c>
      <c r="C22" s="23" t="s">
        <v>37</v>
      </c>
      <c r="D22" s="7">
        <v>2019</v>
      </c>
      <c r="E22" s="9">
        <v>11.99</v>
      </c>
      <c r="F22" s="6">
        <v>3.7</v>
      </c>
      <c r="G22" s="35">
        <v>13.5</v>
      </c>
      <c r="H22" s="20">
        <v>8</v>
      </c>
      <c r="I22" s="20">
        <v>4</v>
      </c>
      <c r="J22" s="20">
        <v>3</v>
      </c>
      <c r="K22" s="20">
        <v>5</v>
      </c>
      <c r="L22" s="33">
        <v>8.8000000000000007</v>
      </c>
    </row>
    <row r="23" spans="1:23" ht="19" x14ac:dyDescent="0.25">
      <c r="A23" s="21" t="s">
        <v>70</v>
      </c>
      <c r="B23" s="22" t="s">
        <v>4</v>
      </c>
      <c r="C23" s="23" t="s">
        <v>39</v>
      </c>
      <c r="D23" s="24">
        <v>2019</v>
      </c>
      <c r="E23" s="25">
        <v>8.9700000000000006</v>
      </c>
      <c r="F23" s="26">
        <v>3.5</v>
      </c>
      <c r="G23" s="35">
        <v>13.5</v>
      </c>
      <c r="H23" s="20">
        <v>10</v>
      </c>
      <c r="I23" s="20">
        <v>7</v>
      </c>
      <c r="J23" s="20">
        <v>2</v>
      </c>
      <c r="K23" s="20">
        <v>6</v>
      </c>
      <c r="L23" s="33">
        <v>8.6999999999999993</v>
      </c>
    </row>
    <row r="24" spans="1:23" ht="19" x14ac:dyDescent="0.25">
      <c r="A24" s="21" t="s">
        <v>74</v>
      </c>
      <c r="B24" s="22" t="s">
        <v>36</v>
      </c>
      <c r="C24" s="23" t="s">
        <v>38</v>
      </c>
      <c r="D24" s="24">
        <v>2019</v>
      </c>
      <c r="E24" s="25">
        <v>19.989999999999998</v>
      </c>
      <c r="F24" s="26">
        <v>4.2</v>
      </c>
      <c r="G24" s="35">
        <v>14.3</v>
      </c>
      <c r="H24" s="20">
        <v>10</v>
      </c>
      <c r="I24" s="20">
        <v>5.5</v>
      </c>
      <c r="J24" s="20">
        <v>1.5</v>
      </c>
      <c r="K24" s="20">
        <v>5.5</v>
      </c>
      <c r="L24" s="33">
        <v>9.3000000000000007</v>
      </c>
    </row>
    <row r="25" spans="1:23" ht="19" x14ac:dyDescent="0.25">
      <c r="A25" s="21" t="s">
        <v>75</v>
      </c>
      <c r="B25" s="22" t="s">
        <v>4</v>
      </c>
      <c r="C25" s="23" t="s">
        <v>50</v>
      </c>
      <c r="D25" s="24">
        <v>2018</v>
      </c>
      <c r="E25" s="25">
        <v>9.99</v>
      </c>
      <c r="F25" s="26">
        <v>3.8</v>
      </c>
      <c r="G25" s="35">
        <v>14.5</v>
      </c>
      <c r="H25" s="20">
        <v>8</v>
      </c>
      <c r="I25" s="20">
        <v>3</v>
      </c>
      <c r="J25" s="20">
        <v>2.5</v>
      </c>
      <c r="K25" s="20">
        <v>2</v>
      </c>
      <c r="L25" s="33">
        <v>8.8000000000000007</v>
      </c>
    </row>
    <row r="26" spans="1:23" ht="19" x14ac:dyDescent="0.25">
      <c r="A26" s="50"/>
      <c r="D26" s="51"/>
      <c r="E26" s="52"/>
      <c r="F26" s="53"/>
      <c r="G26" s="54"/>
      <c r="H26" s="55"/>
      <c r="I26" s="55"/>
      <c r="J26" s="55"/>
      <c r="K26" s="55"/>
      <c r="L26" s="56"/>
    </row>
    <row r="27" spans="1:23" ht="19" x14ac:dyDescent="0.25">
      <c r="A27" s="50"/>
      <c r="D27" s="51"/>
      <c r="E27" s="52"/>
      <c r="F27" s="53"/>
      <c r="G27" s="54"/>
      <c r="H27" s="55"/>
      <c r="I27" s="55"/>
      <c r="J27" s="55"/>
      <c r="K27" s="55"/>
      <c r="L27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Excel</vt:lpstr>
      <vt:lpstr>Dataset Dummie Var</vt:lpstr>
      <vt:lpstr>Sheet1</vt:lpstr>
      <vt:lpstr>Dataset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Sanson, Gabriel E</cp:lastModifiedBy>
  <dcterms:created xsi:type="dcterms:W3CDTF">2020-12-23T16:48:12Z</dcterms:created>
  <dcterms:modified xsi:type="dcterms:W3CDTF">2023-10-10T00:40:25Z</dcterms:modified>
</cp:coreProperties>
</file>