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eb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57CD3B37-5987-40CD-BD6B-16BBE619CDF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Computador_peças" sheetId="3" r:id="rId1"/>
    <sheet name="Forno" sheetId="4" r:id="rId2"/>
    <sheet name="Planilha1" sheetId="5" r:id="rId3"/>
  </sheets>
  <definedNames>
    <definedName name="gbr">Forno!$A$20:$D$32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D22" i="4"/>
  <c r="D23" i="4"/>
  <c r="D24" i="4"/>
  <c r="D25" i="4"/>
  <c r="D26" i="4"/>
  <c r="D27" i="4"/>
  <c r="D28" i="4"/>
  <c r="D29" i="4"/>
  <c r="D30" i="4"/>
  <c r="D31" i="4"/>
  <c r="D32" i="4"/>
  <c r="C32" i="4" s="1"/>
  <c r="D21" i="4"/>
  <c r="B22" i="4"/>
  <c r="B23" i="4"/>
  <c r="B24" i="4"/>
  <c r="B26" i="4"/>
  <c r="B27" i="4"/>
  <c r="B28" i="4"/>
  <c r="B29" i="4"/>
  <c r="B30" i="4"/>
  <c r="B31" i="4"/>
  <c r="B32" i="4"/>
  <c r="B21" i="4"/>
  <c r="C22" i="4" l="1"/>
  <c r="C27" i="4"/>
  <c r="C31" i="4"/>
  <c r="C21" i="4"/>
  <c r="C30" i="4"/>
  <c r="C29" i="4"/>
  <c r="C28" i="4"/>
  <c r="C25" i="4"/>
  <c r="C26" i="4"/>
  <c r="C23" i="4"/>
  <c r="C24" i="4"/>
</calcChain>
</file>

<file path=xl/sharedStrings.xml><?xml version="1.0" encoding="utf-8"?>
<sst xmlns="http://schemas.openxmlformats.org/spreadsheetml/2006/main" count="18" uniqueCount="15">
  <si>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</si>
  <si>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</si>
  <si>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</si>
  <si>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</si>
  <si>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</si>
  <si>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</si>
  <si>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</si>
  <si>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</si>
  <si>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QUANTIDADE DE PRODUTO</t>
  </si>
  <si>
    <t>CUSTO TOTAL DE PRODUÇÃO</t>
  </si>
  <si>
    <t>LUCRO</t>
  </si>
  <si>
    <t>RECEITA</t>
  </si>
  <si>
    <t>PREÇO DE VENDA DO FORNO</t>
  </si>
  <si>
    <t>CUSTO VARIÁVEL DE UNID.</t>
  </si>
  <si>
    <t>CUSTO FIXO POR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</si>
</sst>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1" fillId="0" borderId="0" xfId="1" applyNumberFormat="1" applyFont="1" applyBorder="1" applyAlignment="1">
      <alignment wrapText="1"/>
    </xf>
    <xf numFmtId="164" fontId="4" fillId="3" borderId="12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0" fontId="3" fillId="3" borderId="17" xfId="0" applyFont="1" applyFill="1" applyBorder="1"/>
    <xf numFmtId="164" fontId="4" fillId="3" borderId="16" xfId="0" applyNumberFormat="1" applyFont="1" applyFill="1" applyBorder="1"/>
    <xf numFmtId="164" fontId="4" fillId="3" borderId="17" xfId="0" applyNumberFormat="1" applyFont="1" applyFill="1" applyBorder="1"/>
    <xf numFmtId="164" fontId="4" fillId="3" borderId="15" xfId="0" applyNumberFormat="1" applyFont="1" applyFill="1" applyBorder="1"/>
    <xf numFmtId="164" fontId="4" fillId="3" borderId="11" xfId="0" applyNumberFormat="1" applyFont="1" applyFill="1" applyBorder="1"/>
    <xf numFmtId="164" fontId="4" fillId="3" borderId="17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164" fontId="4" fillId="3" borderId="14" xfId="0" applyNumberFormat="1" applyFont="1" applyFill="1" applyBorder="1"/>
    <xf numFmtId="0" fontId="3" fillId="3" borderId="11" xfId="0" applyFont="1" applyFill="1" applyBorder="1" applyAlignment="1">
      <alignment horizontal="center"/>
    </xf>
    <xf numFmtId="44" fontId="4" fillId="3" borderId="10" xfId="1" applyFont="1" applyFill="1" applyBorder="1"/>
    <xf numFmtId="0" fontId="4" fillId="3" borderId="11" xfId="0" applyFont="1" applyFill="1" applyBorder="1"/>
    <xf numFmtId="0" fontId="4" fillId="3" borderId="19" xfId="0" applyFont="1" applyFill="1" applyBorder="1"/>
    <xf numFmtId="44" fontId="4" fillId="3" borderId="11" xfId="1" applyFont="1" applyFill="1" applyBorder="1"/>
    <xf numFmtId="0" fontId="4" fillId="3" borderId="17" xfId="0" applyFont="1" applyFill="1" applyBorder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Produção de forno a lenha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074300087489059"/>
          <c:y val="3.0905077262693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Forno!$B$20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Forno!$A$21:$A$32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Forno!$B$21:$B$32</c:f>
              <c:numCache>
                <c:formatCode>"R$"\ #,##0.00</c:formatCode>
                <c:ptCount val="12"/>
                <c:pt idx="0">
                  <c:v>100000</c:v>
                </c:pt>
                <c:pt idx="1">
                  <c:v>900000</c:v>
                </c:pt>
                <c:pt idx="2">
                  <c:v>1700000</c:v>
                </c:pt>
                <c:pt idx="3">
                  <c:v>2500000</c:v>
                </c:pt>
                <c:pt idx="4">
                  <c:v>3300000</c:v>
                </c:pt>
                <c:pt idx="5">
                  <c:v>4100000</c:v>
                </c:pt>
                <c:pt idx="6">
                  <c:v>4900000</c:v>
                </c:pt>
                <c:pt idx="7">
                  <c:v>5700000</c:v>
                </c:pt>
                <c:pt idx="8">
                  <c:v>6500000</c:v>
                </c:pt>
                <c:pt idx="9">
                  <c:v>7300000</c:v>
                </c:pt>
                <c:pt idx="10">
                  <c:v>8100000</c:v>
                </c:pt>
                <c:pt idx="11">
                  <c:v>8900000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E-4BBA-8B4A-0B1783FAD86A}"/>
            </c:ext>
          </c:extLst>
        </c:ser>
        <c:ser>
          <c:idx val="1"/>
          <c:order val="1"/>
          <c:tx>
            <c:strRef>
              <c:f>Forno!$C$20</c:f>
              <c:strCache>
                <c:ptCount val="1"/>
                <c:pt idx="0">
                  <c:v>LUCRO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Forno!$A$21:$A$32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Forno!$C$21:$C$32</c:f>
              <c:numCache>
                <c:formatCode>"R$"\ #,##0.00</c:formatCode>
                <c:ptCount val="12"/>
                <c:pt idx="0">
                  <c:v>-100000</c:v>
                </c:pt>
                <c:pt idx="1">
                  <c:v>6100000</c:v>
                </c:pt>
                <c:pt idx="2">
                  <c:v>12300000</c:v>
                </c:pt>
                <c:pt idx="3">
                  <c:v>18500000</c:v>
                </c:pt>
                <c:pt idx="4">
                  <c:v>24700000</c:v>
                </c:pt>
                <c:pt idx="5">
                  <c:v>30900000</c:v>
                </c:pt>
                <c:pt idx="6">
                  <c:v>37100000</c:v>
                </c:pt>
                <c:pt idx="7">
                  <c:v>43300000</c:v>
                </c:pt>
                <c:pt idx="8">
                  <c:v>49500000</c:v>
                </c:pt>
                <c:pt idx="9">
                  <c:v>55700000</c:v>
                </c:pt>
                <c:pt idx="10">
                  <c:v>61900000</c:v>
                </c:pt>
                <c:pt idx="11">
                  <c:v>68100000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E-4BBA-8B4A-0B1783FAD86A}"/>
            </c:ext>
          </c:extLst>
        </c:ser>
        <c:ser>
          <c:idx val="2"/>
          <c:order val="2"/>
          <c:tx>
            <c:strRef>
              <c:f>Forno!$D$20</c:f>
              <c:strCache>
                <c:ptCount val="1"/>
                <c:pt idx="0">
                  <c:v>RECEITA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Forno!$A$21:$A$32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Forno!$D$21:$D$32</c:f>
              <c:numCache>
                <c:formatCode>"R$"\ #,##0.00</c:formatCode>
                <c:ptCount val="12"/>
                <c:pt idx="0">
                  <c:v>0</c:v>
                </c:pt>
                <c:pt idx="1">
                  <c:v>7000000</c:v>
                </c:pt>
                <c:pt idx="2">
                  <c:v>14000000</c:v>
                </c:pt>
                <c:pt idx="3">
                  <c:v>21000000</c:v>
                </c:pt>
                <c:pt idx="4">
                  <c:v>28000000</c:v>
                </c:pt>
                <c:pt idx="5">
                  <c:v>35000000</c:v>
                </c:pt>
                <c:pt idx="6">
                  <c:v>42000000</c:v>
                </c:pt>
                <c:pt idx="7">
                  <c:v>49000000</c:v>
                </c:pt>
                <c:pt idx="8">
                  <c:v>56000000</c:v>
                </c:pt>
                <c:pt idx="9">
                  <c:v>63000000</c:v>
                </c:pt>
                <c:pt idx="10">
                  <c:v>70000000</c:v>
                </c:pt>
                <c:pt idx="11">
                  <c:v>77000000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7E-4BBA-8B4A-0B1783FA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92695"/>
        <c:axId val="626078311"/>
      </c:scatterChart>
      <c:valAx>
        <c:axId val="626092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78311"/>
        <c:crosses val="autoZero"/>
        <c:crossBetween val="midCat"/>
      </c:valAx>
      <c:valAx>
        <c:axId val="62607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2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eb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161925</xdr:rowOff>
    </xdr:from>
    <xdr:to>
      <xdr:col>2</xdr:col>
      <xdr:colOff>523875</xdr:colOff>
      <xdr:row>47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37F36-9F8E-C3CF-E79F-E2D51938DA0A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1238250</xdr:colOff>
      <xdr:row>9</xdr:row>
      <xdr:rowOff>114300</xdr:rowOff>
    </xdr:from>
    <xdr:to>
      <xdr:col>10</xdr:col>
      <xdr:colOff>247650</xdr:colOff>
      <xdr:row>40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DCD265-DF6C-4630-82B5-8B89B3AB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1828800"/>
          <a:ext cx="4810125" cy="586740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9" workbookViewId="0">
      <selection activeCell="I1" sqref="I1:K2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1"/>
      <c r="H1" s="12"/>
      <c r="I1" s="5" t="s">
        <v>1</v>
      </c>
      <c r="J1" s="2" t="s">
        <v>2</v>
      </c>
      <c r="K1" s="2" t="s">
        <v>3</v>
      </c>
    </row>
    <row r="2" spans="1:11" x14ac:dyDescent="0.25">
      <c r="A2" s="13"/>
      <c r="B2" s="14"/>
      <c r="C2" s="14"/>
      <c r="D2" s="14"/>
      <c r="E2" s="14"/>
      <c r="F2" s="14"/>
      <c r="G2" s="14"/>
      <c r="H2" s="15"/>
      <c r="I2" s="6" t="s">
        <v>4</v>
      </c>
      <c r="J2" s="4">
        <v>2000</v>
      </c>
      <c r="K2" s="4">
        <v>0.89</v>
      </c>
    </row>
    <row r="3" spans="1:11" x14ac:dyDescent="0.25">
      <c r="A3" s="13"/>
      <c r="B3" s="14"/>
      <c r="C3" s="14"/>
      <c r="D3" s="14"/>
      <c r="E3" s="14"/>
      <c r="F3" s="14"/>
      <c r="G3" s="14"/>
      <c r="H3" s="15"/>
      <c r="I3" s="6" t="s">
        <v>5</v>
      </c>
      <c r="J3" s="4">
        <v>1500</v>
      </c>
      <c r="K3" s="4">
        <v>1.05</v>
      </c>
    </row>
    <row r="4" spans="1:11" x14ac:dyDescent="0.25">
      <c r="A4" s="13"/>
      <c r="B4" s="14"/>
      <c r="C4" s="14"/>
      <c r="D4" s="14"/>
      <c r="E4" s="14"/>
      <c r="F4" s="14"/>
      <c r="G4" s="14"/>
      <c r="H4" s="15"/>
      <c r="I4" s="6" t="s">
        <v>6</v>
      </c>
      <c r="J4" s="4">
        <v>1750</v>
      </c>
      <c r="K4" s="4">
        <v>1</v>
      </c>
    </row>
    <row r="5" spans="1:11" x14ac:dyDescent="0.25">
      <c r="A5" s="13"/>
      <c r="B5" s="14"/>
      <c r="C5" s="14"/>
      <c r="D5" s="14"/>
      <c r="E5" s="14"/>
      <c r="F5" s="14"/>
      <c r="G5" s="14"/>
      <c r="H5" s="15"/>
    </row>
    <row r="6" spans="1:11" x14ac:dyDescent="0.25">
      <c r="A6" s="13"/>
      <c r="B6" s="14"/>
      <c r="C6" s="14"/>
      <c r="D6" s="14"/>
      <c r="E6" s="14"/>
      <c r="F6" s="14"/>
      <c r="G6" s="14"/>
      <c r="H6" s="15"/>
    </row>
    <row r="7" spans="1:11" x14ac:dyDescent="0.25">
      <c r="A7" s="13"/>
      <c r="B7" s="14"/>
      <c r="C7" s="14"/>
      <c r="D7" s="14"/>
      <c r="E7" s="14"/>
      <c r="F7" s="14"/>
      <c r="G7" s="14"/>
      <c r="H7" s="15"/>
    </row>
    <row r="8" spans="1:11" x14ac:dyDescent="0.25">
      <c r="A8" s="13"/>
      <c r="B8" s="14"/>
      <c r="C8" s="14"/>
      <c r="D8" s="14"/>
      <c r="E8" s="14"/>
      <c r="F8" s="14"/>
      <c r="G8" s="14"/>
      <c r="H8" s="15"/>
    </row>
    <row r="9" spans="1:11" x14ac:dyDescent="0.25">
      <c r="A9" s="13"/>
      <c r="B9" s="14"/>
      <c r="C9" s="14"/>
      <c r="D9" s="14"/>
      <c r="E9" s="14"/>
      <c r="F9" s="14"/>
      <c r="G9" s="14"/>
      <c r="H9" s="15"/>
    </row>
    <row r="10" spans="1:11" ht="15.75" thickBot="1" x14ac:dyDescent="0.3">
      <c r="A10" s="16"/>
      <c r="B10" s="17"/>
      <c r="C10" s="17"/>
      <c r="D10" s="17"/>
      <c r="E10" s="17"/>
      <c r="F10" s="17"/>
      <c r="G10" s="17"/>
      <c r="H10" s="18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/>
      <c r="C13" s="7"/>
      <c r="D13" s="7"/>
    </row>
    <row r="14" spans="1:11" x14ac:dyDescent="0.25">
      <c r="A14" s="3">
        <v>300</v>
      </c>
      <c r="B14" s="7"/>
      <c r="C14" s="7"/>
      <c r="D14" s="7"/>
    </row>
    <row r="15" spans="1:11" x14ac:dyDescent="0.25">
      <c r="A15" s="3">
        <v>600</v>
      </c>
      <c r="B15" s="7"/>
      <c r="C15" s="7"/>
      <c r="D15" s="7"/>
    </row>
    <row r="16" spans="1:11" x14ac:dyDescent="0.25">
      <c r="A16" s="3">
        <v>900</v>
      </c>
      <c r="B16" s="7"/>
      <c r="C16" s="7"/>
      <c r="D16" s="7"/>
    </row>
    <row r="17" spans="1:4" x14ac:dyDescent="0.25">
      <c r="A17" s="3">
        <v>1200</v>
      </c>
      <c r="B17" s="7"/>
      <c r="C17" s="7"/>
      <c r="D17" s="7"/>
    </row>
    <row r="18" spans="1:4" x14ac:dyDescent="0.25">
      <c r="A18" s="3">
        <v>1500</v>
      </c>
      <c r="B18" s="7"/>
      <c r="C18" s="7"/>
      <c r="D18" s="7"/>
    </row>
    <row r="19" spans="1:4" x14ac:dyDescent="0.25">
      <c r="A19" s="3">
        <v>1800</v>
      </c>
      <c r="B19" s="7"/>
      <c r="C19" s="7"/>
      <c r="D19" s="7"/>
    </row>
    <row r="20" spans="1:4" x14ac:dyDescent="0.25">
      <c r="A20" s="3">
        <v>2100</v>
      </c>
      <c r="B20" s="7"/>
      <c r="C20" s="7"/>
      <c r="D20" s="7"/>
    </row>
    <row r="21" spans="1:4" x14ac:dyDescent="0.25">
      <c r="A21" s="3">
        <v>2400</v>
      </c>
      <c r="B21" s="7"/>
      <c r="C21" s="7"/>
      <c r="D21" s="7"/>
    </row>
    <row r="22" spans="1:4" x14ac:dyDescent="0.25">
      <c r="A22" s="3">
        <v>2700</v>
      </c>
      <c r="B22" s="7"/>
      <c r="C22" s="7"/>
      <c r="D22" s="7"/>
    </row>
    <row r="23" spans="1:4" x14ac:dyDescent="0.25">
      <c r="A23" s="3">
        <v>3000</v>
      </c>
      <c r="B23" s="7"/>
      <c r="C23" s="7"/>
      <c r="D23" s="7"/>
    </row>
    <row r="24" spans="1:4" x14ac:dyDescent="0.25">
      <c r="A24" s="3">
        <v>3300</v>
      </c>
      <c r="B24" s="7"/>
      <c r="C24" s="7"/>
      <c r="D24" s="7"/>
    </row>
    <row r="25" spans="1:4" x14ac:dyDescent="0.25">
      <c r="A25" s="3">
        <v>3600</v>
      </c>
      <c r="B25" s="7"/>
      <c r="C25" s="7"/>
      <c r="D25" s="7"/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E32"/>
  <sheetViews>
    <sheetView showGridLines="0" tabSelected="1" view="pageLayout" zoomScaleNormal="100" workbookViewId="0">
      <selection activeCell="D13" sqref="D13"/>
    </sheetView>
  </sheetViews>
  <sheetFormatPr defaultRowHeight="15" x14ac:dyDescent="0.25"/>
  <cols>
    <col min="1" max="1" width="26.42578125" customWidth="1"/>
    <col min="2" max="2" width="27.28515625" customWidth="1"/>
    <col min="3" max="3" width="16.7109375" customWidth="1"/>
    <col min="4" max="4" width="25" customWidth="1"/>
    <col min="5" max="5" width="35.140625" customWidth="1"/>
  </cols>
  <sheetData>
    <row r="13" spans="1:5" x14ac:dyDescent="0.25">
      <c r="A13" s="38" t="s">
        <v>14</v>
      </c>
      <c r="B13" s="41" t="s">
        <v>13</v>
      </c>
      <c r="E13" s="19"/>
    </row>
    <row r="14" spans="1:5" x14ac:dyDescent="0.25">
      <c r="A14" s="40">
        <v>100000</v>
      </c>
      <c r="B14" s="40">
        <v>400</v>
      </c>
      <c r="E14" s="20"/>
    </row>
    <row r="15" spans="1:5" x14ac:dyDescent="0.25">
      <c r="A15" s="39" t="s">
        <v>12</v>
      </c>
    </row>
    <row r="16" spans="1:5" ht="15.75" thickBot="1" x14ac:dyDescent="0.3">
      <c r="A16" s="37">
        <v>3500</v>
      </c>
      <c r="D16" s="21"/>
      <c r="E16" s="22"/>
    </row>
    <row r="20" spans="1:4" x14ac:dyDescent="0.25">
      <c r="A20" s="36" t="s">
        <v>8</v>
      </c>
      <c r="B20" s="36" t="s">
        <v>9</v>
      </c>
      <c r="C20" s="36" t="s">
        <v>10</v>
      </c>
      <c r="D20" s="25" t="s">
        <v>11</v>
      </c>
    </row>
    <row r="21" spans="1:4" x14ac:dyDescent="0.25">
      <c r="A21" s="31">
        <v>0</v>
      </c>
      <c r="B21" s="30">
        <f>$A$14+A21*$B$14</f>
        <v>100000</v>
      </c>
      <c r="C21" s="26">
        <f>D21-B21</f>
        <v>-100000</v>
      </c>
      <c r="D21" s="29">
        <f>$A$16*A21</f>
        <v>0</v>
      </c>
    </row>
    <row r="22" spans="1:4" x14ac:dyDescent="0.25">
      <c r="A22" s="31">
        <v>2000</v>
      </c>
      <c r="B22" s="30">
        <f>$A$14+A22*$B$14</f>
        <v>900000</v>
      </c>
      <c r="C22" s="26">
        <f>D22-B22</f>
        <v>6100000</v>
      </c>
      <c r="D22" s="29">
        <f>$A$16*A22</f>
        <v>7000000</v>
      </c>
    </row>
    <row r="23" spans="1:4" x14ac:dyDescent="0.25">
      <c r="A23" s="31">
        <v>4000</v>
      </c>
      <c r="B23" s="30">
        <f>$A$14+A23*$B$14</f>
        <v>1700000</v>
      </c>
      <c r="C23" s="26">
        <f>D23-B23</f>
        <v>12300000</v>
      </c>
      <c r="D23" s="29">
        <f>$A$16*A23</f>
        <v>14000000</v>
      </c>
    </row>
    <row r="24" spans="1:4" x14ac:dyDescent="0.25">
      <c r="A24" s="31">
        <v>6000</v>
      </c>
      <c r="B24" s="30">
        <f>$A$14+A24*$B$14</f>
        <v>2500000</v>
      </c>
      <c r="C24" s="26">
        <f>D24-B24</f>
        <v>18500000</v>
      </c>
      <c r="D24" s="29">
        <f>$A$16*A24</f>
        <v>21000000</v>
      </c>
    </row>
    <row r="25" spans="1:4" x14ac:dyDescent="0.25">
      <c r="A25" s="32">
        <v>8000</v>
      </c>
      <c r="B25" s="23">
        <f>$A$14+A25*$B$14</f>
        <v>3300000</v>
      </c>
      <c r="C25" s="35">
        <f>D25-B25</f>
        <v>24700000</v>
      </c>
      <c r="D25" s="29">
        <f>$A$16*A25</f>
        <v>28000000</v>
      </c>
    </row>
    <row r="26" spans="1:4" x14ac:dyDescent="0.25">
      <c r="A26" s="31">
        <v>10000</v>
      </c>
      <c r="B26" s="30">
        <f>$A$14+A26*$B$14</f>
        <v>4100000</v>
      </c>
      <c r="C26" s="27">
        <f>D26-B26</f>
        <v>30900000</v>
      </c>
      <c r="D26" s="29">
        <f>$A$16*A26</f>
        <v>35000000</v>
      </c>
    </row>
    <row r="27" spans="1:4" x14ac:dyDescent="0.25">
      <c r="A27" s="33">
        <v>12000</v>
      </c>
      <c r="B27" s="24">
        <f>$A$14+A27*$B$14</f>
        <v>4900000</v>
      </c>
      <c r="C27" s="26">
        <f>D27-B27</f>
        <v>37100000</v>
      </c>
      <c r="D27" s="29">
        <f>$A$16*A27</f>
        <v>42000000</v>
      </c>
    </row>
    <row r="28" spans="1:4" x14ac:dyDescent="0.25">
      <c r="A28" s="32">
        <v>14000</v>
      </c>
      <c r="B28" s="23">
        <f>$A$14+A28*$B$14</f>
        <v>5700000</v>
      </c>
      <c r="C28" s="35">
        <f>D28-B28</f>
        <v>43300000</v>
      </c>
      <c r="D28" s="29">
        <f>$A$16*A28</f>
        <v>49000000</v>
      </c>
    </row>
    <row r="29" spans="1:4" x14ac:dyDescent="0.25">
      <c r="A29" s="31">
        <v>16000</v>
      </c>
      <c r="B29" s="30">
        <f>$A$14+A29*$B$14</f>
        <v>6500000</v>
      </c>
      <c r="C29" s="27">
        <f>D29-B29</f>
        <v>49500000</v>
      </c>
      <c r="D29" s="29">
        <f>$A$16*A29</f>
        <v>56000000</v>
      </c>
    </row>
    <row r="30" spans="1:4" x14ac:dyDescent="0.25">
      <c r="A30" s="31">
        <v>18000</v>
      </c>
      <c r="B30" s="30">
        <f>$A$14+A30*$B$14</f>
        <v>7300000</v>
      </c>
      <c r="C30" s="26">
        <f>D30-B30</f>
        <v>55700000</v>
      </c>
      <c r="D30" s="29">
        <f>$A$16*A30</f>
        <v>63000000</v>
      </c>
    </row>
    <row r="31" spans="1:4" x14ac:dyDescent="0.25">
      <c r="A31" s="34">
        <v>20000</v>
      </c>
      <c r="B31" s="23">
        <f>$A$14+A31*$B$14</f>
        <v>8100000</v>
      </c>
      <c r="C31" s="26">
        <f>D31-B31</f>
        <v>61900000</v>
      </c>
      <c r="D31" s="29">
        <f>$A$16*A31</f>
        <v>70000000</v>
      </c>
    </row>
    <row r="32" spans="1:4" x14ac:dyDescent="0.25">
      <c r="A32" s="31">
        <v>22000</v>
      </c>
      <c r="B32" s="30">
        <f>$A$14+A32*$B$14</f>
        <v>8900000</v>
      </c>
      <c r="C32" s="28">
        <f>D32-B32</f>
        <v>68100000</v>
      </c>
      <c r="D32" s="29">
        <f>$A$16*A32</f>
        <v>77000000</v>
      </c>
    </row>
  </sheetData>
  <pageMargins left="0.22916666666666666" right="0.511811024" top="0.78740157499999996" bottom="0.78740157499999996" header="0.31496062000000002" footer="0.31496062000000002"/>
  <pageSetup paperSize="9" orientation="portrait" r:id="rId1"/>
  <headerFooter>
    <oddHeader>&amp;C&amp;"Algerian,Normal"&amp;48CUSTO DE PRODUÇÃO DE FORNO A LENHA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99B2-A24A-4018-9E16-58B0260C061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E24E875ABAC849AE80257DE688A711" ma:contentTypeVersion="4" ma:contentTypeDescription="Create a new document." ma:contentTypeScope="" ma:versionID="4dfb3a1f7b231d5865c4ec333e36c0ab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0abaa0e1d3005e5206f1290d67c3263d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B2CC6D-BF1F-4179-8262-759E2F734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ee1ad3-5109-491e-9e1c-17ce54963da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Computador_peças</vt:lpstr>
      <vt:lpstr>Forno</vt:lpstr>
      <vt:lpstr>Planilha1</vt:lpstr>
      <vt:lpstr>gbr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2023-09-11T23:01:48Z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