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2d9497b15a91e/UNI/Subjects/METR4912/00 Modelling/00 Input Generation/02 Load Profile Generation/"/>
    </mc:Choice>
  </mc:AlternateContent>
  <xr:revisionPtr revIDLastSave="139" documentId="8_{CAA46D85-D4A4-4C33-9DF9-EFFF991ADF62}" xr6:coauthVersionLast="47" xr6:coauthVersionMax="47" xr10:uidLastSave="{95E665DF-BAB7-48AC-92D9-76F180984A20}"/>
  <bookViews>
    <workbookView xWindow="-98" yWindow="-98" windowWidth="22695" windowHeight="14595" activeTab="1" xr2:uid="{6D0EF3CF-B168-45DB-977E-1CC0427C49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G7" i="1"/>
  <c r="F7" i="1"/>
  <c r="E7" i="1"/>
  <c r="D7" i="1"/>
  <c r="G6" i="1"/>
  <c r="F6" i="1"/>
  <c r="E6" i="1"/>
  <c r="D6" i="1"/>
  <c r="D2" i="1"/>
  <c r="C2" i="1"/>
  <c r="C3" i="1"/>
  <c r="C4" i="1"/>
  <c r="C5" i="1"/>
  <c r="C6" i="1"/>
  <c r="C7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</calcChain>
</file>

<file path=xl/sharedStrings.xml><?xml version="1.0" encoding="utf-8"?>
<sst xmlns="http://schemas.openxmlformats.org/spreadsheetml/2006/main" count="28" uniqueCount="14">
  <si>
    <t>Residential - Convenience Charging</t>
  </si>
  <si>
    <t>Residential - Daytime Charging</t>
  </si>
  <si>
    <t>Residential - Highway Fast Charging</t>
  </si>
  <si>
    <t>Residential - Nighttime Charging</t>
  </si>
  <si>
    <t>Residential - Coordinated Charging</t>
  </si>
  <si>
    <t>Residential - Vehicle to Home</t>
  </si>
  <si>
    <t>Residential - Vehicle to Grid</t>
  </si>
  <si>
    <t>2050-2051</t>
  </si>
  <si>
    <t>Original CSIRO</t>
  </si>
  <si>
    <t>30% Flex</t>
  </si>
  <si>
    <t>40% Flex</t>
  </si>
  <si>
    <t>50% Flex</t>
  </si>
  <si>
    <t>35%Flex</t>
  </si>
  <si>
    <t>45% 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</si>
</sst>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000000000"/>
    <numFmt numFmtId="166" formatCode="0.000000000000000"/>
    <numFmt numFmtId="167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 Light"/>
      <family val="2"/>
      <scheme val="maj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9E7E2"/>
        <bgColor rgb="FF000000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left"/>
    </xf>
    <xf numFmtId="164" fontId="2" fillId="0" borderId="2" xfId="0" applyNumberFormat="1" applyFont="1" applyBorder="1"/>
    <xf numFmtId="164" fontId="2" fillId="4" borderId="3" xfId="0" applyNumberFormat="1" applyFont="1" applyFill="1" applyBorder="1"/>
    <xf numFmtId="164" fontId="3" fillId="0" borderId="2" xfId="0" applyNumberFormat="1" applyFont="1" applyBorder="1"/>
    <xf numFmtId="0" fontId="4" fillId="3" borderId="1" xfId="2" applyFont="1" applyBorder="1" applyAlignment="1">
      <alignment horizontal="left"/>
    </xf>
    <xf numFmtId="0" fontId="4" fillId="2" borderId="1" xfId="1" applyFont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3" fillId="0" borderId="4" xfId="0" applyNumberFormat="1" applyFont="1" applyBorder="1"/>
  </cellXfs>
  <cellStyles count="3">
    <cellStyle name="Accent1 2" xfId="1" xr:uid="{4EA4E4B1-05CF-45EC-B21E-763AFF02895E}"/>
    <cellStyle name="Accent2 2" xfId="2" xr:uid="{6D2796D4-8C70-4999-90DB-95E3D4F8DBD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631-7736-4657-BDD0-9B271B474CBA}">
  <dimension ref="A1:G8"/>
  <sheetViews>
    <sheetView workbookViewId="0">
      <selection sqref="A1:G8"/>
    </sheetView>
  </sheetViews>
  <sheetFormatPr defaultRowHeight="14.25" x14ac:dyDescent="0.45"/>
  <cols>
    <col min="1" max="1" width="34.06640625" bestFit="1" customWidth="1"/>
  </cols>
  <sheetData>
    <row r="1" spans="1:7" ht="28.9" thickBot="1" x14ac:dyDescent="0.5">
      <c r="A1" s="1" t="s">
        <v>7</v>
      </c>
      <c r="B1" s="7" t="s">
        <v>8</v>
      </c>
      <c r="C1" s="1" t="s">
        <v>9</v>
      </c>
      <c r="D1" s="1" t="s">
        <v>12</v>
      </c>
      <c r="E1" s="1" t="s">
        <v>10</v>
      </c>
      <c r="F1" s="1" t="s">
        <v>13</v>
      </c>
      <c r="G1" s="1" t="s">
        <v>11</v>
      </c>
    </row>
    <row r="2" spans="1:7" ht="14.65" thickBot="1" x14ac:dyDescent="0.5">
      <c r="A2" s="2" t="s">
        <v>0</v>
      </c>
      <c r="B2" s="3">
        <v>0.29822496970813711</v>
      </c>
      <c r="C2" s="3">
        <f>(1-C$8)*$B$2/SUM($B$2:$B$5,$B$6,$B$7)</f>
        <v>0.32946534546326334</v>
      </c>
      <c r="D2" s="3">
        <f>(1-D$8)*$B$2/SUM($B$2:$B$5,$B$6,$B$7)</f>
        <v>0.30593210650160169</v>
      </c>
      <c r="E2" s="3">
        <f>(1-E$8)*$B$2/SUM($B$2:$B$5,$B$6,$B$7)</f>
        <v>0.28239886753993998</v>
      </c>
      <c r="F2" s="3">
        <f>(1-F$8)*$B$2/SUM($B$2:$B$5,$B$6,$B$7)</f>
        <v>0.25886562857827838</v>
      </c>
      <c r="G2" s="3">
        <f>(1-G$8)*$B$2/SUM($B$2:$B$5,$B$6,$B$7)</f>
        <v>0.23533238961661668</v>
      </c>
    </row>
    <row r="3" spans="1:7" ht="14.65" thickBot="1" x14ac:dyDescent="0.5">
      <c r="A3" s="2" t="s">
        <v>1</v>
      </c>
      <c r="B3" s="4">
        <v>0</v>
      </c>
      <c r="C3" s="4">
        <f>(1-C$8)*$B$3/SUM($B$2:$B$5,$B$6,$B$7)</f>
        <v>0</v>
      </c>
      <c r="D3" s="4">
        <f>(1-D$8)*$B$3/SUM($B$2:$B$5,$B$6,$B$7)</f>
        <v>0</v>
      </c>
      <c r="E3" s="4">
        <f>(1-E$8)*$B$3/SUM($B$2:$B$5,$B$6,$B$7)</f>
        <v>0</v>
      </c>
      <c r="F3" s="4">
        <f>(1-F$8)*$B$3/SUM($B$2:$B$5,$B$6,$B$7)</f>
        <v>0</v>
      </c>
      <c r="G3" s="4">
        <f>(1-G$8)*$B$3/SUM($B$2:$B$5,$B$6,$B$7)</f>
        <v>0</v>
      </c>
    </row>
    <row r="4" spans="1:7" ht="14.65" thickBot="1" x14ac:dyDescent="0.5">
      <c r="A4" s="2" t="s">
        <v>2</v>
      </c>
      <c r="B4" s="3">
        <v>5.0000017221438639E-2</v>
      </c>
      <c r="C4" s="3">
        <f>(1-C$8)*$B$4/SUM($B$2:$B$5,$B$6,$B$7)</f>
        <v>5.5237738688186447E-2</v>
      </c>
      <c r="D4" s="3">
        <f>(1-D$8)*$B$4/SUM($B$2:$B$5,$B$6,$B$7)</f>
        <v>5.1292185924744556E-2</v>
      </c>
      <c r="E4" s="3">
        <f>(1-E$8)*$B$4/SUM($B$2:$B$5,$B$6,$B$7)</f>
        <v>4.7346633161302672E-2</v>
      </c>
      <c r="F4" s="3">
        <f>(1-F$8)*$B$4/SUM($B$2:$B$5,$B$6,$B$7)</f>
        <v>4.3401080397860788E-2</v>
      </c>
      <c r="G4" s="3">
        <f>(1-G$8)*$B$4/SUM($B$2:$B$5,$B$6,$B$7)</f>
        <v>3.945552763441889E-2</v>
      </c>
    </row>
    <row r="5" spans="1:7" ht="14.65" thickBot="1" x14ac:dyDescent="0.5">
      <c r="A5" s="2" t="s">
        <v>3</v>
      </c>
      <c r="B5" s="4">
        <v>0</v>
      </c>
      <c r="C5" s="4">
        <f>(1-C$8)*$B$5/SUM($B$2:$B$5,$B$6,$B$7)</f>
        <v>0</v>
      </c>
      <c r="D5" s="4">
        <f>(1-D$8)*$B$5/SUM($B$2:$B$5,$B$6,$B$7)</f>
        <v>0</v>
      </c>
      <c r="E5" s="4">
        <f>(1-E$8)*$B$5/SUM($B$2:$B$5,$B$6,$B$7)</f>
        <v>0</v>
      </c>
      <c r="F5" s="4">
        <f>(1-F$8)*$B$5/SUM($B$2:$B$5,$B$6,$B$7)</f>
        <v>0</v>
      </c>
      <c r="G5" s="4">
        <f>(1-G$8)*$B$5/SUM($B$2:$B$5,$B$6,$B$7)</f>
        <v>0</v>
      </c>
    </row>
    <row r="6" spans="1:7" ht="14.65" thickBot="1" x14ac:dyDescent="0.5">
      <c r="A6" s="2" t="s">
        <v>5</v>
      </c>
      <c r="B6" s="3">
        <v>0.14270000543727532</v>
      </c>
      <c r="C6" s="3">
        <f>(1-C$8)*$B$6/SUM($B$2:$B$5,$B$6,$B$7)</f>
        <v>0.15764845792427509</v>
      </c>
      <c r="D6" s="3">
        <f>(1-D$8)*$B$6/SUM($B$2:$B$5,$B$6,$B$7)</f>
        <v>0.14638785378682687</v>
      </c>
      <c r="E6" s="3">
        <f>(1-E$8)*$B$6/SUM($B$2:$B$5,$B$6,$B$7)</f>
        <v>0.13512724964937864</v>
      </c>
      <c r="F6" s="3">
        <f>(1-F$8)*$B$6/SUM($B$2:$B$5,$B$6,$B$7)</f>
        <v>0.12386664551193044</v>
      </c>
      <c r="G6" s="3">
        <f>(1-G$8)*$B$6/SUM($B$2:$B$5,$B$6,$B$7)</f>
        <v>0.11260604137448221</v>
      </c>
    </row>
    <row r="7" spans="1:7" ht="14.65" thickBot="1" x14ac:dyDescent="0.5">
      <c r="A7" s="2" t="s">
        <v>6</v>
      </c>
      <c r="B7" s="4">
        <v>0.14270000543727532</v>
      </c>
      <c r="C7" s="4">
        <f>(1-C$8)*$B$7/SUM($B$2:$B$5,$B$6,$B$7)</f>
        <v>0.15764845792427509</v>
      </c>
      <c r="D7" s="4">
        <f>(1-D$8)*$B$7/SUM($B$2:$B$5,$B$6,$B$7)</f>
        <v>0.14638785378682687</v>
      </c>
      <c r="E7" s="4">
        <f>(1-E$8)*$B$7/SUM($B$2:$B$5,$B$6,$B$7)</f>
        <v>0.13512724964937864</v>
      </c>
      <c r="F7" s="4">
        <f>(1-F$8)*$B$7/SUM($B$2:$B$5,$B$6,$B$7)</f>
        <v>0.12386664551193044</v>
      </c>
      <c r="G7" s="4">
        <f>(1-G$8)*$B$7/SUM($B$2:$B$5,$B$6,$B$7)</f>
        <v>0.11260604137448221</v>
      </c>
    </row>
    <row r="8" spans="1:7" ht="14.65" thickBot="1" x14ac:dyDescent="0.5">
      <c r="A8" s="6" t="s">
        <v>4</v>
      </c>
      <c r="B8" s="5">
        <v>0.3663750021958736</v>
      </c>
      <c r="C8" s="5">
        <v>0.3</v>
      </c>
      <c r="D8" s="5">
        <v>0.35</v>
      </c>
      <c r="E8" s="5">
        <v>0.4</v>
      </c>
      <c r="F8" s="5">
        <v>0.45</v>
      </c>
      <c r="G8" s="5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5ED8-4E64-4310-8142-293DC4FEC2FC}">
  <dimension ref="A1:J10"/>
  <sheetViews>
    <sheetView tabSelected="1" workbookViewId="0">
      <selection activeCell="J5" sqref="J5"/>
    </sheetView>
  </sheetViews>
  <sheetFormatPr defaultRowHeight="14.25" x14ac:dyDescent="0.45"/>
  <cols>
    <col min="1" max="1" width="30.33203125" bestFit="1" customWidth="1"/>
    <col min="9" max="9" width="27.46484375" bestFit="1" customWidth="1"/>
    <col min="10" max="10" width="37.53125" customWidth="1"/>
  </cols>
  <sheetData>
    <row r="1" spans="1:10" ht="28.9" thickBot="1" x14ac:dyDescent="0.5">
      <c r="A1" s="1" t="s">
        <v>7</v>
      </c>
      <c r="B1" s="7" t="s">
        <v>8</v>
      </c>
      <c r="C1" s="1" t="s">
        <v>9</v>
      </c>
      <c r="D1" s="1" t="s">
        <v>12</v>
      </c>
      <c r="E1" s="1" t="s">
        <v>10</v>
      </c>
      <c r="F1" s="1" t="s">
        <v>13</v>
      </c>
      <c r="G1" s="1" t="s">
        <v>11</v>
      </c>
      <c r="I1" s="10"/>
    </row>
    <row r="2" spans="1:10" ht="14.65" thickBot="1" x14ac:dyDescent="0.5">
      <c r="A2" s="2" t="s">
        <v>0</v>
      </c>
      <c r="B2" s="3">
        <v>0.29822496970813711</v>
      </c>
      <c r="C2" s="3">
        <f>(1-C$8)*$B$2/SUM($B$2:$B$5,$B$6,$B$7)</f>
        <v>0.32946534546326334</v>
      </c>
      <c r="D2" s="3">
        <f>(1-D$8)*$B$2/SUM($B$2:$B$5,$B$6,$B$7)</f>
        <v>0.30593210650160169</v>
      </c>
      <c r="E2" s="3">
        <f>(1-E$8)*$B$2/SUM($B$2:$B$5,$B$6,$B$7)</f>
        <v>0.28239886753993998</v>
      </c>
      <c r="F2" s="3">
        <f>(1-F$8)*$B$2/SUM($B$2:$B$5,$B$6,$B$7)</f>
        <v>0.25886562857827838</v>
      </c>
      <c r="G2" s="3">
        <f>(1-G$8)*$B$2/SUM($B$2:$B$5,$B$6,$B$7)</f>
        <v>0.23533238961661668</v>
      </c>
      <c r="I2" s="11"/>
    </row>
    <row r="3" spans="1:10" ht="14.65" thickBot="1" x14ac:dyDescent="0.5">
      <c r="A3" s="2" t="s">
        <v>1</v>
      </c>
      <c r="B3" s="4">
        <v>0</v>
      </c>
      <c r="C3" s="4">
        <f>(1-C$8)*$B$3/SUM($B$2:$B$5,$B$6,$B$7)</f>
        <v>0</v>
      </c>
      <c r="D3" s="4">
        <f>(1-D$8)*$B$3/SUM($B$2:$B$5,$B$6,$B$7)</f>
        <v>0</v>
      </c>
      <c r="E3" s="4">
        <f>(1-E$8)*$B$3/SUM($B$2:$B$5,$B$6,$B$7)</f>
        <v>0</v>
      </c>
      <c r="F3" s="4">
        <f>(1-F$8)*$B$3/SUM($B$2:$B$5,$B$6,$B$7)</f>
        <v>0</v>
      </c>
      <c r="G3" s="4">
        <f>(1-G$8)*$B$3/SUM($B$2:$B$5,$B$6,$B$7)</f>
        <v>0</v>
      </c>
      <c r="I3" s="11"/>
    </row>
    <row r="4" spans="1:10" ht="14.65" thickBot="1" x14ac:dyDescent="0.5">
      <c r="A4" s="2" t="s">
        <v>2</v>
      </c>
      <c r="B4" s="3">
        <v>5.0000017221438639E-2</v>
      </c>
      <c r="C4" s="3">
        <f>(1-C$8)*$B$4/SUM($B$2:$B$5,$B$6,$B$7)</f>
        <v>5.5237738688186447E-2</v>
      </c>
      <c r="D4" s="3">
        <f>(1-D$8)*$B$4/SUM($B$2:$B$5,$B$6,$B$7)</f>
        <v>5.1292185924744556E-2</v>
      </c>
      <c r="E4" s="3">
        <f>(1-E$8)*$B$4/SUM($B$2:$B$5,$B$6,$B$7)</f>
        <v>4.7346633161302672E-2</v>
      </c>
      <c r="F4" s="3">
        <f>(1-F$8)*$B$4/SUM($B$2:$B$5,$B$6,$B$7)</f>
        <v>4.3401080397860788E-2</v>
      </c>
      <c r="G4" s="3">
        <f>(1-G$8)*$B$4/SUM($B$2:$B$5,$B$6,$B$7)</f>
        <v>3.945552763441889E-2</v>
      </c>
      <c r="I4" s="11"/>
    </row>
    <row r="5" spans="1:10" ht="14.65" thickBot="1" x14ac:dyDescent="0.5">
      <c r="A5" s="2" t="s">
        <v>3</v>
      </c>
      <c r="B5" s="4">
        <v>0</v>
      </c>
      <c r="C5" s="4">
        <f>(1-C$8)*$B$5/SUM($B$2:$B$5,$B$6,$B$7)</f>
        <v>0</v>
      </c>
      <c r="D5" s="4">
        <f>(1-D$8)*$B$5/SUM($B$2:$B$5,$B$6,$B$7)</f>
        <v>0</v>
      </c>
      <c r="E5" s="4">
        <f>(1-E$8)*$B$5/SUM($B$2:$B$5,$B$6,$B$7)</f>
        <v>0</v>
      </c>
      <c r="F5" s="4">
        <f>(1-F$8)*$B$5/SUM($B$2:$B$5,$B$6,$B$7)</f>
        <v>0</v>
      </c>
      <c r="G5" s="4">
        <f>(1-G$8)*$B$5/SUM($B$2:$B$5,$B$6,$B$7)</f>
        <v>0</v>
      </c>
      <c r="I5" s="11"/>
    </row>
    <row r="6" spans="1:10" ht="14.65" thickBot="1" x14ac:dyDescent="0.5">
      <c r="A6" s="2" t="s">
        <v>5</v>
      </c>
      <c r="B6" s="3">
        <v>0.14270000543727532</v>
      </c>
      <c r="C6" s="3">
        <f>(1-C$8)*$B$6/SUM($B$2:$B$5,$B$6,$B$7)</f>
        <v>0.15764845792427509</v>
      </c>
      <c r="D6" s="3">
        <f>(1-D$8)*$B$6/SUM($B$2:$B$5,$B$6,$B$7)</f>
        <v>0.14638785378682687</v>
      </c>
      <c r="E6" s="3">
        <f>(1-E$8)*$B$6/SUM($B$2:$B$5,$B$6,$B$7)</f>
        <v>0.13512724964937864</v>
      </c>
      <c r="F6" s="3">
        <f>(1-F$8)*$B$6/SUM($B$2:$B$5,$B$6,$B$7)</f>
        <v>0.12386664551193044</v>
      </c>
      <c r="G6" s="3">
        <f>(1-G$8)*$B$6/SUM($B$2:$B$5,$B$6,$B$7)</f>
        <v>0.11260604137448221</v>
      </c>
      <c r="I6" s="11"/>
    </row>
    <row r="7" spans="1:10" ht="14.65" thickBot="1" x14ac:dyDescent="0.5">
      <c r="A7" s="2" t="s">
        <v>6</v>
      </c>
      <c r="B7" s="4">
        <v>0.14270000543727532</v>
      </c>
      <c r="C7" s="4">
        <f>(1-C$8)*$B$7/SUM($B$2:$B$5,$B$6,$B$7)</f>
        <v>0.15764845792427509</v>
      </c>
      <c r="D7" s="4">
        <f>(1-D$8)*$B$7/SUM($B$2:$B$5,$B$6,$B$7)</f>
        <v>0.14638785378682687</v>
      </c>
      <c r="E7" s="4">
        <f>(1-E$8)*$B$7/SUM($B$2:$B$5,$B$6,$B$7)</f>
        <v>0.13512724964937864</v>
      </c>
      <c r="F7" s="4">
        <f>(1-F$8)*$B$7/SUM($B$2:$B$5,$B$6,$B$7)</f>
        <v>0.12386664551193044</v>
      </c>
      <c r="G7" s="4">
        <f>(1-G$8)*$B$7/SUM($B$2:$B$5,$B$6,$B$7)</f>
        <v>0.11260604137448221</v>
      </c>
      <c r="I7" s="11"/>
    </row>
    <row r="8" spans="1:10" ht="14.65" thickBot="1" x14ac:dyDescent="0.5">
      <c r="A8" s="6" t="s">
        <v>4</v>
      </c>
      <c r="B8" s="5">
        <v>0.3663750021958736</v>
      </c>
      <c r="C8" s="5">
        <v>0.3</v>
      </c>
      <c r="D8" s="5">
        <v>0.35</v>
      </c>
      <c r="E8" s="5">
        <v>0.4</v>
      </c>
      <c r="F8" s="5">
        <v>0.45</v>
      </c>
      <c r="G8" s="5">
        <v>0.5</v>
      </c>
      <c r="I8" s="12"/>
      <c r="J8" s="9"/>
    </row>
    <row r="10" spans="1:10" x14ac:dyDescent="0.45">
      <c r="I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Vidgen</dc:creator>
  <cp:lastModifiedBy>Gabriella Vidgen</cp:lastModifiedBy>
  <dcterms:created xsi:type="dcterms:W3CDTF">2023-04-05T23:40:43Z</dcterms:created>
  <dcterms:modified xsi:type="dcterms:W3CDTF">2023-04-26T02:16:49Z</dcterms:modified>
</cp:coreProperties>
</file>