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abbyvinco/Desktop/Homework Folder/"/>
    </mc:Choice>
  </mc:AlternateContent>
  <xr:revisionPtr revIDLastSave="0" documentId="13_ncr:1_{7C655FD4-3226-8B46-A237-C8CA13EA9445}" xr6:coauthVersionLast="38" xr6:coauthVersionMax="38" xr10:uidLastSave="{00000000-0000-0000-0000-000000000000}"/>
  <bookViews>
    <workbookView xWindow="13340" yWindow="460" windowWidth="15460" windowHeight="17540" activeTab="4" xr2:uid="{00000000-000D-0000-FFFF-FFFF00000000}"/>
  </bookViews>
  <sheets>
    <sheet name="OG Sheet" sheetId="1" r:id="rId1"/>
    <sheet name="Categories&amp;State" sheetId="3" r:id="rId2"/>
    <sheet name="Sub-Categories&amp;State" sheetId="4" r:id="rId3"/>
    <sheet name="Date&amp;State" sheetId="8" r:id="rId4"/>
    <sheet name="Sheet3" sheetId="10" r:id="rId5"/>
  </sheets>
  <definedNames>
    <definedName name="MYCREATED">'OG Sheet'!$U:$U</definedName>
  </definedNames>
  <calcPr calcId="179021"/>
  <pivotCaches>
    <pivotCache cacheId="2" r:id="rId6"/>
    <pivotCache cacheId="3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" i="10" l="1"/>
  <c r="B16" i="10"/>
  <c r="V3" i="1" l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U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<sst xmlns="http://schemas.openxmlformats.org/spreadsheetml/2006/main" count="33052" uniqueCount="8403">
  <si>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</si>
  <si>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</si>
  <si>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</si>
  <si>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</si>
  <si>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</si>
  <si>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</si>
  <si>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</si>
  <si>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</si>
  <si>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</si>
  <si>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</si>
  <si>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</si>
  <si>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</si>
  <si>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</si>
  <si>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</si>
  <si>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</si>
  <si>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</si>
  <si>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</si>
  <si>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</si>
  <si>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</si>
  <si>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</si>
  <si>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</si>
  <si>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</si>
  <si>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</si>
  <si>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</si>
  <si>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</si>
  <si>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</si>
  <si>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</si>
  <si>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</si>
  <si>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</si>
  <si>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</si>
  <si>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</si>
  <si>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</si>
  <si>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</si>
  <si>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</si>
  <si>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</si>
  <si>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</si>
  <si>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</si>
  <si>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</si>
  <si>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</si>
  <si>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</si>
  <si>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</si>
  <si>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</si>
  <si>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</si>
  <si>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</si>
  <si>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</si>
  <si>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</si>
  <si>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</si>
  <si>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</si>
  <si>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</si>
  <si>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</si>
  <si>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</si>
  <si>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</si>
  <si>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</si>
  <si>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</si>
  <si>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</si>
  <si>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</si>
  <si>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</si>
  <si>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</si>
  <si>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</si>
  <si>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</si>
  <si>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</si>
  <si>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</si>
  <si>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</si>
  <si>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</si>
  <si>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</si>
  <si>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</si>
  <si>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</si>
  <si>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</si>
  <si>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</si>
  <si>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</si>
  <si>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</si>
  <si>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</si>
  <si>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</si>
  <si>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</si>
  <si>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</si>
  <si>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</si>
  <si>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</si>
  <si>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</si>
  <si>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</si>
  <si>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</si>
  <si>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</si>
  <si>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</si>
  <si>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</si>
  <si>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</si>
  <si>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</si>
  <si>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</si>
  <si>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</si>
  <si>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</si>
  <si>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</si>
  <si>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</si>
  <si>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</si>
  <si>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</si>
  <si>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</si>
  <si>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</si>
  <si>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</si>
  <si>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</si>
  <si>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</si>
  <si>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</si>
  <si>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</si>
  <si>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</si>
  <si>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</si>
  <si>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</si>
  <si>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</si>
  <si>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</si>
  <si>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</si>
  <si>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</si>
  <si>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</si>
  <si>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</si>
  <si>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</si>
  <si>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</si>
  <si>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</si>
  <si>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</si>
  <si>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</si>
  <si>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</si>
  <si>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</si>
  <si>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</si>
  <si>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</si>
  <si>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</si>
  <si>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</si>
  <si>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</si>
  <si>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</si>
  <si>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</si>
  <si>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</si>
  <si>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</si>
  <si>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</si>
  <si>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</si>
  <si>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</si>
  <si>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</si>
  <si>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</si>
  <si>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</si>
  <si>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</si>
  <si>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</si>
  <si>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</si>
  <si>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</si>
  <si>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</si>
  <si>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</si>
  <si>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</si>
  <si>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</si>
  <si>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</si>
  <si>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</si>
  <si>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</si>
  <si>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</si>
  <si>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</si>
  <si>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</si>
  <si>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</si>
  <si>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</si>
  <si>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</si>
  <si>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</si>
  <si>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</si>
  <si>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</si>
  <si>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</si>
  <si>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</si>
  <si>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</si>
  <si>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</si>
  <si>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</si>
  <si>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</si>
  <si>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</si>
  <si>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</si>
  <si>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</si>
  <si>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</si>
  <si>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</si>
  <si>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</si>
  <si>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</si>
  <si>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</si>
  <si>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</si>
  <si>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</si>
  <si>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</si>
  <si>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</si>
  <si>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</si>
  <si>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</si>
  <si>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</si>
  <si>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</si>
  <si>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</si>
  <si>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</si>
  <si>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</si>
  <si>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</si>
  <si>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</si>
  <si>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</si>
  <si>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</si>
  <si>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</si>
  <si>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</si>
  <si>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</si>
  <si>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</si>
  <si>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</si>
  <si>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</si>
  <si>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</si>
  <si>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</si>
  <si>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</si>
  <si>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</si>
  <si>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</si>
  <si>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</si>
  <si>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</si>
  <si>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</si>
  <si>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</si>
  <si>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</si>
  <si>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</si>
  <si>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</si>
  <si>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</si>
  <si>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</si>
  <si>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</si>
  <si>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</si>
  <si>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</si>
  <si>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</si>
  <si>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</si>
  <si>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</si>
  <si>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</si>
  <si>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</si>
  <si>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</si>
  <si>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</si>
  <si>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</si>
  <si>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</si>
  <si>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</si>
  <si>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</si>
  <si>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</si>
  <si>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</si>
  <si>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</si>
  <si>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</si>
  <si>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</si>
  <si>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</si>
  <si>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</si>
  <si>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</si>
  <si>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</si>
  <si>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</si>
  <si>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</si>
  <si>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</si>
  <si>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</si>
  <si>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</si>
  <si>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</si>
  <si>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</si>
  <si>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</si>
  <si>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</si>
  <si>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</si>
  <si>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</si>
  <si>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</si>
  <si>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</si>
  <si>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</si>
  <si>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</si>
  <si>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</si>
  <si>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</si>
  <si>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</si>
  <si>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</si>
  <si>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</si>
  <si>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</si>
  <si>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</si>
  <si>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</si>
  <si>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</si>
  <si>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</si>
  <si>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</si>
  <si>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</si>
  <si>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</si>
  <si>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</si>
  <si>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</si>
  <si>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</si>
  <si>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</si>
  <si>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</si>
  <si>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</si>
  <si>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</si>
  <si>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</si>
  <si>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</si>
  <si>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</si>
  <si>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</si>
  <si>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</si>
  <si>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</si>
  <si>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</si>
  <si>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</si>
  <si>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</si>
  <si>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</si>
  <si>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</si>
  <si>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</si>
  <si>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</si>
  <si>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</si>
  <si>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</si>
  <si>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</si>
  <si>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</si>
  <si>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</si>
  <si>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</si>
  <si>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</si>
  <si>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</si>
  <si>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</si>
  <si>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</si>
  <si>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</si>
  <si>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</si>
  <si>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</si>
  <si>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</si>
  <si>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</si>
  <si>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</si>
  <si>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</si>
  <si>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</si>
  <si>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</si>
  <si>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</si>
  <si>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</si>
  <si>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</si>
  <si>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</si>
  <si>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</si>
  <si>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</si>
  <si>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</si>
  <si>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</si>
  <si>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</si>
  <si>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</si>
  <si>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</si>
  <si>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</si>
  <si>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</si>
  <si>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</si>
  <si>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</si>
  <si>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</si>
  <si>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</si>
  <si>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</si>
  <si>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</si>
  <si>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</si>
  <si>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</si>
  <si>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</si>
  <si>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</si>
  <si>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</si>
  <si>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</si>
  <si>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</si>
  <si>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</si>
  <si>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</si>
  <si>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</si>
  <si>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</si>
  <si>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</si>
  <si>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</si>
  <si>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</si>
  <si>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</si>
  <si>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</si>
  <si>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</si>
  <si>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</si>
  <si>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</si>
  <si>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</si>
  <si>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</si>
  <si>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</si>
  <si>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</si>
  <si>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</si>
  <si>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</si>
  <si>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</si>
  <si>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</si>
  <si>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</si>
  <si>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</si>
  <si>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</si>
  <si>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</si>
  <si>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</si>
  <si>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</si>
  <si>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</si>
  <si>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</si>
  <si>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</si>
  <si>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</si>
  <si>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</si>
  <si>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</si>
  <si>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</si>
  <si>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</si>
  <si>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</si>
  <si>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</si>
  <si>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</si>
  <si>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</si>
  <si>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</si>
  <si>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</si>
  <si>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</si>
  <si>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</si>
  <si>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</si>
  <si>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</si>
  <si>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</si>
  <si>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</si>
  <si>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</si>
  <si>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</si>
  <si>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</si>
  <si>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</si>
  <si>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</si>
  <si>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</si>
  <si>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</si>
  <si>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</si>
  <si>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</si>
  <si>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</si>
  <si>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</si>
  <si>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</si>
  <si>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</si>
  <si>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</si>
  <si>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</si>
  <si>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</si>
  <si>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</si>
  <si>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</si>
  <si>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</si>
  <si>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</si>
  <si>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</si>
  <si>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</si>
  <si>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</si>
  <si>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</si>
  <si>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</si>
  <si>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</si>
  <si>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</si>
  <si>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</si>
  <si>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</si>
  <si>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</si>
  <si>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</si>
  <si>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</si>
  <si>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</si>
  <si>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</si>
  <si>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</si>
  <si>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</si>
  <si>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</si>
  <si>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</si>
  <si>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</si>
  <si>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</si>
  <si>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</si>
  <si>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</si>
  <si>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</si>
  <si>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</si>
  <si>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</si>
  <si>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</si>
  <si>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</si>
  <si>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</si>
  <si>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</si>
  <si>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</si>
  <si>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</si>
  <si>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</si>
  <si>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</si>
  <si>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</si>
  <si>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</si>
  <si>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</si>
  <si>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</si>
  <si>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</si>
  <si>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</si>
  <si>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</si>
  <si>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</si>
  <si>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</si>
  <si>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</si>
  <si>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</si>
  <si>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</si>
  <si>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</si>
  <si>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</si>
  <si>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</si>
  <si>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</si>
  <si>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</si>
  <si>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</si>
  <si>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</si>
  <si>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</si>
  <si>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</si>
  <si>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</si>
  <si>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</si>
  <si>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</si>
  <si>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</si>
  <si>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</si>
  <si>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</si>
  <si>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</si>
  <si>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</si>
  <si>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</si>
  <si>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</si>
  <si>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</si>
  <si>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</si>
  <si>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</si>
  <si>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</si>
  <si>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</si>
  <si>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</si>
  <si>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</si>
  <si>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</si>
  <si>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</si>
  <si>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</si>
  <si>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</si>
  <si>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</si>
  <si>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</si>
  <si>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</si>
  <si>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</si>
  <si>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</si>
  <si>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</si>
  <si>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</si>
  <si>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</si>
  <si>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</si>
  <si>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</si>
  <si>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</si>
  <si>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</si>
  <si>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</si>
  <si>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</si>
  <si>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</si>
  <si>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</si>
  <si>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</si>
  <si>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</si>
  <si>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</si>
  <si>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</si>
  <si>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</si>
  <si>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</si>
  <si>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</si>
  <si>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</si>
  <si>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</si>
  <si>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</si>
  <si>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</si>
  <si>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</si>
  <si>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</si>
  <si>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</si>
  <si>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</si>
  <si>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</si>
  <si>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</si>
  <si>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</si>
  <si>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</si>
  <si>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</si>
  <si>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</si>
  <si>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</si>
  <si>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</si>
  <si>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</si>
  <si>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</si>
  <si>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</si>
  <si>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</si>
  <si>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</si>
  <si>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</si>
  <si>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</si>
  <si>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</si>
  <si>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</si>
  <si>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</si>
  <si>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</si>
  <si>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</si>
  <si>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</si>
  <si>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</si>
  <si>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</si>
  <si>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</si>
  <si>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</si>
  <si>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</si>
  <si>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</si>
  <si>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</si>
  <si>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</si>
  <si>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</si>
  <si>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</si>
  <si>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</si>
  <si>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</si>
  <si>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</si>
  <si>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</si>
  <si>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</si>
  <si>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</si>
  <si>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</si>
  <si>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</si>
  <si>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</si>
  <si>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</si>
  <si>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</si>
  <si>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</si>
  <si>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</si>
  <si>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</si>
  <si>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</si>
  <si>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</si>
  <si>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</si>
  <si>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</si>
  <si>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</si>
  <si>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</si>
  <si>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</si>
  <si>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</si>
  <si>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</si>
  <si>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</si>
  <si>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</si>
  <si>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</si>
  <si>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</si>
  <si>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</si>
  <si>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</si>
  <si>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</si>
  <si>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</si>
  <si>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</si>
  <si>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</si>
  <si>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</si>
  <si>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</si>
  <si>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</si>
  <si>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</si>
  <si>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</si>
  <si>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</si>
  <si>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</si>
  <si>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</si>
  <si>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</si>
  <si>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</si>
  <si>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</si>
  <si>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</si>
  <si>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</si>
  <si>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</si>
  <si>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</si>
  <si>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</si>
  <si>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</si>
  <si>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</si>
  <si>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</si>
  <si>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</si>
  <si>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</si>
  <si>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</si>
  <si>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</si>
  <si>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</si>
  <si>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</si>
  <si>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</si>
  <si>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</si>
  <si>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</si>
  <si>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</si>
  <si>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</si>
  <si>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</si>
  <si>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</si>
  <si>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</si>
  <si>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</si>
  <si>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</si>
  <si>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</si>
  <si>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</si>
  <si>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</si>
  <si>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</si>
  <si>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</si>
  <si>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</si>
  <si>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</si>
  <si>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</si>
  <si>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</si>
  <si>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</si>
  <si>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</si>
  <si>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</si>
  <si>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</si>
  <si>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</si>
  <si>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</si>
  <si>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</si>
  <si>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</si>
  <si>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</si>
  <si>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</si>
  <si>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</si>
  <si>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</si>
  <si>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</si>
  <si>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</si>
  <si>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</si>
  <si>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</si>
  <si>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</si>
  <si>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</si>
  <si>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</si>
  <si>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</si>
  <si>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</si>
  <si>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</si>
  <si>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</si>
  <si>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</si>
  <si>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</si>
  <si>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</si>
  <si>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</si>
  <si>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</si>
  <si>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</si>
  <si>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</si>
  <si>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</si>
  <si>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</si>
  <si>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</si>
  <si>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</si>
  <si>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</si>
  <si>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</si>
  <si>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</si>
  <si>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</si>
  <si>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</si>
  <si>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</si>
  <si>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</si>
  <si>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</si>
  <si>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</si>
  <si>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</si>
  <si>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</si>
  <si>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</si>
  <si>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</si>
  <si>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</si>
  <si>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</si>
  <si>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</si>
  <si>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</si>
  <si>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</si>
  <si>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</si>
  <si>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</si>
  <si>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</si>
  <si>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</si>
  <si>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</si>
  <si>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</si>
  <si>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</si>
  <si>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</si>
  <si>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</si>
  <si>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</si>
  <si>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</si>
  <si>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</si>
  <si>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</si>
  <si>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</si>
  <si>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</si>
  <si>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</si>
  <si>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</si>
  <si>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</si>
  <si>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</si>
  <si>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</si>
  <si>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</si>
  <si>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</si>
  <si>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</si>
  <si>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</si>
  <si>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</si>
  <si>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</si>
  <si>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</si>
  <si>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</si>
  <si>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</si>
  <si>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</si>
  <si>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</si>
  <si>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</si>
  <si>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</si>
  <si>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</si>
  <si>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</si>
  <si>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</si>
  <si>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</si>
  <si>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</si>
  <si>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</si>
  <si>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</si>
  <si>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</si>
  <si>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</si>
  <si>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</si>
  <si>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</si>
  <si>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</si>
  <si>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</si>
  <si>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</si>
  <si>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</si>
  <si>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</si>
  <si>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</si>
  <si>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</si>
  <si>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</si>
  <si>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</si>
  <si>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</si>
  <si>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</si>
  <si>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</si>
  <si>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</si>
  <si>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</si>
  <si>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</si>
  <si>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</si>
  <si>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</si>
  <si>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</si>
  <si>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</si>
  <si>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</si>
  <si>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</si>
  <si>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</si>
  <si>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</si>
  <si>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</si>
  <si>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</si>
  <si>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</si>
  <si>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</si>
  <si>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</si>
  <si>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</si>
  <si>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</si>
  <si>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</si>
  <si>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</si>
  <si>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</si>
  <si>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</si>
  <si>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</si>
  <si>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</si>
  <si>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</si>
  <si>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</si>
  <si>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</si>
  <si>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</si>
  <si>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</si>
  <si>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</si>
  <si>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</si>
  <si>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</si>
  <si>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</si>
  <si>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</si>
  <si>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</si>
  <si>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</si>
  <si>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</si>
  <si>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</si>
  <si>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</si>
  <si>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</si>
  <si>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</si>
  <si>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</si>
  <si>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</si>
  <si>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</si>
  <si>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</si>
  <si>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</si>
  <si>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</si>
  <si>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</si>
  <si>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</si>
  <si>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</si>
  <si>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</si>
  <si>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</si>
  <si>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</si>
  <si>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</si>
  <si>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</si>
  <si>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</si>
  <si>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</si>
  <si>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</si>
  <si>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</si>
  <si>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</si>
  <si>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</si>
  <si>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</si>
  <si>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</si>
  <si>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</si>
  <si>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</si>
  <si>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</si>
  <si>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</si>
  <si>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</si>
  <si>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</si>
  <si>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</si>
  <si>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</si>
  <si>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</si>
  <si>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</si>
  <si>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</si>
  <si>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</si>
  <si>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</si>
  <si>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</si>
  <si>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</si>
  <si>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</si>
  <si>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</si>
  <si>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</si>
  <si>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</si>
  <si>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</si>
  <si>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</si>
  <si>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</si>
  <si>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</si>
  <si>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</si>
  <si>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</si>
  <si>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</si>
  <si>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</si>
  <si>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</si>
  <si>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</si>
  <si>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</si>
  <si>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</si>
  <si>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</si>
  <si>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</si>
  <si>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</si>
  <si>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</si>
  <si>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</si>
  <si>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</si>
  <si>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</si>
  <si>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</si>
  <si>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</si>
  <si>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</si>
  <si>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</si>
  <si>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</si>
  <si>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</si>
  <si>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</si>
  <si>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</si>
  <si>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</si>
  <si>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</si>
  <si>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</si>
  <si>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</si>
  <si>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</si>
  <si>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</si>
  <si>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</si>
  <si>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</si>
  <si>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</si>
  <si>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</si>
  <si>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</si>
  <si>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</si>
  <si>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</si>
  <si>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</si>
  <si>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</si>
  <si>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</si>
  <si>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</si>
  <si>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</si>
  <si>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</si>
  <si>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</si>
  <si>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</si>
  <si>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</si>
  <si>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</si>
  <si>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</si>
  <si>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</si>
  <si>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</si>
  <si>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</si>
  <si>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</si>
  <si>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</si>
  <si>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</si>
  <si>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</si>
  <si>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</si>
  <si>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</si>
  <si>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</si>
  <si>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</si>
  <si>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</si>
  <si>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</si>
  <si>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</si>
  <si>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</si>
  <si>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</si>
  <si>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</si>
  <si>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</si>
  <si>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</si>
  <si>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</si>
  <si>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</si>
  <si>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</si>
  <si>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</si>
  <si>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</si>
  <si>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</si>
  <si>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</si>
  <si>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</si>
  <si>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</si>
  <si>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</si>
  <si>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</si>
  <si>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</si>
  <si>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</si>
  <si>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</si>
  <si>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</si>
  <si>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</si>
  <si>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</si>
  <si>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</si>
  <si>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</si>
  <si>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</si>
  <si>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</si>
  <si>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</si>
  <si>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</si>
  <si>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</si>
  <si>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</si>
  <si>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</si>
  <si>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</si>
  <si>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</si>
  <si>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</si>
  <si>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</si>
  <si>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</si>
  <si>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</si>
  <si>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</si>
  <si>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</si>
  <si>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</si>
  <si>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</si>
  <si>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</si>
  <si>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</si>
  <si>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</si>
  <si>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</si>
  <si>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</si>
  <si>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</si>
  <si>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</si>
  <si>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</si>
  <si>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</si>
  <si>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</si>
  <si>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</si>
  <si>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</si>
  <si>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</si>
  <si>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</si>
  <si>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</si>
  <si>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</si>
  <si>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</si>
  <si>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</si>
  <si>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</si>
  <si>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</si>
  <si>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</si>
  <si>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</si>
  <si>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</si>
  <si>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</si>
  <si>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</si>
  <si>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</si>
  <si>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</si>
  <si>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</si>
  <si>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</si>
  <si>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</si>
  <si>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</si>
  <si>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</si>
  <si>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</si>
  <si>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</si>
  <si>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</si>
  <si>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</si>
  <si>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</si>
  <si>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</si>
  <si>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</si>
  <si>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</si>
  <si>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</si>
  <si>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</si>
  <si>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</si>
  <si>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</si>
  <si>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</si>
  <si>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</si>
  <si>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</si>
  <si>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</si>
  <si>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</si>
  <si>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</si>
  <si>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</si>
  <si>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</si>
  <si>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</si>
  <si>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</si>
  <si>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</si>
  <si>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</si>
  <si>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</si>
  <si>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</si>
  <si>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</si>
  <si>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</si>
  <si>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</si>
  <si>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</si>
  <si>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</si>
  <si>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</si>
  <si>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</si>
  <si>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</si>
  <si>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</si>
  <si>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</si>
  <si>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</si>
  <si>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</si>
  <si>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</si>
  <si>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</si>
  <si>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</si>
  <si>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</si>
  <si>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</si>
  <si>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</si>
  <si>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</si>
  <si>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</si>
  <si>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</si>
  <si>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</si>
  <si>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</si>
  <si>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</si>
  <si>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</si>
  <si>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</si>
  <si>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</si>
  <si>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</si>
  <si>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</si>
  <si>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</si>
  <si>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</si>
  <si>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</si>
  <si>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</si>
  <si>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</si>
  <si>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</si>
  <si>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</si>
  <si>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</si>
  <si>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</si>
  <si>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</si>
  <si>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</si>
  <si>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</si>
  <si>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</si>
  <si>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</si>
  <si>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</si>
  <si>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</si>
  <si>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</si>
  <si>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</si>
  <si>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</si>
  <si>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</si>
  <si>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</si>
  <si>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</si>
  <si>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</si>
  <si>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</si>
  <si>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</si>
  <si>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</si>
  <si>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</si>
  <si>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</si>
  <si>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</si>
  <si>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</si>
  <si>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</si>
  <si>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</si>
  <si>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</si>
  <si>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</si>
  <si>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</si>
  <si>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</si>
  <si>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</si>
  <si>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</si>
  <si>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</si>
  <si>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</si>
  <si>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</si>
  <si>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</si>
  <si>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</si>
  <si>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</si>
  <si>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</si>
  <si>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</si>
  <si>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</si>
  <si>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</si>
  <si>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</si>
  <si>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</si>
  <si>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</si>
  <si>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</si>
  <si>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</si>
  <si>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</si>
  <si>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</si>
  <si>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</si>
  <si>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</si>
  <si>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</si>
  <si>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</si>
  <si>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</si>
  <si>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</si>
  <si>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</si>
  <si>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</si>
  <si>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</si>
  <si>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</si>
  <si>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</si>
  <si>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</si>
  <si>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</si>
  <si>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</si>
  <si>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</si>
  <si>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</si>
  <si>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</si>
  <si>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</si>
  <si>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</si>
  <si>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</si>
  <si>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</si>
  <si>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</si>
  <si>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</si>
  <si>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</si>
  <si>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</si>
  <si>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</si>
  <si>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</si>
  <si>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</si>
  <si>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</si>
  <si>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</si>
  <si>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</si>
  <si>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</si>
  <si>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</si>
  <si>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</si>
  <si>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</si>
  <si>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</si>
  <si>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</si>
  <si>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</si>
  <si>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</si>
  <si>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</si>
  <si>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</si>
  <si>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</si>
  <si>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</si>
  <si>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</si>
  <si>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</si>
  <si>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</si>
  <si>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</si>
  <si>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</si>
  <si>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</si>
  <si>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</si>
  <si>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</si>
  <si>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</si>
  <si>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</si>
  <si>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</si>
  <si>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</si>
  <si>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</si>
  <si>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</si>
  <si>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</si>
  <si>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</si>
  <si>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</si>
  <si>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</si>
  <si>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</si>
  <si>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</si>
  <si>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</si>
  <si>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</si>
  <si>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</si>
  <si>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</si>
  <si>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</si>
  <si>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</si>
  <si>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</si>
  <si>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</si>
  <si>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</si>
  <si>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</si>
  <si>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</si>
  <si>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</si>
  <si>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</si>
  <si>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</si>
  <si>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</si>
  <si>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</si>
  <si>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</si>
  <si>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</si>
  <si>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</si>
  <si>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</si>
  <si>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</si>
  <si>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</si>
  <si>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</si>
  <si>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</si>
  <si>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</si>
  <si>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</si>
  <si>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</si>
  <si>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</si>
  <si>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</si>
  <si>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</si>
  <si>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</si>
  <si>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</si>
  <si>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</si>
  <si>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</si>
  <si>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</si>
  <si>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</si>
  <si>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</si>
  <si>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</si>
  <si>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</si>
  <si>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</si>
  <si>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</si>
  <si>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</si>
  <si>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</si>
  <si>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</si>
  <si>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</si>
  <si>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</si>
  <si>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</si>
  <si>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</si>
  <si>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</si>
  <si>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</si>
  <si>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</si>
  <si>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</si>
  <si>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</si>
  <si>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</si>
  <si>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</si>
  <si>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</si>
  <si>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</si>
  <si>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</si>
  <si>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</si>
  <si>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</si>
  <si>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</si>
  <si>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</si>
  <si>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</si>
  <si>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</si>
  <si>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</si>
  <si>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</si>
  <si>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</si>
  <si>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</si>
  <si>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</si>
  <si>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</si>
  <si>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</si>
  <si>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</si>
  <si>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</si>
  <si>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</si>
  <si>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</si>
  <si>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</si>
  <si>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</si>
  <si>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</si>
  <si>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</si>
  <si>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</si>
  <si>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</si>
  <si>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</si>
  <si>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</si>
  <si>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</si>
  <si>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</si>
  <si>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</si>
  <si>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</si>
  <si>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</si>
  <si>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</si>
  <si>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</si>
  <si>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</si>
  <si>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</si>
  <si>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</si>
  <si>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</si>
  <si>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</si>
  <si>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</si>
  <si>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</si>
  <si>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</si>
  <si>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</si>
  <si>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</si>
  <si>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</si>
  <si>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</si>
  <si>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</si>
  <si>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</si>
  <si>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</si>
  <si>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</si>
  <si>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</si>
  <si>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</si>
  <si>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</si>
  <si>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</si>
  <si>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</si>
  <si>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</si>
  <si>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</si>
  <si>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</si>
  <si>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</si>
  <si>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</si>
  <si>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</si>
  <si>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</si>
  <si>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</si>
  <si>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</si>
  <si>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</si>
  <si>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</si>
  <si>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</si>
  <si>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</si>
  <si>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</si>
  <si>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</si>
  <si>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</si>
  <si>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</si>
  <si>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</si>
  <si>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</si>
  <si>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</si>
  <si>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</si>
  <si>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</si>
  <si>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</si>
  <si>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</si>
  <si>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</si>
  <si>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</si>
  <si>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</si>
  <si>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</si>
  <si>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</si>
  <si>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</si>
  <si>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</si>
  <si>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</si>
  <si>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</si>
  <si>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</si>
  <si>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</si>
  <si>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</si>
  <si>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</si>
  <si>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</si>
  <si>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</si>
  <si>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</si>
  <si>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</si>
  <si>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</si>
  <si>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</si>
  <si>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</si>
  <si>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</si>
  <si>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</si>
  <si>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</si>
  <si>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</si>
  <si>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</si>
  <si>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</si>
  <si>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</si>
  <si>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</si>
  <si>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</si>
  <si>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</si>
  <si>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</si>
  <si>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</si>
  <si>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</si>
  <si>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</si>
  <si>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</si>
  <si>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</si>
  <si>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</si>
  <si>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</si>
  <si>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</si>
  <si>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</si>
  <si>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</si>
  <si>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</si>
  <si>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</si>
  <si>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</si>
  <si>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</si>
  <si>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</si>
  <si>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</si>
  <si>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</si>
  <si>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</si>
  <si>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</si>
  <si>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</si>
  <si>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</si>
  <si>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</si>
  <si>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</si>
  <si>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</si>
  <si>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</si>
  <si>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</si>
  <si>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</si>
  <si>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</si>
  <si>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</si>
  <si>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</si>
  <si>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</si>
  <si>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</si>
  <si>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</si>
  <si>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</si>
  <si>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</si>
  <si>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</si>
  <si>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</si>
  <si>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</si>
  <si>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</si>
  <si>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</si>
  <si>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</si>
  <si>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</si>
  <si>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</si>
  <si>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</si>
  <si>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</si>
  <si>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</si>
  <si>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</si>
  <si>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</si>
  <si>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</si>
  <si>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</si>
  <si>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</si>
  <si>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</si>
  <si>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</si>
  <si>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</si>
  <si>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</si>
  <si>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</si>
  <si>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</si>
  <si>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</si>
  <si>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</si>
  <si>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</si>
  <si>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</si>
  <si>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</si>
  <si>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</si>
  <si>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</si>
  <si>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</si>
  <si>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</si>
  <si>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</si>
  <si>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</si>
  <si>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</si>
  <si>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</si>
  <si>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</si>
  <si>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</si>
  <si>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</si>
  <si>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</si>
  <si>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</si>
  <si>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</si>
  <si>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</si>
  <si>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</si>
  <si>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</si>
  <si>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</si>
  <si>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</si>
  <si>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</si>
  <si>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</si>
  <si>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</si>
  <si>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</si>
  <si>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</si>
  <si>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</si>
  <si>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</si>
  <si>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</si>
  <si>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</si>
  <si>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</si>
  <si>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</si>
  <si>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</si>
  <si>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</si>
  <si>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</si>
  <si>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</si>
  <si>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</si>
  <si>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</si>
  <si>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</si>
  <si>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</si>
  <si>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</si>
  <si>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</si>
  <si>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</si>
  <si>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</si>
  <si>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</si>
  <si>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</si>
  <si>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</si>
  <si>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</si>
  <si>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</si>
  <si>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</si>
  <si>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</si>
  <si>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</si>
  <si>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</si>
  <si>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</si>
  <si>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</si>
  <si>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</si>
  <si>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</si>
  <si>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</si>
  <si>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</si>
  <si>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</si>
  <si>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</si>
  <si>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</si>
  <si>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</si>
  <si>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</si>
  <si>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</si>
  <si>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</si>
  <si>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</si>
  <si>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</si>
  <si>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</si>
  <si>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</si>
  <si>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</si>
  <si>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</si>
  <si>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</si>
  <si>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</si>
  <si>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</si>
  <si>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</si>
  <si>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</si>
  <si>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</si>
  <si>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</si>
  <si>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</si>
  <si>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</si>
  <si>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</si>
  <si>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</si>
  <si>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</si>
  <si>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</si>
  <si>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</si>
  <si>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</si>
  <si>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</si>
  <si>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</si>
  <si>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</si>
  <si>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</si>
  <si>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</si>
  <si>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</si>
  <si>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</si>
  <si>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</si>
  <si>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</si>
  <si>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</si>
  <si>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</si>
  <si>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</si>
  <si>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</si>
  <si>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</si>
  <si>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</si>
  <si>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</si>
  <si>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</si>
  <si>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</si>
  <si>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</si>
  <si>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</si>
  <si>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</si>
  <si>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</si>
  <si>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</si>
  <si>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</si>
  <si>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</si>
  <si>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</si>
  <si>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</si>
  <si>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</si>
  <si>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</si>
  <si>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</si>
  <si>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</si>
  <si>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</si>
  <si>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</si>
  <si>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</si>
  <si>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</si>
  <si>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</si>
  <si>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</si>
  <si>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</si>
  <si>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</si>
  <si>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</si>
  <si>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</si>
  <si>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</si>
  <si>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</si>
  <si>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</si>
  <si>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</si>
  <si>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</si>
  <si>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</si>
  <si>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</si>
  <si>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</si>
  <si>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</si>
  <si>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</si>
  <si>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</si>
  <si>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</si>
  <si>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</si>
  <si>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</si>
  <si>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</si>
  <si>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</si>
  <si>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</si>
  <si>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</si>
  <si>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</si>
  <si>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</si>
  <si>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</si>
  <si>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</si>
  <si>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</si>
  <si>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</si>
  <si>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</si>
  <si>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</si>
  <si>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</si>
  <si>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</si>
  <si>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</si>
  <si>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</si>
  <si>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</si>
  <si>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</si>
  <si>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</si>
  <si>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</si>
  <si>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</si>
  <si>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</si>
  <si>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</si>
  <si>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</si>
  <si>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</si>
  <si>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</si>
  <si>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</si>
  <si>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</si>
  <si>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</si>
  <si>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</si>
  <si>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</si>
  <si>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</si>
  <si>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</si>
  <si>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</si>
  <si>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</si>
  <si>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</si>
  <si>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</si>
  <si>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</si>
  <si>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</si>
  <si>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</si>
  <si>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</si>
  <si>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</si>
  <si>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</si>
  <si>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</si>
  <si>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</si>
  <si>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</si>
  <si>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</si>
  <si>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</si>
  <si>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</si>
  <si>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</si>
  <si>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</si>
  <si>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</si>
  <si>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</si>
  <si>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</si>
  <si>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</si>
  <si>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</si>
  <si>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</si>
  <si>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</si>
  <si>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</si>
  <si>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</si>
  <si>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</si>
  <si>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</si>
  <si>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</si>
  <si>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</si>
  <si>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</si>
  <si>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</si>
  <si>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</si>
  <si>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</si>
  <si>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</si>
  <si>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</si>
  <si>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</si>
  <si>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</si>
  <si>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</si>
  <si>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</si>
  <si>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</si>
  <si>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</si>
  <si>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</si>
  <si>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</si>
  <si>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</si>
  <si>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</si>
  <si>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</si>
  <si>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</si>
  <si>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</si>
  <si>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</si>
  <si>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</si>
  <si>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</si>
  <si>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</si>
  <si>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</si>
  <si>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</si>
  <si>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</si>
  <si>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</si>
  <si>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</si>
  <si>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</si>
  <si>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</si>
  <si>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</si>
  <si>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</si>
  <si>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</si>
  <si>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</si>
  <si>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</si>
  <si>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</si>
  <si>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</si>
  <si>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</si>
  <si>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</si>
  <si>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</si>
  <si>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</si>
  <si>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</si>
  <si>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</si>
  <si>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</si>
  <si>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</si>
  <si>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</si>
  <si>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</si>
  <si>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</si>
  <si>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</si>
  <si>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</si>
  <si>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</si>
  <si>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</si>
  <si>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</si>
  <si>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</si>
  <si>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</si>
  <si>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</si>
  <si>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</si>
  <si>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</si>
  <si>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</si>
  <si>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</si>
  <si>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</si>
  <si>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</si>
  <si>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</si>
  <si>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</si>
  <si>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</si>
  <si>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</si>
  <si>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</si>
  <si>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</si>
  <si>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</si>
  <si>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</si>
  <si>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</si>
  <si>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</si>
  <si>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</si>
  <si>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</si>
  <si>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</si>
  <si>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</si>
  <si>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</si>
  <si>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</si>
  <si>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</si>
  <si>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</si>
  <si>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</si>
  <si>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</si>
  <si>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</si>
  <si>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</si>
  <si>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</si>
  <si>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</si>
  <si>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</si>
  <si>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</si>
  <si>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</si>
  <si>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</si>
  <si>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</si>
  <si>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</si>
  <si>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</si>
  <si>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</si>
  <si>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</si>
  <si>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</si>
  <si>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</si>
  <si>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</si>
  <si>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</si>
  <si>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</si>
  <si>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</si>
  <si>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</si>
  <si>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</si>
  <si>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</si>
  <si>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</si>
  <si>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</si>
  <si>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</si>
  <si>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</si>
  <si>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</si>
  <si>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</si>
  <si>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</si>
  <si>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</si>
  <si>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</si>
  <si>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</si>
  <si>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</si>
  <si>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</si>
  <si>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</si>
  <si>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</si>
  <si>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</si>
  <si>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</si>
  <si>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</si>
  <si>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</si>
  <si>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</si>
  <si>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</si>
  <si>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</si>
  <si>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</si>
  <si>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</si>
  <si>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</si>
  <si>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</si>
  <si>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</si>
  <si>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</si>
  <si>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</si>
  <si>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</si>
  <si>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</si>
  <si>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</si>
  <si>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</si>
  <si>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</si>
  <si>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</si>
  <si>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</si>
  <si>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</si>
  <si>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</si>
  <si>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</si>
  <si>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</si>
  <si>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</si>
  <si>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</si>
  <si>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</si>
  <si>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</si>
  <si>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</si>
  <si>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</si>
  <si>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</si>
  <si>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</si>
  <si>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</si>
  <si>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</si>
  <si>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</si>
  <si>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</si>
  <si>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</si>
  <si>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</si>
  <si>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</si>
  <si>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</si>
  <si>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</si>
  <si>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</si>
  <si>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</si>
  <si>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</si>
  <si>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</si>
  <si>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</si>
  <si>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</si>
  <si>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</si>
  <si>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</si>
  <si>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</si>
  <si>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</si>
  <si>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</si>
  <si>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</si>
  <si>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</si>
  <si>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</si>
  <si>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</si>
  <si>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</si>
  <si>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</si>
  <si>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</si>
  <si>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</si>
  <si>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</si>
  <si>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</si>
  <si>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</si>
  <si>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</si>
  <si>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</si>
  <si>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</si>
  <si>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</si>
  <si>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</si>
  <si>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</si>
  <si>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</si>
  <si>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</si>
  <si>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</si>
  <si>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</si>
  <si>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</si>
  <si>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</si>
  <si>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</si>
  <si>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</si>
  <si>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</si>
  <si>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</si>
  <si>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</si>
  <si>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</si>
  <si>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</si>
  <si>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</si>
  <si>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</si>
  <si>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</si>
  <si>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</si>
  <si>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</si>
  <si>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</si>
  <si>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</si>
  <si>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</si>
  <si>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</si>
  <si>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</si>
  <si>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</si>
  <si>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</si>
  <si>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</si>
  <si>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</si>
  <si>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</si>
  <si>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</si>
  <si>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</si>
  <si>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</si>
  <si>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</si>
  <si>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</si>
  <si>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</si>
  <si>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</si>
  <si>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</si>
  <si>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</si>
  <si>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</si>
  <si>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</si>
  <si>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</si>
  <si>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</si>
  <si>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</si>
  <si>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</si>
  <si>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</si>
  <si>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</si>
  <si>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</si>
  <si>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</si>
  <si>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</si>
  <si>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</si>
  <si>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</si>
  <si>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</si>
  <si>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</si>
  <si>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</si>
  <si>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</si>
  <si>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</si>
  <si>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</si>
  <si>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</si>
  <si>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</si>
  <si>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</si>
  <si>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</si>
  <si>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</si>
  <si>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</si>
  <si>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</si>
  <si>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</si>
  <si>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</si>
  <si>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</si>
  <si>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</si>
  <si>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</si>
  <si>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</si>
  <si>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</si>
  <si>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</si>
  <si>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</si>
  <si>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</si>
  <si>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</si>
  <si>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</si>
  <si>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</si>
  <si>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</si>
  <si>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</si>
  <si>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</si>
  <si>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</si>
  <si>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</si>
  <si>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</si>
  <si>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</si>
  <si>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</si>
  <si>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</si>
  <si>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</si>
  <si>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</si>
  <si>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</si>
  <si>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</si>
  <si>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</si>
  <si>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</si>
  <si>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</si>
  <si>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</si>
  <si>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</si>
  <si>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</si>
  <si>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</si>
  <si>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</si>
  <si>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</si>
  <si>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</si>
  <si>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</si>
  <si>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</si>
  <si>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</si>
  <si>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</si>
  <si>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</si>
  <si>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</si>
  <si>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</si>
  <si>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</si>
  <si>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</si>
  <si>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</si>
  <si>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</si>
  <si>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</si>
  <si>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</si>
  <si>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</si>
  <si>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</si>
  <si>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</si>
  <si>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</si>
  <si>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</si>
  <si>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</si>
  <si>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</si>
  <si>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</si>
  <si>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</si>
  <si>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</si>
  <si>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</si>
  <si>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</si>
  <si>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</si>
  <si>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</si>
  <si>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</si>
  <si>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</si>
  <si>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</si>
  <si>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</si>
  <si>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</si>
  <si>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</si>
  <si>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</si>
  <si>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</si>
  <si>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</si>
  <si>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</si>
  <si>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</si>
  <si>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</si>
  <si>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</si>
  <si>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</si>
  <si>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</si>
  <si>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</si>
  <si>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</si>
  <si>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</si>
  <si>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</si>
  <si>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</si>
  <si>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</si>
  <si>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</si>
  <si>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</si>
  <si>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</si>
  <si>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</si>
  <si>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</si>
  <si>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</si>
  <si>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</si>
  <si>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</si>
  <si>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</si>
  <si>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</si>
  <si>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</si>
  <si>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</si>
  <si>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</si>
  <si>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</si>
  <si>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</si>
  <si>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</si>
  <si>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</si>
  <si>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</si>
  <si>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</si>
  <si>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</si>
  <si>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</si>
  <si>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</si>
  <si>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</si>
  <si>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</si>
  <si>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</si>
  <si>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</si>
  <si>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</si>
  <si>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</si>
  <si>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</si>
  <si>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</si>
  <si>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</si>
  <si>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</si>
  <si>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</si>
  <si>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</si>
  <si>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</si>
  <si>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</si>
  <si>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</si>
  <si>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</si>
  <si>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</si>
  <si>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</si>
  <si>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</si>
  <si>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</si>
  <si>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</si>
  <si>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</si>
  <si>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</si>
  <si>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</si>
  <si>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</si>
  <si>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</si>
  <si>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</si>
  <si>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</si>
  <si>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</si>
  <si>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</si>
  <si>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</si>
  <si>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</si>
  <si>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</si>
  <si>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</si>
  <si>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</si>
  <si>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</si>
  <si>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</si>
  <si>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</si>
  <si>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</si>
  <si>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</si>
  <si>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</si>
  <si>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</si>
  <si>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</si>
  <si>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</si>
  <si>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</si>
  <si>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</si>
  <si>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</si>
  <si>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</si>
  <si>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</si>
  <si>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</si>
  <si>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</si>
  <si>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</si>
  <si>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</si>
  <si>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</si>
  <si>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</si>
  <si>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</si>
  <si>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</si>
  <si>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</si>
  <si>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</si>
  <si>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</si>
  <si>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</si>
  <si>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</si>
  <si>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</si>
  <si>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</si>
  <si>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</si>
  <si>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</si>
  <si>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</si>
  <si>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</si>
  <si>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</si>
  <si>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</si>
  <si>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</si>
  <si>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</si>
  <si>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</si>
  <si>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</si>
  <si>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</si>
  <si>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</si>
  <si>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</si>
  <si>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</si>
  <si>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</si>
  <si>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</si>
  <si>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</si>
  <si>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</si>
  <si>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</si>
  <si>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</si>
  <si>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</si>
  <si>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</si>
  <si>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</si>
  <si>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</si>
  <si>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</si>
  <si>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</si>
  <si>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</si>
  <si>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</si>
  <si>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</si>
  <si>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</si>
  <si>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</si>
  <si>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</si>
  <si>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</si>
  <si>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</si>
  <si>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</si>
  <si>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</si>
  <si>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</si>
  <si>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</si>
  <si>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</si>
  <si>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</si>
  <si>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</si>
  <si>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</si>
  <si>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</si>
  <si>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</si>
  <si>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</si>
  <si>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</si>
  <si>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</si>
  <si>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</si>
  <si>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</si>
  <si>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</si>
  <si>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</si>
  <si>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</si>
  <si>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</si>
  <si>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</si>
  <si>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</si>
  <si>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</si>
  <si>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</si>
  <si>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</si>
  <si>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</si>
  <si>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</si>
  <si>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</si>
  <si>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</si>
  <si>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</si>
  <si>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</si>
  <si>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</si>
  <si>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</si>
  <si>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</si>
  <si>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</si>
  <si>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</si>
  <si>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</si>
  <si>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</si>
  <si>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</si>
  <si>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</si>
  <si>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</si>
  <si>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</si>
  <si>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</si>
  <si>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</si>
  <si>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</si>
  <si>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</si>
  <si>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</si>
  <si>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</si>
  <si>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</si>
  <si>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</si>
  <si>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</si>
  <si>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</si>
  <si>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</si>
  <si>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</si>
  <si>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</si>
  <si>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</si>
  <si>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</si>
  <si>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</si>
  <si>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</si>
  <si>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</si>
  <si>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</si>
  <si>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</si>
  <si>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</si>
  <si>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</si>
  <si>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</si>
  <si>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</si>
  <si>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</si>
  <si>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</si>
  <si>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</si>
  <si>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</si>
  <si>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</si>
  <si>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</si>
  <si>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</si>
  <si>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</si>
  <si>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</si>
  <si>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</si>
  <si>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</si>
  <si>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</si>
  <si>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</si>
  <si>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</si>
  <si>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</si>
  <si>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</si>
  <si>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</si>
  <si>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</si>
  <si>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</si>
  <si>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</si>
  <si>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</si>
  <si>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</si>
  <si>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</si>
  <si>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</si>
  <si>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</si>
  <si>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</si>
  <si>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</si>
  <si>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</si>
  <si>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</si>
  <si>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</si>
  <si>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</si>
  <si>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</si>
  <si>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</si>
  <si>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</si>
  <si>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</si>
  <si>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</si>
  <si>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</si>
  <si>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</si>
  <si>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</si>
  <si>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</si>
  <si>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</si>
  <si>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</si>
  <si>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</si>
  <si>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</si>
  <si>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</si>
  <si>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</si>
  <si>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</si>
  <si>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</si>
  <si>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</si>
  <si>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</si>
  <si>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</si>
  <si>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</si>
  <si>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</si>
  <si>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</si>
  <si>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</si>
  <si>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</si>
  <si>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</si>
  <si>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</si>
  <si>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</si>
  <si>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</si>
  <si>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</si>
  <si>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</si>
  <si>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</si>
  <si>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</si>
  <si>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</si>
  <si>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</si>
  <si>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</si>
  <si>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</si>
  <si>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</si>
  <si>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</si>
  <si>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</si>
  <si>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</si>
  <si>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</si>
  <si>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</si>
  <si>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</si>
  <si>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</si>
  <si>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</si>
  <si>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</si>
  <si>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</si>
  <si>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</si>
  <si>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</si>
  <si>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</si>
  <si>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</si>
  <si>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</si>
  <si>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</si>
  <si>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</si>
  <si>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</si>
  <si>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</si>
  <si>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</si>
  <si>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</si>
  <si>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</si>
  <si>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</si>
  <si>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</si>
  <si>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</si>
  <si>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</si>
  <si>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</si>
  <si>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</si>
  <si>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</si>
  <si>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</si>
  <si>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</si>
  <si>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</si>
  <si>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</si>
  <si>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</si>
  <si>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</si>
  <si>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</si>
  <si>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</si>
  <si>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</si>
  <si>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</si>
  <si>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</si>
  <si>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</si>
  <si>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</si>
  <si>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</si>
  <si>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</si>
  <si>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</si>
  <si>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</si>
  <si>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</si>
  <si>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</si>
  <si>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</si>
  <si>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</si>
  <si>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</si>
  <si>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</si>
  <si>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</si>
  <si>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</si>
  <si>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</si>
  <si>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</si>
  <si>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</si>
  <si>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</si>
  <si>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</si>
  <si>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</si>
  <si>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</si>
  <si>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</si>
  <si>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</si>
  <si>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</si>
  <si>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</si>
  <si>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</si>
  <si>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</si>
  <si>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</si>
  <si>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</si>
  <si>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</si>
  <si>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</si>
  <si>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</si>
  <si>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</si>
  <si>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</si>
  <si>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</si>
  <si>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</si>
  <si>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</si>
  <si>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</si>
  <si>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</si>
  <si>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</si>
  <si>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</si>
  <si>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</si>
  <si>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</si>
  <si>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</si>
  <si>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</si>
  <si>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</si>
  <si>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</si>
  <si>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</si>
  <si>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</si>
  <si>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</si>
  <si>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</si>
  <si>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</si>
  <si>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</si>
  <si>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</si>
  <si>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</si>
  <si>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</si>
  <si>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</si>
  <si>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</si>
  <si>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</si>
  <si>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</si>
  <si>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</si>
  <si>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</si>
  <si>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</si>
  <si>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</si>
  <si>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</si>
  <si>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</si>
  <si>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</si>
  <si>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</si>
  <si>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</si>
  <si>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</si>
  <si>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</si>
  <si>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</si>
  <si>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</si>
  <si>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</si>
  <si>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</si>
  <si>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</si>
  <si>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</si>
  <si>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</si>
  <si>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</si>
  <si>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</si>
  <si>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</si>
  <si>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</si>
  <si>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</si>
  <si>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</si>
  <si>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</si>
  <si>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</si>
  <si>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</si>
  <si>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</si>
  <si>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</si>
  <si>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</si>
  <si>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</si>
  <si>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</si>
  <si>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</si>
  <si>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</si>
  <si>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</si>
  <si>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</si>
  <si>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</si>
  <si>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</si>
  <si>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</si>
  <si>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</si>
  <si>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</si>
  <si>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</si>
  <si>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</si>
  <si>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</si>
  <si>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</si>
  <si>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</si>
  <si>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</si>
  <si>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</si>
  <si>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</si>
  <si>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</si>
  <si>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</si>
  <si>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</si>
  <si>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</si>
  <si>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</si>
  <si>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</si>
  <si>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</si>
  <si>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</si>
  <si>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</si>
  <si>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</si>
  <si>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</si>
  <si>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</si>
  <si>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</si>
  <si>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</si>
  <si>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</si>
  <si>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</si>
  <si>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</si>
  <si>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</si>
  <si>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</si>
  <si>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</si>
  <si>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</si>
  <si>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</si>
  <si>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</si>
  <si>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</si>
  <si>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</si>
  <si>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</si>
  <si>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</si>
  <si>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</si>
  <si>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</si>
  <si>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</si>
  <si>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</si>
  <si>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</si>
  <si>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</si>
  <si>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</si>
  <si>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</si>
  <si>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</si>
  <si>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</si>
  <si>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</si>
  <si>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</si>
  <si>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</si>
  <si>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</si>
  <si>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</si>
  <si>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</si>
  <si>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</si>
  <si>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</si>
  <si>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</si>
  <si>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</si>
  <si>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</si>
  <si>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</si>
  <si>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</si>
  <si>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</si>
  <si>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</si>
  <si>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</si>
  <si>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</si>
  <si>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</si>
  <si>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</si>
  <si>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</si>
  <si>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</si>
  <si>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</si>
  <si>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</si>
  <si>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</si>
  <si>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</si>
  <si>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</si>
  <si>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</si>
  <si>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</si>
  <si>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</si>
  <si>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</si>
  <si>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</si>
  <si>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</si>
  <si>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</si>
  <si>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</si>
  <si>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</si>
  <si>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</si>
  <si>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</si>
  <si>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</si>
  <si>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</si>
  <si>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</si>
  <si>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</si>
  <si>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</si>
  <si>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</si>
  <si>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</si>
  <si>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</si>
  <si>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</si>
  <si>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</si>
  <si>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</si>
  <si>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</si>
  <si>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</si>
  <si>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</si>
  <si>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</si>
  <si>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</si>
  <si>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</si>
  <si>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</si>
  <si>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</si>
  <si>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</si>
  <si>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</si>
  <si>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</si>
  <si>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</si>
  <si>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</si>
  <si>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</si>
  <si>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</si>
  <si>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</si>
  <si>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</si>
  <si>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</si>
  <si>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</si>
  <si>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</si>
  <si>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</si>
  <si>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</si>
  <si>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</si>
  <si>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</si>
  <si>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</si>
  <si>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</si>
  <si>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</si>
  <si>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</si>
  <si>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</si>
  <si>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</si>
  <si>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</si>
  <si>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</si>
  <si>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</si>
  <si>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</si>
  <si>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</si>
  <si>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</si>
  <si>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</si>
  <si>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</si>
  <si>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</si>
  <si>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</si>
  <si>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</si>
  <si>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</si>
  <si>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</si>
  <si>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</si>
  <si>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</si>
  <si>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</si>
  <si>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</si>
  <si>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</si>
  <si>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</si>
  <si>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</si>
  <si>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</si>
  <si>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</si>
  <si>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</si>
  <si>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</si>
  <si>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</si>
  <si>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</si>
  <si>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</si>
  <si>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</si>
  <si>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</si>
  <si>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</si>
  <si>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</si>
  <si>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</si>
  <si>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</si>
  <si>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</si>
  <si>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</si>
  <si>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</si>
  <si>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</si>
  <si>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</si>
  <si>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</si>
  <si>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</si>
  <si>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</si>
  <si>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</si>
  <si>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</si>
  <si>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</si>
  <si>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</si>
  <si>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</si>
  <si>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</si>
  <si>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</si>
  <si>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</si>
  <si>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</si>
  <si>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</si>
  <si>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</si>
  <si>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</si>
  <si>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</si>
  <si>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</si>
  <si>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</si>
  <si>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</si>
  <si>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</si>
  <si>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</si>
  <si>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</si>
  <si>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</si>
  <si>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</si>
  <si>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</si>
  <si>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</si>
  <si>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</si>
  <si>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</si>
  <si>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</si>
  <si>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</si>
  <si>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</si>
  <si>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</si>
  <si>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</si>
  <si>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</si>
  <si>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</si>
  <si>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</si>
  <si>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</si>
  <si>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</si>
  <si>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</si>
  <si>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</si>
  <si>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</si>
  <si>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</si>
  <si>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</si>
  <si>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</si>
  <si>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</si>
  <si>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</si>
  <si>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</si>
  <si>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</si>
  <si>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</si>
  <si>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</si>
  <si>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</si>
  <si>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</si>
  <si>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</si>
  <si>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</si>
  <si>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</si>
  <si>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</si>
  <si>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</si>
  <si>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</si>
  <si>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</si>
  <si>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</si>
  <si>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</si>
  <si>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</si>
  <si>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</si>
  <si>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</si>
  <si>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</si>
  <si>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</si>
  <si>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</si>
  <si>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</si>
  <si>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</si>
  <si>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</si>
  <si>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</si>
  <si>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</si>
  <si>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</si>
  <si>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</si>
  <si>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</si>
  <si>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</si>
  <si>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</si>
  <si>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</si>
  <si>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</si>
  <si>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</si>
  <si>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</si>
  <si>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</si>
  <si>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</si>
  <si>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</si>
  <si>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</si>
  <si>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</si>
  <si>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</si>
  <si>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</si>
  <si>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</si>
  <si>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</si>
  <si>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</si>
  <si>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</si>
  <si>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</si>
  <si>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</si>
  <si>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</si>
  <si>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</si>
  <si>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</si>
  <si>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</si>
  <si>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</si>
  <si>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</si>
  <si>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</si>
  <si>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</si>
  <si>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</si>
  <si>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</si>
  <si>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</si>
  <si>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</si>
  <si>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</si>
  <si>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</si>
  <si>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</si>
  <si>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</si>
  <si>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</si>
  <si>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</si>
  <si>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</si>
  <si>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</si>
  <si>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</si>
  <si>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</si>
  <si>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</si>
  <si>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</si>
  <si>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</si>
  <si>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</si>
  <si>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</si>
  <si>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</si>
  <si>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</si>
  <si>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</si>
  <si>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</si>
  <si>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</si>
  <si>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</si>
  <si>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</si>
  <si>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</si>
  <si>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</si>
  <si>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</si>
  <si>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</si>
  <si>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</si>
  <si>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</si>
  <si>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</si>
  <si>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</si>
  <si>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</si>
  <si>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</si>
  <si>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</si>
  <si>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</si>
  <si>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</si>
  <si>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</si>
  <si>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</si>
  <si>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</si>
  <si>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</si>
  <si>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</si>
  <si>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</si>
  <si>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</si>
  <si>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</si>
  <si>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</si>
  <si>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</si>
  <si>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</si>
  <si>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</si>
  <si>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</si>
  <si>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</si>
  <si>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</si>
  <si>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</si>
  <si>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</si>
  <si>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</si>
  <si>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</si>
  <si>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</si>
  <si>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</si>
  <si>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</si>
  <si>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</si>
  <si>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</si>
  <si>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</si>
  <si>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</si>
  <si>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</si>
  <si>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</si>
  <si>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</si>
  <si>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</si>
  <si>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</si>
  <si>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</si>
  <si>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</si>
  <si>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</si>
  <si>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</si>
  <si>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</si>
  <si>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</si>
  <si>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</si>
  <si>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</si>
  <si>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</si>
  <si>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</si>
  <si>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</si>
  <si>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</si>
  <si>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</si>
  <si>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</si>
  <si>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</si>
  <si>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</si>
  <si>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</si>
  <si>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</si>
  <si>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</si>
  <si>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</si>
  <si>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</si>
  <si>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</si>
  <si>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</si>
  <si>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</si>
  <si>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</si>
  <si>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</si>
  <si>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</si>
  <si>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</si>
  <si>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</si>
  <si>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</si>
  <si>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</si>
  <si>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</si>
  <si>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</si>
  <si>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</si>
  <si>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</si>
  <si>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</si>
  <si>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</si>
  <si>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</si>
  <si>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</si>
  <si>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</si>
  <si>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</si>
  <si>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</si>
  <si>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</si>
  <si>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</si>
  <si>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</si>
  <si>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</si>
  <si>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</si>
  <si>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</si>
  <si>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</si>
  <si>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</si>
  <si>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</si>
  <si>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</si>
  <si>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</si>
  <si>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</si>
  <si>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</si>
  <si>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</si>
  <si>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</si>
  <si>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</si>
  <si>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</si>
  <si>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</si>
  <si>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</si>
  <si>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</si>
  <si>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</si>
  <si>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</si>
  <si>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</si>
  <si>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</si>
  <si>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</si>
  <si>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</si>
  <si>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</si>
  <si>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</si>
  <si>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</si>
  <si>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</si>
  <si>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</si>
  <si>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</si>
  <si>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</si>
  <si>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</si>
  <si>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</si>
  <si>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</si>
  <si>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</si>
  <si>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</si>
  <si>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</si>
  <si>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</si>
  <si>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</si>
  <si>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</si>
  <si>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</si>
  <si>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</si>
  <si>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</si>
  <si>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</si>
  <si>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</si>
  <si>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</si>
  <si>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</si>
  <si>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</si>
  <si>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</si>
  <si>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</si>
  <si>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</si>
  <si>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</si>
  <si>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</si>
  <si>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</si>
  <si>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</si>
  <si>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</si>
  <si>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</si>
  <si>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</si>
  <si>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</si>
  <si>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</si>
  <si>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</si>
  <si>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</si>
  <si>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</si>
  <si>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</si>
  <si>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</si>
  <si>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</si>
  <si>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</si>
  <si>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</si>
  <si>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</si>
  <si>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</si>
  <si>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</si>
  <si>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</si>
  <si>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</si>
  <si>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</si>
  <si>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</si>
  <si>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</si>
  <si>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</si>
  <si>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</si>
  <si>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</si>
  <si>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</si>
  <si>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</si>
  <si>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</si>
  <si>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</si>
  <si>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</si>
  <si>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</si>
  <si>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</si>
  <si>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</si>
  <si>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</si>
  <si>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</si>
  <si>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</si>
  <si>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</si>
  <si>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</si>
  <si>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</si>
  <si>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</si>
  <si>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</si>
  <si>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</si>
  <si>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</si>
  <si>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</si>
  <si>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</si>
  <si>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</si>
  <si>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</si>
  <si>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</si>
  <si>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</si>
  <si>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</si>
  <si>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</si>
  <si>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</si>
  <si>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</si>
  <si>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</si>
  <si>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</si>
  <si>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</si>
  <si>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</si>
  <si>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</si>
  <si>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</si>
  <si>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</si>
  <si>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</si>
  <si>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</si>
  <si>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</si>
  <si>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</si>
  <si>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</si>
  <si>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</si>
  <si>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</si>
  <si>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</si>
  <si>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</si>
  <si>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</si>
  <si>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</si>
  <si>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</si>
  <si>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</si>
  <si>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</si>
  <si>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</si>
  <si>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</si>
  <si>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</si>
  <si>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</si>
  <si>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</si>
  <si>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</si>
  <si>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</si>
  <si>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</si>
  <si>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</si>
  <si>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</si>
  <si>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</si>
  <si>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</si>
  <si>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</si>
  <si>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</si>
  <si>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</si>
  <si>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</si>
  <si>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</si>
  <si>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</si>
  <si>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</si>
  <si>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</si>
  <si>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</si>
  <si>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</si>
  <si>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</si>
  <si>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</si>
  <si>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</si>
  <si>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</si>
  <si>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</si>
  <si>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</si>
  <si>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</si>
  <si>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</si>
  <si>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</si>
  <si>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</si>
  <si>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</si>
  <si>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</si>
  <si>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</si>
  <si>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</si>
  <si>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</si>
  <si>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</si>
  <si>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</si>
  <si>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</si>
  <si>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</si>
  <si>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</si>
  <si>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</si>
  <si>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</si>
  <si>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</si>
  <si>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</si>
  <si>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</si>
  <si>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</si>
  <si>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</si>
  <si>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</si>
  <si>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</si>
  <si>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</si>
  <si>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</si>
  <si>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</si>
  <si>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</si>
  <si>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</si>
  <si>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</si>
  <si>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</si>
  <si>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</si>
  <si>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</si>
  <si>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</si>
  <si>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</si>
  <si>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</si>
  <si>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</si>
  <si>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</si>
  <si>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</si>
  <si>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</si>
  <si>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</si>
  <si>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</si>
  <si>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</si>
  <si>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</si>
  <si>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</si>
  <si>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</si>
  <si>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</si>
  <si>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</si>
  <si>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</si>
  <si>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</si>
  <si>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</si>
  <si>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</si>
  <si>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</si>
  <si>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</si>
  <si>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</si>
  <si>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</si>
  <si>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</si>
  <si>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</si>
  <si>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</si>
  <si>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</si>
  <si>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</si>
  <si>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</si>
  <si>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</si>
  <si>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</si>
  <si>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</si>
  <si>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</si>
  <si>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</si>
  <si>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</si>
  <si>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</si>
  <si>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</si>
  <si>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</si>
  <si>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</si>
  <si>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</si>
  <si>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</si>
  <si>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</si>
  <si>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</si>
  <si>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</si>
  <si>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</si>
  <si>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</si>
  <si>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</si>
  <si>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</si>
  <si>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</si>
  <si>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</si>
  <si>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</si>
  <si>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</si>
  <si>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</si>
  <si>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</si>
  <si>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</si>
  <si>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</si>
  <si>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</si>
  <si>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</si>
  <si>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</si>
  <si>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</si>
  <si>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</si>
  <si>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</si>
  <si>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</si>
  <si>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</si>
  <si>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</si>
  <si>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</si>
  <si>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</si>
  <si>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</si>
  <si>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</si>
  <si>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</si>
  <si>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</si>
  <si>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</si>
  <si>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</si>
  <si>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</si>
  <si>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</si>
  <si>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</si>
  <si>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</si>
  <si>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</si>
  <si>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</si>
  <si>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</si>
  <si>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</si>
  <si>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</si>
  <si>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</si>
  <si>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</si>
  <si>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</si>
  <si>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</si>
  <si>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</si>
  <si>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</si>
  <si>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</si>
  <si>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</si>
  <si>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</si>
  <si>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</si>
  <si>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</si>
  <si>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</si>
  <si>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</si>
  <si>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</si>
  <si>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</si>
  <si>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</si>
  <si>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</si>
  <si>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</si>
  <si>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</si>
  <si>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</si>
  <si>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</si>
  <si>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</si>
  <si>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</si>
  <si>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</si>
  <si>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</si>
  <si>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</si>
  <si>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</si>
  <si>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</si>
  <si>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</si>
  <si>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</si>
  <si>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</si>
  <si>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</si>
  <si>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</si>
  <si>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</si>
  <si>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</si>
  <si>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</si>
  <si>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</si>
  <si>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</si>
  <si>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</si>
  <si>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</si>
  <si>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</si>
  <si>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</si>
  <si>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</si>
  <si>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</si>
  <si>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</si>
  <si>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</si>
  <si>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</si>
  <si>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</si>
  <si>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</si>
  <si>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</si>
  <si>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</si>
  <si>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</si>
  <si>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</si>
  <si>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</si>
  <si>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</si>
  <si>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</si>
  <si>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</si>
  <si>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</si>
  <si>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</si>
  <si>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</si>
  <si>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</si>
  <si>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</si>
  <si>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</si>
  <si>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</si>
  <si>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</si>
  <si>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</si>
  <si>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</si>
  <si>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</si>
  <si>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</si>
  <si>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</si>
  <si>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</si>
  <si>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</si>
  <si>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</si>
  <si>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</si>
  <si>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</si>
  <si>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</si>
  <si>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</si>
  <si>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</si>
  <si>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</si>
  <si>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</si>
  <si>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</si>
  <si>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</si>
  <si>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</si>
  <si>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</si>
  <si>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</si>
  <si>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</si>
  <si>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</si>
  <si>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</si>
  <si>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</si>
  <si>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</si>
  <si>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</si>
  <si>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</si>
  <si>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</si>
  <si>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</si>
  <si>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</si>
  <si>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</si>
  <si>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</si>
  <si>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</si>
  <si>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</si>
  <si>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</si>
  <si>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</si>
  <si>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</si>
  <si>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</si>
  <si>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</si>
  <si>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</si>
  <si>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</si>
  <si>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</si>
  <si>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</si>
  <si>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</si>
  <si>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</si>
  <si>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</si>
  <si>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</si>
  <si>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</si>
  <si>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</si>
  <si>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</si>
  <si>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</si>
  <si>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</si>
  <si>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</si>
  <si>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</si>
  <si>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</si>
  <si>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</si>
  <si>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</si>
  <si>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</si>
  <si>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</si>
  <si>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</si>
  <si>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</si>
  <si>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</si>
  <si>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</si>
  <si>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</si>
  <si>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</si>
  <si>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</si>
  <si>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</si>
  <si>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</si>
  <si>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</si>
  <si>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</si>
  <si>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</si>
  <si>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</si>
  <si>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</si>
  <si>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</si>
  <si>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</si>
  <si>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</si>
  <si>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</si>
  <si>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</si>
  <si>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</si>
  <si>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</si>
  <si>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</si>
  <si>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</si>
  <si>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</si>
  <si>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</si>
  <si>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</si>
  <si>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</si>
  <si>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</si>
  <si>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</si>
  <si>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</si>
  <si>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</si>
  <si>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</si>
  <si>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</si>
  <si>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</si>
  <si>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</si>
  <si>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</si>
  <si>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</si>
  <si>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</si>
  <si>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</si>
  <si>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</si>
  <si>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</si>
  <si>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</si>
  <si>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</si>
  <si>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</si>
  <si>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</si>
  <si>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</si>
  <si>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</si>
  <si>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</si>
  <si>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</si>
  <si>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</si>
  <si>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</si>
  <si>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</si>
  <si>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</si>
  <si>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</si>
  <si>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</si>
  <si>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</si>
  <si>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</si>
  <si>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</si>
  <si>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</si>
  <si>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</si>
  <si>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</si>
  <si>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</si>
  <si>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</si>
  <si>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</si>
  <si>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</si>
  <si>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</si>
  <si>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</si>
  <si>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</si>
  <si>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</si>
  <si>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</si>
  <si>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</si>
  <si>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</si>
  <si>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</si>
  <si>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</si>
  <si>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</si>
  <si>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</si>
  <si>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</si>
  <si>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</si>
  <si>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</si>
  <si>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</si>
  <si>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</si>
  <si>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</si>
  <si>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</si>
  <si>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</si>
  <si>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</si>
  <si>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</si>
  <si>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</si>
  <si>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</si>
  <si>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</si>
  <si>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</si>
  <si>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</si>
  <si>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</si>
  <si>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</si>
  <si>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</si>
  <si>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</si>
  <si>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</si>
  <si>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</si>
  <si>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</si>
  <si>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</si>
  <si>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</si>
  <si>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</si>
  <si>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</si>
  <si>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</si>
  <si>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</si>
  <si>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</si>
  <si>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</si>
  <si>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</si>
  <si>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</si>
  <si>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</si>
  <si>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</si>
  <si>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</si>
  <si>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</si>
  <si>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</si>
  <si>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</si>
  <si>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</si>
  <si>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</si>
  <si>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</si>
  <si>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</si>
  <si>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</si>
  <si>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</si>
  <si>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</si>
  <si>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</si>
  <si>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</si>
  <si>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</si>
  <si>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</si>
  <si>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</si>
  <si>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</si>
  <si>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</si>
  <si>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</si>
  <si>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</si>
  <si>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</si>
  <si>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</si>
  <si>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</si>
  <si>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</si>
  <si>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</si>
  <si>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</si>
  <si>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</si>
  <si>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</si>
  <si>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</si>
  <si>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</si>
  <si>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</si>
  <si>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</si>
  <si>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</si>
  <si>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</si>
  <si>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</si>
  <si>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</si>
  <si>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</si>
  <si>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</si>
  <si>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</si>
  <si>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</si>
  <si>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</si>
  <si>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</si>
  <si>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</si>
  <si>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</si>
  <si>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</si>
  <si>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</si>
  <si>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</si>
  <si>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</si>
  <si>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</si>
  <si>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</si>
  <si>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</si>
  <si>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</si>
  <si>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</si>
  <si>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</si>
  <si>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</si>
  <si>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</si>
  <si>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</si>
  <si>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</si>
  <si>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</si>
  <si>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</si>
  <si>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</si>
  <si>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</si>
  <si>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</si>
  <si>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</si>
  <si>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</si>
  <si>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</si>
  <si>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</si>
  <si>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</si>
  <si>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</si>
  <si>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</si>
  <si>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</si>
  <si>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</si>
  <si>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</si>
  <si>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</si>
  <si>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</si>
  <si>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</si>
  <si>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</si>
  <si>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</si>
  <si>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</si>
  <si>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</si>
  <si>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</si>
  <si>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</si>
  <si>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</si>
  <si>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</si>
  <si>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</si>
  <si>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</si>
  <si>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</si>
  <si>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</si>
  <si>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</si>
  <si>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</si>
  <si>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</si>
  <si>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</si>
  <si>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</si>
  <si>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</si>
  <si>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</si>
  <si>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</si>
  <si>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</si>
  <si>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</si>
  <si>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</si>
  <si>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</si>
  <si>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</si>
  <si>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</si>
  <si>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</si>
  <si>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</si>
  <si>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</si>
  <si>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</si>
  <si>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</si>
  <si>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</si>
  <si>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</si>
  <si>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</si>
  <si>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</si>
  <si>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</si>
  <si>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</si>
  <si>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</si>
  <si>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</si>
  <si>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</si>
  <si>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</si>
  <si>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</si>
  <si>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</si>
  <si>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</si>
  <si>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</si>
  <si>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</si>
  <si>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</si>
  <si>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</si>
  <si>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</si>
  <si>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</si>
  <si>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</si>
  <si>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</si>
  <si>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</si>
  <si>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</si>
  <si>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</si>
  <si>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</si>
  <si>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</si>
  <si>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</si>
  <si>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</si>
  <si>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</si>
  <si>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</si>
  <si>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</si>
  <si>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</si>
  <si>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</si>
  <si>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</si>
  <si>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</si>
  <si>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</si>
  <si>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</si>
  <si>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</si>
  <si>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</si>
  <si>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</si>
  <si>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</si>
  <si>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</si>
  <si>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</si>
  <si>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</si>
  <si>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</si>
  <si>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</si>
  <si>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</si>
  <si>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</si>
  <si>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</si>
  <si>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</si>
  <si>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</si>
  <si>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</si>
  <si>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</si>
  <si>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</si>
  <si>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</si>
  <si>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</si>
  <si>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</si>
  <si>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</si>
  <si>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</si>
  <si>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</si>
  <si>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</si>
  <si>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</si>
  <si>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</si>
  <si>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</si>
  <si>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</si>
  <si>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</si>
  <si>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</si>
  <si>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</si>
  <si>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</si>
  <si>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</si>
  <si>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</si>
  <si>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</si>
  <si>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</si>
  <si>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</si>
  <si>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</si>
  <si>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</si>
  <si>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</si>
  <si>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</si>
  <si>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</si>
  <si>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</si>
  <si>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</si>
  <si>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</si>
  <si>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</si>
  <si>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</si>
  <si>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</si>
  <si>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</si>
  <si>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</si>
  <si>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</si>
  <si>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</si>
  <si>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</si>
  <si>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</si>
  <si>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</si>
  <si>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</si>
  <si>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</si>
  <si>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</si>
  <si>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</si>
  <si>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</si>
  <si>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</si>
  <si>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</si>
  <si>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</si>
  <si>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</si>
  <si>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</si>
  <si>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</si>
  <si>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</si>
  <si>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</si>
  <si>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</si>
  <si>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</si>
  <si>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</si>
  <si>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</si>
  <si>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</si>
  <si>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</si>
  <si>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</si>
  <si>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</si>
  <si>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</si>
  <si>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</si>
  <si>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</si>
  <si>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</si>
  <si>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</si>
  <si>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</si>
  <si>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</si>
  <si>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</si>
  <si>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</si>
  <si>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</si>
  <si>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</si>
  <si>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</si>
  <si>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</si>
  <si>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</si>
  <si>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</si>
  <si>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</si>
  <si>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</si>
  <si>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</si>
  <si>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</si>
  <si>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</si>
  <si>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</si>
  <si>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</si>
  <si>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</si>
  <si>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</si>
  <si>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</si>
  <si>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</si>
  <si>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</si>
  <si>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</si>
  <si>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</si>
  <si>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</si>
  <si>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</si>
  <si>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</si>
  <si>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</si>
  <si>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</si>
  <si>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</si>
  <si>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</si>
  <si>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</si>
  <si>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</si>
  <si>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</si>
  <si>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</si>
  <si>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</si>
  <si>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</si>
  <si>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</si>
  <si>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</si>
  <si>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</si>
  <si>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</si>
  <si>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</si>
  <si>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</si>
  <si>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</si>
  <si>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</si>
  <si>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</si>
  <si>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</si>
  <si>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</si>
  <si>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</si>
  <si>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</si>
  <si>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</si>
  <si>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</si>
  <si>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</si>
  <si>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</si>
  <si>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</si>
  <si>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</si>
  <si>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</si>
  <si>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</si>
  <si>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</si>
  <si>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</si>
  <si>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</si>
  <si>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</si>
  <si>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</si>
  <si>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</si>
  <si>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</si>
  <si>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</si>
  <si>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</si>
  <si>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</si>
  <si>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</si>
  <si>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</si>
  <si>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</si>
  <si>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</si>
  <si>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</si>
  <si>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</si>
  <si>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</si>
  <si>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</si>
  <si>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</si>
  <si>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</si>
  <si>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</si>
  <si>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</si>
  <si>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</si>
  <si>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</si>
  <si>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</si>
  <si>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</si>
  <si>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</si>
  <si>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</si>
  <si>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</si>
  <si>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</si>
  <si>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</si>
  <si>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</si>
  <si>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</si>
  <si>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</si>
  <si>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</si>
  <si>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</si>
  <si>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</si>
  <si>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</si>
  <si>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</si>
  <si>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</si>
  <si>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</si>
  <si>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</si>
  <si>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</si>
  <si>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</si>
  <si>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</si>
  <si>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</si>
  <si>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</si>
  <si>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</si>
  <si>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</si>
  <si>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</si>
  <si>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</si>
  <si>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</si>
  <si>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</si>
  <si>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</si>
  <si>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</si>
  <si>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</si>
  <si>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</si>
  <si>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</si>
  <si>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</si>
  <si>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</si>
  <si>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</si>
  <si>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</si>
  <si>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</si>
  <si>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</si>
  <si>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</si>
  <si>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</si>
  <si>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</si>
  <si>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</si>
  <si>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</si>
  <si>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</si>
  <si>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</si>
  <si>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</si>
  <si>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</si>
  <si>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</si>
  <si>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</si>
  <si>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</si>
  <si>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</si>
  <si>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</si>
  <si>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</si>
  <si>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</si>
  <si>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</si>
  <si>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</si>
  <si>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</si>
  <si>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</si>
  <si>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</si>
  <si>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</si>
  <si>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</si>
  <si>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</si>
  <si>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</si>
  <si>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</si>
  <si>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</si>
  <si>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</si>
  <si>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</si>
  <si>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</si>
  <si>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</si>
  <si>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</si>
  <si>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</si>
  <si>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</si>
  <si>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</si>
  <si>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</si>
  <si>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</si>
  <si>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</si>
  <si>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</si>
  <si>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</si>
  <si>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</si>
  <si>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</si>
  <si>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</si>
  <si>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</si>
  <si>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</si>
  <si>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</si>
  <si>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</si>
  <si>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</si>
  <si>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</si>
  <si>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</si>
  <si>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</si>
  <si>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</si>
  <si>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</si>
  <si>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</si>
  <si>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</si>
  <si>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</si>
  <si>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</si>
  <si>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</si>
  <si>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</si>
  <si>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</si>
  <si>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</si>
  <si>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</si>
  <si>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</si>
  <si>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</si>
  <si>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</si>
  <si>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</si>
  <si>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</si>
  <si>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</si>
  <si>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</si>
  <si>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</si>
  <si>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</si>
  <si>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</si>
  <si>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</si>
  <si>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</si>
  <si>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</si>
  <si>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</si>
  <si>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</si>
  <si>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</si>
  <si>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</si>
  <si>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</si>
  <si>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</si>
  <si>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</si>
  <si>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</si>
  <si>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</si>
  <si>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</si>
  <si>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</si>
  <si>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</si>
  <si>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</si>
  <si>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</si>
  <si>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</si>
  <si>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</si>
  <si>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</si>
  <si>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</si>
  <si>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</si>
  <si>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</si>
  <si>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</si>
  <si>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</si>
  <si>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</si>
  <si>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</si>
  <si>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</si>
  <si>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</si>
  <si>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</si>
  <si>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</si>
  <si>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</si>
  <si>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</si>
  <si>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</si>
  <si>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</si>
  <si>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</si>
  <si>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</si>
  <si>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</si>
  <si>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</si>
  <si>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</si>
  <si>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</si>
  <si>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</si>
  <si>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</si>
  <si>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</si>
  <si>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</si>
  <si>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</si>
  <si>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</si>
  <si>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</si>
  <si>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</si>
  <si>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</si>
  <si>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</si>
  <si>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</si>
  <si>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</si>
  <si>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</si>
  <si>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</si>
  <si>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</si>
  <si>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</si>
  <si>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</si>
  <si>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</si>
  <si>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</si>
  <si>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</si>
  <si>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</si>
  <si>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</si>
  <si>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</si>
  <si>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</si>
  <si>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</si>
  <si>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</si>
  <si>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</si>
  <si>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</si>
  <si>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</si>
  <si>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</si>
  <si>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</si>
  <si>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</si>
  <si>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</si>
  <si>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</si>
  <si>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</si>
  <si>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</si>
  <si>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</si>
  <si>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</si>
  <si>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</si>
  <si>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</si>
  <si>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</si>
  <si>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</si>
  <si>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</si>
  <si>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</si>
  <si>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</si>
  <si>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</si>
  <si>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</si>
  <si>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</si>
  <si>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</si>
  <si>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</si>
  <si>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</si>
  <si>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</si>
  <si>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</si>
  <si>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</si>
  <si>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</si>
  <si>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</si>
  <si>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</si>
  <si>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</si>
  <si>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</si>
  <si>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</si>
  <si>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</si>
  <si>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</si>
  <si>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</si>
  <si>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</si>
  <si>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</si>
  <si>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</si>
  <si>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</si>
  <si>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</si>
  <si>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</si>
  <si>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</si>
  <si>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</si>
  <si>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</si>
  <si>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</si>
  <si>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</si>
  <si>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</si>
  <si>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</si>
  <si>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</si>
  <si>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</si>
  <si>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</si>
  <si>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</si>
  <si>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</si>
  <si>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</si>
  <si>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</si>
  <si>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</si>
  <si>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</si>
  <si>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</si>
  <si>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</si>
  <si>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</si>
  <si>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</si>
  <si>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</si>
  <si>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</si>
  <si>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</si>
  <si>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</si>
  <si>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</si>
  <si>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</si>
  <si>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</si>
  <si>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</si>
  <si>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</si>
  <si>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</si>
  <si>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</si>
  <si>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</si>
  <si>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</si>
  <si>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</si>
  <si>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</si>
  <si>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</si>
  <si>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</si>
  <si>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</si>
  <si>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</si>
  <si>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</si>
  <si>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</si>
  <si>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</si>
  <si>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</si>
  <si>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</si>
  <si>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</si>
  <si>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</si>
  <si>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</si>
  <si>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</si>
  <si>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</si>
  <si>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</si>
  <si>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</si>
  <si>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</si>
  <si>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</si>
  <si>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</si>
  <si>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</si>
  <si>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</si>
  <si>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</si>
  <si>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</si>
  <si>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</si>
  <si>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</si>
  <si>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</si>
  <si>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</si>
  <si>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</si>
  <si>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</si>
  <si>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</si>
  <si>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</si>
  <si>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</si>
  <si>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</si>
  <si>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</si>
  <si>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</si>
  <si>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</si>
  <si>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</si>
  <si>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</si>
  <si>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</si>
  <si>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</si>
  <si>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</si>
  <si>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</si>
  <si>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</si>
  <si>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</si>
  <si>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</si>
  <si>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</si>
  <si>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</si>
  <si>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</si>
  <si>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</si>
  <si>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</si>
  <si>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</si>
  <si>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</si>
  <si>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</si>
  <si>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</si>
  <si>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</si>
  <si>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</si>
  <si>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</si>
  <si>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</si>
  <si>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</si>
  <si>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</si>
  <si>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</si>
  <si>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</si>
  <si>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</si>
  <si>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</si>
  <si>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</si>
  <si>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</si>
  <si>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</si>
  <si>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</si>
  <si>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</si>
  <si>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</si>
  <si>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</si>
  <si>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</si>
  <si>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</si>
  <si>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</si>
  <si>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</si>
  <si>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</si>
  <si>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</si>
  <si>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</si>
  <si>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</si>
  <si>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</si>
  <si>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</si>
  <si>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</si>
  <si>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</si>
  <si>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</si>
  <si>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</si>
  <si>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</si>
  <si>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</si>
  <si>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</si>
  <si>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</si>
  <si>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</si>
  <si>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</si>
  <si>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</si>
  <si>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</si>
  <si>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</si>
  <si>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</si>
  <si>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</si>
  <si>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</si>
  <si>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</si>
  <si>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</si>
  <si>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</si>
  <si>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</si>
  <si>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</si>
  <si>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</si>
  <si>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</si>
  <si>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</si>
  <si>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</si>
  <si>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</si>
  <si>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</si>
  <si>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</si>
  <si>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</si>
  <si>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</si>
  <si>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</si>
  <si>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</si>
  <si>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</si>
  <si>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</si>
  <si>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</si>
  <si>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</si>
  <si>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</si>
  <si>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</si>
  <si>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</si>
  <si>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</si>
  <si>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</si>
  <si>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</si>
  <si>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</si>
  <si>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</si>
  <si>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</si>
  <si>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</si>
  <si>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</si>
  <si>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</si>
  <si>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</si>
  <si>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</si>
  <si>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</si>
  <si>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</si>
  <si>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</si>
  <si>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</si>
  <si>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</si>
  <si>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</si>
  <si>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</si>
  <si>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</si>
  <si>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</si>
  <si>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</si>
  <si>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</si>
  <si>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</si>
  <si>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</si>
  <si>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</si>
  <si>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</si>
  <si>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</si>
  <si>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</si>
  <si>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</si>
  <si>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</si>
  <si>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</si>
  <si>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</si>
  <si>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</si>
  <si>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</si>
  <si>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</si>
  <si>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</si>
  <si>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</si>
  <si>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</si>
  <si>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</si>
  <si>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</si>
  <si>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</si>
  <si>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</si>
  <si>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</si>
  <si>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</si>
  <si>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</si>
  <si>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</si>
  <si>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</si>
  <si>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</si>
  <si>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</si>
  <si>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</si>
  <si>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</si>
  <si>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</si>
  <si>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</si>
  <si>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</si>
  <si>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</si>
  <si>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</si>
  <si>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</si>
  <si>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</si>
  <si>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</si>
  <si>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</si>
  <si>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</si>
  <si>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</si>
  <si>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</si>
  <si>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</si>
  <si>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</si>
  <si>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</si>
  <si>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</si>
  <si>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</si>
  <si>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</si>
  <si>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</si>
  <si>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</si>
  <si>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</si>
  <si>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</si>
  <si>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</si>
  <si>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</si>
  <si>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</si>
  <si>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</si>
  <si>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</si>
  <si>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</si>
  <si>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</si>
  <si>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</si>
  <si>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</si>
  <si>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</si>
  <si>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</si>
  <si>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</si>
  <si>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</si>
  <si>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</si>
  <si>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</si>
  <si>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</si>
  <si>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</si>
  <si>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</si>
  <si>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</si>
  <si>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</si>
  <si>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</si>
  <si>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</si>
  <si>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</si>
  <si>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</si>
  <si>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</si>
  <si>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</si>
  <si>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</si>
  <si>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</si>
  <si>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</si>
  <si>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</si>
  <si>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</si>
  <si>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</si>
  <si>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</si>
  <si>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</si>
  <si>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</si>
  <si>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</si>
  <si>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</si>
  <si>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</si>
  <si>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</si>
  <si>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</si>
  <si>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</si>
  <si>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</si>
  <si>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</si>
  <si>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</si>
  <si>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</si>
  <si>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</si>
  <si>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</si>
  <si>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</si>
  <si>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</si>
  <si>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</si>
  <si>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</si>
  <si>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</si>
  <si>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</si>
  <si>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</si>
  <si>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</si>
  <si>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</si>
  <si>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</si>
  <si>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</si>
  <si>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</si>
  <si>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</si>
  <si>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</si>
  <si>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</si>
  <si>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</si>
  <si>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</si>
  <si>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</si>
  <si>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</si>
  <si>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</si>
  <si>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</si>
  <si>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</si>
  <si>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</si>
  <si>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</si>
  <si>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</si>
  <si>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</si>
  <si>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</si>
  <si>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</si>
  <si>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</si>
  <si>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</si>
  <si>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</si>
  <si>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</si>
  <si>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</si>
  <si>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</si>
  <si>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</si>
  <si>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</si>
  <si>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</si>
  <si>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</si>
  <si>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</si>
  <si>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</si>
  <si>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</si>
  <si>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</si>
  <si>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</si>
  <si>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</si>
  <si>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</si>
  <si>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</si>
  <si>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</si>
  <si>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</si>
  <si>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</si>
  <si>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</si>
  <si>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</si>
  <si>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</si>
  <si>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</si>
  <si>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</si>
  <si>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</si>
  <si>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</si>
  <si>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</si>
  <si>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</si>
  <si>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</si>
  <si>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</si>
  <si>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</si>
  <si>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</si>
  <si>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</si>
  <si>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</si>
  <si>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</si>
  <si>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</si>
  <si>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</si>
  <si>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</si>
  <si>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</si>
  <si>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</si>
  <si>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</si>
  <si>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</si>
  <si>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</si>
  <si>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</si>
  <si>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</si>
  <si>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</si>
  <si>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</si>
  <si>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</si>
  <si>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</si>
  <si>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</si>
  <si>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</si>
  <si>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</si>
  <si>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</si>
  <si>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</si>
  <si>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</si>
  <si>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</si>
  <si>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</si>
  <si>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</si>
  <si>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</si>
  <si>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</si>
  <si>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</si>
  <si>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</si>
  <si>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</si>
  <si>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</si>
  <si>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</si>
  <si>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</si>
  <si>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</si>
  <si>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</si>
  <si>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</si>
  <si>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</si>
  <si>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</si>
  <si>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</si>
  <si>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</si>
  <si>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</si>
  <si>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</si>
  <si>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</si>
  <si>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</si>
  <si>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</si>
  <si>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</si>
  <si>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</si>
  <si>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</si>
  <si>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</si>
  <si>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</si>
  <si>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</si>
  <si>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</si>
  <si>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</si>
  <si>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</si>
  <si>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</si>
  <si>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</si>
  <si>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</si>
  <si>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</si>
  <si>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</si>
  <si>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</si>
  <si>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</si>
  <si>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</si>
  <si>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</si>
  <si>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</si>
  <si>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</si>
  <si>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</si>
  <si>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</si>
  <si>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</si>
  <si>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</si>
  <si>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</si>
  <si>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</si>
  <si>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</si>
  <si>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</si>
  <si>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</si>
  <si>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</si>
  <si>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</si>
  <si>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</si>
  <si>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</si>
  <si>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</si>
  <si>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</si>
  <si>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</si>
  <si>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</si>
  <si>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</si>
  <si>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</si>
  <si>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</si>
  <si>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</si>
  <si>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</si>
  <si>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</si>
  <si>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</si>
  <si>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</si>
  <si>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</si>
  <si>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</si>
  <si>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</si>
  <si>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</si>
  <si>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</si>
  <si>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</si>
  <si>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</si>
  <si>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</si>
  <si>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</si>
  <si>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</si>
  <si>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</si>
  <si>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</si>
  <si>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</si>
  <si>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</si>
  <si>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</si>
  <si>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</si>
  <si>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</si>
  <si>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</si>
  <si>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</si>
  <si>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</si>
  <si>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</si>
  <si>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</si>
  <si>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</si>
  <si>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</si>
  <si>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</si>
  <si>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</si>
  <si>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</si>
  <si>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</si>
  <si>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</si>
  <si>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</si>
  <si>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</si>
  <si>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</si>
  <si>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</si>
  <si>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</si>
  <si>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</si>
  <si>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</si>
  <si>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</si>
  <si>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</si>
  <si>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</si>
  <si>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</si>
  <si>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</si>
  <si>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</si>
  <si>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</si>
  <si>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</si>
  <si>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</si>
  <si>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</si>
  <si>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</si>
  <si>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</si>
  <si>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</si>
  <si>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</si>
  <si>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</si>
  <si>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</si>
  <si>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</si>
  <si>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</si>
  <si>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</si>
  <si>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</si>
  <si>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</si>
  <si>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</si>
  <si>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</si>
  <si>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</si>
  <si>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</si>
  <si>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</si>
  <si>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</si>
  <si>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</si>
  <si>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</si>
  <si>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</si>
  <si>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</si>
  <si>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</si>
  <si>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</si>
  <si>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</si>
  <si>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</si>
  <si>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</si>
  <si>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</si>
  <si>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</si>
  <si>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</si>
  <si>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</si>
  <si>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</si>
  <si>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</si>
  <si>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</si>
  <si>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</si>
  <si>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</si>
  <si>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</si>
  <si>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</si>
  <si>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</si>
  <si>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</si>
  <si>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</si>
  <si>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</si>
  <si>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</si>
  <si>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</si>
  <si>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</si>
  <si>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</si>
  <si>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</si>
  <si>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</si>
  <si>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</si>
  <si>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</si>
  <si>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</si>
  <si>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</si>
  <si>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</si>
  <si>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</si>
  <si>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</si>
  <si>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</si>
  <si>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</si>
  <si>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</si>
  <si>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</si>
  <si>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</si>
  <si>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</si>
  <si>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</si>
  <si>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</si>
  <si>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</si>
  <si>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</si>
  <si>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</si>
  <si>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</si>
  <si>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</si>
  <si>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</si>
  <si>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</si>
  <si>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</si>
  <si>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</si>
  <si>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</si>
  <si>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</si>
  <si>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</si>
  <si>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</si>
  <si>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</si>
  <si>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</si>
  <si>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</si>
  <si>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</si>
  <si>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</si>
  <si>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</si>
  <si>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</si>
  <si>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</si>
  <si>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</si>
  <si>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</si>
  <si>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</si>
  <si>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</si>
  <si>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</si>
  <si>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</si>
  <si>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</si>
  <si>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</si>
  <si>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</si>
  <si>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</si>
  <si>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</si>
  <si>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</si>
  <si>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</si>
  <si>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</si>
  <si>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</si>
  <si>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</si>
  <si>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</si>
  <si>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</si>
  <si>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</si>
  <si>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</si>
  <si>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</si>
  <si>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</si>
  <si>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</si>
  <si>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</si>
  <si>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</si>
  <si>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</si>
  <si>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</si>
  <si>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</si>
  <si>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</si>
  <si>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</si>
  <si>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</si>
  <si>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</si>
  <si>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</si>
  <si>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</si>
  <si>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</si>
  <si>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</si>
  <si>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</si>
  <si>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</si>
  <si>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</si>
  <si>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</si>
  <si>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</si>
  <si>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</si>
  <si>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</si>
  <si>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</si>
  <si>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</si>
  <si>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</si>
  <si>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</si>
  <si>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</si>
  <si>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</si>
  <si>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</si>
  <si>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</si>
  <si>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</si>
  <si>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</si>
  <si>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</si>
  <si>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</si>
  <si>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</si>
  <si>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</si>
  <si>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</si>
  <si>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</si>
  <si>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</si>
  <si>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</si>
  <si>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</si>
  <si>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</si>
  <si>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</si>
  <si>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</si>
  <si>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</si>
  <si>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</si>
  <si>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</si>
  <si>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</si>
  <si>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</si>
  <si>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</si>
  <si>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</si>
  <si>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</si>
  <si>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</si>
  <si>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</si>
  <si>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</si>
  <si>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</si>
  <si>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</si>
  <si>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</si>
  <si>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</si>
  <si>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</si>
  <si>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</si>
  <si>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</si>
  <si>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</si>
  <si>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</si>
  <si>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</si>
  <si>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</si>
  <si>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</si>
  <si>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</si>
  <si>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</si>
  <si>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</si>
  <si>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</si>
  <si>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</si>
  <si>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</si>
  <si>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</si>
  <si>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</si>
  <si>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</si>
  <si>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</si>
  <si>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</si>
  <si>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</si>
  <si>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</si>
  <si>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</si>
  <si>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</si>
  <si>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</si>
  <si>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</si>
  <si>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</si>
  <si>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</si>
  <si>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</si>
  <si>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</si>
  <si>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</si>
  <si>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</si>
  <si>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</si>
  <si>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</si>
  <si>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</si>
  <si>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</si>
  <si>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</si>
  <si>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</si>
  <si>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</si>
  <si>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</si>
  <si>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</si>
  <si>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</si>
  <si>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</si>
  <si>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</si>
  <si>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</si>
  <si>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</si>
  <si>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</si>
  <si>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</si>
  <si>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</si>
  <si>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</si>
  <si>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</si>
  <si>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</si>
  <si>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</si>
  <si>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</si>
  <si>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</si>
  <si>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</si>
  <si>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</si>
  <si>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</si>
  <si>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</si>
  <si>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</si>
  <si>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</si>
  <si>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</si>
  <si>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</si>
  <si>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</si>
  <si>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</si>
  <si>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</si>
  <si>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</si>
  <si>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</si>
  <si>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</si>
  <si>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</si>
  <si>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</si>
  <si>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</si>
  <si>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</si>
  <si>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</si>
  <si>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</si>
  <si>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</si>
  <si>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</si>
  <si>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</si>
  <si>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</si>
  <si>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</si>
  <si>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</si>
  <si>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</si>
  <si>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</si>
  <si>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</si>
  <si>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</si>
  <si>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</si>
  <si>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</si>
  <si>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</si>
  <si>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</si>
  <si>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</si>
  <si>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</si>
  <si>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</si>
  <si>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</si>
  <si>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</si>
  <si>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</si>
  <si>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</si>
  <si>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</si>
  <si>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</si>
  <si>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</si>
  <si>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</si>
  <si>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</si>
  <si>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</si>
  <si>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</si>
  <si>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</si>
  <si>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</si>
  <si>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</si>
  <si>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</si>
  <si>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</si>
  <si>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</si>
  <si>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</si>
  <si>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</si>
  <si>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</si>
  <si>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</si>
  <si>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</si>
  <si>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</si>
  <si>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</si>
  <si>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</si>
  <si>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</si>
  <si>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</si>
  <si>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</si>
  <si>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</si>
  <si>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</si>
  <si>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</si>
  <si>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</si>
  <si>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</si>
  <si>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</si>
  <si>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</si>
  <si>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</si>
  <si>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</si>
  <si>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</si>
  <si>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</si>
  <si>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</si>
  <si>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</si>
  <si>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</si>
  <si>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</si>
  <si>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</si>
  <si>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</si>
  <si>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</si>
  <si>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</si>
  <si>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</si>
  <si>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</si>
  <si>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</si>
  <si>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</si>
  <si>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</si>
  <si>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</si>
  <si>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</si>
  <si>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</si>
  <si>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</si>
  <si>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</si>
  <si>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</si>
  <si>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</si>
  <si>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</si>
  <si>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</si>
  <si>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</si>
  <si>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</si>
  <si>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</si>
  <si>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</si>
  <si>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</si>
  <si>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</si>
  <si>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</si>
  <si>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</si>
  <si>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</si>
  <si>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</si>
  <si>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</si>
  <si>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</si>
  <si>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</si>
  <si>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</si>
  <si>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</si>
  <si>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</si>
  <si>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</si>
  <si>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</si>
  <si>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</si>
  <si>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</si>
  <si>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</si>
  <si>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</si>
  <si>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</si>
  <si>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</si>
  <si>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</si>
  <si>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</si>
  <si>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</si>
  <si>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</si>
  <si>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</si>
  <si>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</si>
  <si>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</si>
  <si>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</si>
  <si>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</si>
  <si>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</si>
  <si>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</si>
  <si>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</si>
  <si>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</si>
  <si>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</si>
  <si>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</si>
  <si>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</si>
  <si>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</si>
  <si>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</si>
  <si>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</si>
  <si>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</si>
  <si>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</si>
  <si>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</si>
  <si>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</si>
  <si>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</si>
  <si>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</si>
  <si>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</si>
  <si>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</si>
  <si>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</si>
  <si>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</si>
  <si>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</si>
  <si>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</si>
  <si>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</si>
  <si>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</si>
  <si>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</si>
  <si>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</si>
  <si>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</si>
  <si>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</si>
  <si>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</si>
  <si>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</si>
  <si>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</si>
  <si>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</si>
  <si>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</si>
  <si>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</si>
  <si>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</si>
  <si>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</si>
  <si>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</si>
  <si>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</si>
  <si>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</si>
  <si>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</si>
  <si>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</si>
  <si>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</si>
  <si>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</si>
  <si>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</si>
  <si>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</si>
  <si>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</si>
  <si>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</si>
  <si>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</si>
  <si>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</si>
  <si>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</si>
  <si>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</si>
  <si>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</si>
  <si>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</si>
  <si>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</si>
  <si>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</si>
  <si>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</si>
  <si>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</si>
  <si>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</si>
  <si>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</si>
  <si>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</si>
  <si>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</si>
  <si>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</si>
  <si>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</si>
  <si>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</si>
  <si>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</si>
  <si>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</si>
  <si>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</si>
  <si>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</si>
  <si>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</si>
  <si>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</si>
  <si>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</si>
  <si>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</si>
  <si>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</si>
  <si>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</si>
  <si>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</si>
  <si>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</si>
  <si>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</si>
  <si>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</si>
  <si>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</si>
  <si>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</si>
  <si>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</si>
  <si>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</si>
  <si>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</si>
  <si>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</si>
  <si>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</si>
  <si>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</si>
  <si>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</si>
  <si>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</si>
  <si>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</si>
  <si>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</si>
  <si>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</si>
  <si>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</si>
  <si>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</si>
  <si>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</si>
  <si>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</si>
  <si>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</si>
  <si>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</si>
  <si>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</si>
  <si>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</si>
  <si>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</si>
  <si>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</si>
  <si>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</si>
  <si>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</si>
  <si>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</si>
  <si>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</si>
  <si>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</si>
  <si>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</si>
  <si>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</si>
  <si>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</si>
  <si>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</si>
  <si>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</si>
  <si>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</si>
  <si>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</si>
  <si>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</si>
  <si>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</si>
  <si>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</si>
  <si>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</si>
  <si>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</si>
  <si>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</si>
  <si>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</si>
  <si>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</si>
  <si>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</si>
  <si>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</si>
  <si>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</si>
  <si>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</si>
  <si>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</si>
  <si>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</si>
  <si>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</si>
  <si>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</si>
  <si>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</si>
  <si>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</si>
  <si>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</si>
  <si>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</si>
  <si>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</si>
  <si>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</si>
  <si>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</si>
  <si>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</si>
  <si>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</si>
  <si>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</si>
  <si>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</si>
  <si>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</si>
  <si>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</si>
  <si>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</si>
  <si>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</si>
  <si>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</si>
  <si>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</si>
  <si>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</si>
  <si>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</si>
  <si>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</si>
  <si>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</si>
  <si>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</si>
  <si>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</si>
  <si>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</si>
  <si>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</si>
  <si>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</si>
  <si>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</si>
  <si>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</si>
  <si>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</si>
  <si>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</si>
  <si>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</si>
  <si>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</si>
  <si>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</si>
  <si>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</si>
  <si>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</si>
  <si>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</si>
  <si>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</si>
  <si>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</si>
  <si>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</si>
  <si>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</si>
  <si>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</si>
  <si>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</si>
  <si>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</si>
  <si>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</si>
  <si>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</si>
  <si>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</si>
  <si>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</si>
  <si>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</si>
  <si>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</si>
  <si>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</si>
  <si>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</si>
  <si>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</si>
  <si>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</si>
  <si>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</si>
  <si>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</si>
  <si>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</si>
  <si>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</si>
  <si>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</si>
  <si>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</si>
  <si>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</si>
  <si>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</si>
  <si>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</si>
  <si>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</si>
  <si>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</si>
  <si>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</si>
  <si>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</si>
  <si>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</si>
  <si>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</si>
  <si>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</si>
  <si>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</si>
  <si>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</si>
  <si>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</si>
  <si>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</si>
  <si>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</si>
  <si>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</si>
  <si>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</si>
  <si>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</si>
  <si>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</si>
  <si>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</si>
  <si>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</si>
  <si>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</si>
  <si>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</si>
  <si>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</si>
  <si>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</si>
  <si>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</si>
  <si>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</si>
  <si>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</si>
  <si>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</si>
  <si>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</si>
  <si>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</si>
  <si>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</si>
  <si>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</si>
  <si>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</si>
  <si>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</si>
  <si>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</si>
  <si>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</si>
  <si>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</si>
  <si>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</si>
  <si>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</si>
  <si>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</si>
  <si>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</si>
  <si>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</si>
  <si>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</si>
  <si>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</si>
  <si>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</si>
  <si>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</si>
  <si>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</si>
  <si>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</si>
  <si>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</si>
  <si>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</si>
  <si>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</si>
  <si>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</si>
  <si>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</si>
  <si>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</si>
  <si>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</si>
  <si>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</si>
  <si>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</si>
  <si>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</si>
  <si>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</si>
  <si>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</si>
  <si>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</si>
  <si>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</si>
  <si>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</si>
  <si>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</si>
  <si>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</si>
  <si>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</si>
  <si>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</si>
  <si>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</si>
  <si>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</si>
  <si>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</si>
  <si>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</si>
  <si>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</si>
  <si>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</si>
  <si>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</si>
  <si>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</si>
  <si>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</si>
  <si>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</si>
  <si>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</si>
  <si>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</si>
  <si>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</si>
  <si>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</si>
  <si>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</si>
  <si>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</si>
  <si>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</si>
  <si>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</si>
  <si>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</si>
  <si>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</si>
  <si>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</si>
  <si>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</si>
  <si>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</si>
  <si>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</si>
  <si>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</si>
  <si>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</si>
  <si>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</si>
  <si>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</si>
  <si>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</si>
  <si>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</si>
  <si>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</si>
  <si>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</si>
  <si>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</si>
  <si>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</si>
  <si>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</si>
  <si>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</si>
  <si>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</si>
  <si>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</si>
  <si>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</si>
  <si>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</si>
  <si>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</si>
  <si>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</si>
  <si>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</si>
  <si>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</si>
  <si>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</si>
  <si>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</si>
  <si>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</si>
  <si>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</si>
  <si>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</si>
  <si>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</si>
  <si>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</si>
  <si>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</si>
  <si>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</si>
  <si>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</si>
  <si>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</si>
  <si>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</si>
  <si>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</si>
  <si>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</si>
  <si>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</si>
  <si>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</si>
  <si>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</si>
  <si>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</si>
  <si>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</si>
  <si>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</si>
  <si>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</si>
  <si>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</si>
  <si>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</si>
  <si>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</si>
  <si>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</si>
  <si>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</si>
  <si>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</si>
  <si>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</si>
  <si>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</si>
  <si>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</si>
  <si>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</si>
  <si>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</si>
  <si>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</si>
  <si>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</si>
  <si>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</si>
  <si>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</si>
  <si>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</si>
  <si>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</si>
  <si>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</si>
  <si>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</si>
  <si>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</si>
  <si>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</si>
  <si>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</si>
  <si>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</si>
  <si>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</si>
  <si>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</si>
  <si>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</si>
  <si>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</si>
  <si>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</si>
  <si>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</si>
  <si>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</si>
  <si>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</si>
  <si>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</si>
  <si>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</si>
  <si>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</si>
  <si>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</si>
  <si>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</si>
  <si>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</si>
  <si>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</si>
  <si>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</si>
  <si>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</si>
  <si>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</si>
  <si>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</si>
  <si>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</si>
  <si>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</si>
  <si>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</si>
  <si>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</si>
  <si>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</si>
  <si>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</si>
  <si>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</si>
  <si>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</si>
  <si>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</si>
  <si>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</si>
  <si>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</si>
  <si>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</si>
  <si>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</si>
  <si>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</si>
  <si>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</si>
  <si>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</si>
  <si>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</si>
  <si>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</si>
  <si>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</si>
  <si>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</si>
  <si>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</si>
  <si>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</si>
  <si>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</si>
  <si>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</si>
  <si>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</si>
  <si>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</si>
  <si>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</si>
  <si>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</si>
  <si>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</si>
  <si>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</si>
  <si>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</si>
  <si>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</si>
  <si>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</si>
  <si>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</si>
  <si>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</si>
  <si>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</si>
  <si>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</si>
  <si>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</si>
  <si>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</si>
  <si>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</si>
  <si>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</si>
  <si>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</si>
  <si>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</si>
  <si>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</si>
  <si>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</si>
  <si>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</si>
  <si>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</si>
  <si>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</si>
  <si>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</si>
  <si>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</si>
  <si>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</si>
  <si>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</si>
  <si>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</si>
  <si>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</si>
  <si>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</si>
  <si>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</si>
  <si>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</si>
  <si>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</si>
  <si>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</si>
  <si>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</si>
  <si>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</si>
  <si>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</si>
  <si>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</si>
  <si>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</si>
  <si>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</si>
  <si>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</si>
  <si>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</si>
  <si>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</si>
  <si>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</si>
  <si>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</si>
  <si>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</si>
  <si>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</si>
  <si>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</si>
  <si>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</si>
  <si>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</si>
  <si>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</si>
  <si>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</si>
  <si>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</si>
  <si>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</si>
  <si>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</si>
  <si>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</si>
  <si>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</si>
  <si>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</si>
  <si>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</si>
  <si>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</si>
  <si>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</si>
  <si>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</si>
  <si>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</si>
  <si>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</si>
  <si>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</si>
  <si>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</si>
  <si>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</si>
  <si>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</si>
  <si>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</si>
  <si>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</si>
  <si>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</si>
  <si>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</si>
  <si>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</si>
  <si>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</si>
  <si>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</si>
  <si>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</si>
  <si>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</si>
  <si>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</si>
  <si>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</si>
  <si>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</si>
  <si>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</si>
  <si>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</si>
  <si>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</si>
  <si>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</si>
  <si>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</si>
  <si>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</si>
  <si>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</si>
  <si>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</si>
  <si>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</si>
  <si>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</si>
  <si>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</si>
  <si>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</si>
  <si>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</si>
  <si>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</si>
  <si>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</si>
  <si>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</si>
  <si>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</si>
  <si>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</si>
  <si>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</si>
  <si>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</si>
  <si>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</si>
  <si>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</si>
  <si>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</si>
  <si>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</si>
  <si>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</si>
  <si>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</si>
  <si>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</si>
  <si>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</si>
  <si>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</si>
  <si>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</si>
  <si>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</si>
  <si>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</si>
  <si>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</si>
  <si>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</si>
  <si>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</si>
  <si>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</si>
  <si>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</si>
  <si>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</si>
  <si>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</si>
  <si>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</si>
  <si>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</si>
  <si>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</si>
  <si>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</si>
  <si>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</si>
  <si>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</si>
  <si>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</si>
  <si>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</si>
  <si>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</si>
  <si>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</si>
  <si>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</si>
  <si>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</si>
  <si>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</si>
  <si>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</si>
  <si>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</si>
  <si>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</si>
  <si>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</si>
  <si>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</si>
  <si>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</si>
  <si>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</si>
  <si>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</si>
  <si>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</si>
  <si>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</si>
  <si>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</si>
  <si>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</si>
  <si>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</si>
  <si>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</si>
  <si>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</si>
  <si>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</si>
  <si>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</si>
  <si>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</si>
  <si>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</si>
  <si>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</si>
  <si>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</si>
  <si>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</si>
  <si>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</si>
  <si>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</si>
  <si>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</si>
  <si>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</si>
  <si>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</si>
  <si>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</si>
  <si>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</si>
  <si>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</si>
  <si>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</si>
  <si>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</si>
  <si>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</si>
  <si>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</si>
  <si>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</si>
  <si>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</si>
  <si>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</si>
  <si>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</si>
  <si>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</si>
  <si>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</si>
  <si>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</si>
  <si>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</si>
  <si>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</si>
  <si>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</si>
  <si>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</si>
  <si>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</si>
  <si>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</si>
  <si>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</si>
  <si>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</si>
  <si>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</si>
  <si>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</si>
  <si>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</si>
  <si>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</si>
  <si>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</si>
  <si>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</si>
  <si>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</si>
  <si>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</si>
  <si>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</si>
  <si>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</si>
  <si>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</si>
  <si>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</si>
  <si>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</si>
  <si>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</si>
  <si>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</si>
  <si>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</si>
  <si>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</si>
  <si>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</si>
  <si>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</si>
  <si>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</si>
  <si>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</si>
  <si>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</si>
  <si>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</si>
  <si>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</si>
  <si>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</si>
  <si>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</si>
  <si>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</si>
  <si>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</si>
  <si>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</si>
  <si>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</si>
  <si>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</si>
  <si>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</si>
  <si>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</si>
  <si>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</si>
  <si>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</si>
  <si>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</si>
  <si>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</si>
  <si>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</si>
  <si>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</si>
  <si>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</si>
  <si>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</si>
  <si>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</si>
  <si>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</si>
  <si>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</si>
  <si>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</si>
  <si>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</si>
  <si>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</si>
  <si>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</si>
  <si>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</si>
  <si>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</si>
  <si>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</si>
  <si>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</si>
  <si>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</si>
  <si>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</si>
  <si>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</si>
  <si>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</si>
  <si>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</si>
  <si>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</si>
  <si>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</si>
  <si>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</si>
  <si>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</si>
  <si>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</si>
  <si>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</si>
  <si>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</si>
  <si>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</si>
  <si>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</si>
  <si>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</si>
  <si>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</si>
  <si>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</si>
  <si>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</si>
  <si>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</si>
  <si>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</si>
  <si>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</si>
  <si>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</si>
  <si>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</si>
  <si>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</si>
  <si>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</si>
  <si>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</si>
  <si>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</si>
  <si>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</si>
  <si>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</si>
  <si>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</si>
  <si>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</si>
  <si>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</si>
  <si>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</si>
  <si>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</si>
  <si>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</si>
  <si>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</si>
  <si>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</si>
  <si>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</si>
  <si>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</si>
  <si>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</si>
  <si>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</si>
  <si>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</si>
  <si>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</si>
  <si>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</si>
  <si>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</si>
  <si>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</si>
  <si>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</si>
  <si>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</si>
  <si>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</si>
  <si>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</si>
  <si>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</si>
  <si>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</si>
  <si>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</si>
  <si>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</si>
  <si>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</si>
  <si>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</si>
  <si>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</si>
  <si>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</si>
  <si>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</si>
  <si>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</si>
  <si>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</si>
  <si>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</si>
  <si>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</si>
  <si>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</si>
  <si>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</si>
  <si>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</si>
  <si>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</si>
  <si>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</si>
  <si>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</si>
  <si>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</si>
  <si>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</si>
  <si>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</si>
  <si>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</si>
  <si>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</si>
  <si>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</si>
  <si>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</si>
  <si>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</si>
  <si>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</si>
  <si>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</si>
  <si>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</si>
  <si>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</si>
  <si>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</si>
  <si>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</si>
  <si>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</si>
  <si>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</si>
  <si>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</si>
  <si>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</si>
  <si>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</si>
  <si>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</si>
  <si>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</si>
  <si>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</si>
  <si>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</si>
  <si>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</si>
  <si>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</si>
  <si>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</si>
  <si>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</si>
  <si>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</si>
  <si>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</si>
  <si>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</si>
  <si>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</si>
  <si>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</si>
  <si>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</si>
  <si>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</si>
  <si>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</si>
  <si>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</si>
  <si>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</si>
  <si>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</si>
  <si>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</si>
  <si>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</si>
  <si>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</si>
  <si>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</si>
  <si>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</si>
  <si>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</si>
  <si>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</si>
  <si>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</si>
  <si>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</si>
  <si>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</si>
  <si>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</si>
  <si>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</si>
  <si>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</si>
  <si>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</si>
  <si>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</si>
  <si>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</si>
  <si>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</si>
  <si>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</si>
  <si>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</si>
  <si>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</si>
  <si>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</si>
  <si>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</si>
  <si>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</si>
  <si>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</si>
  <si>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</si>
  <si>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</si>
  <si>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</si>
  <si>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</si>
  <si>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</si>
  <si>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</si>
  <si>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</si>
  <si>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</si>
  <si>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</si>
  <si>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</si>
  <si>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</si>
  <si>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</si>
  <si>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</si>
  <si>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</si>
  <si>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</si>
  <si>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</si>
  <si>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</si>
  <si>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</si>
  <si>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</si>
  <si>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</si>
  <si>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</si>
  <si>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</si>
  <si>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</si>
  <si>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</si>
  <si>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</si>
  <si>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</si>
  <si>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</si>
  <si>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</si>
  <si>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</si>
  <si>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</si>
  <si>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</si>
  <si>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</si>
  <si>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</si>
  <si>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</si>
  <si>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</si>
  <si>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</si>
  <si>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</si>
  <si>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</si>
  <si>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</si>
  <si>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</si>
  <si>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</si>
  <si>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</si>
  <si>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</si>
  <si>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</si>
  <si>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</si>
  <si>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</si>
  <si>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</si>
  <si>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</si>
  <si>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</si>
  <si>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</si>
  <si>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</si>
  <si>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</si>
  <si>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</si>
  <si>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</si>
  <si>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</si>
  <si>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</si>
  <si>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</si>
  <si>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</si>
  <si>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</si>
  <si>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</si>
  <si>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</si>
  <si>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</si>
  <si>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</si>
  <si>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</si>
  <si>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</si>
  <si>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</si>
  <si>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</si>
  <si>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</si>
  <si>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</si>
  <si>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</si>
  <si>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</si>
  <si>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</si>
  <si>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</si>
  <si>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</si>
  <si>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</si>
  <si>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</si>
  <si>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</si>
  <si>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</si>
  <si>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</si>
  <si>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</si>
  <si>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</si>
  <si>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</si>
  <si>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</si>
  <si>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</si>
  <si>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</si>
  <si>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</si>
  <si>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</si>
  <si>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</si>
  <si>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</si>
  <si>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</si>
  <si>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</si>
  <si>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</si>
  <si>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</si>
  <si>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</si>
  <si>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</si>
  <si>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</si>
  <si>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</si>
  <si>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</si>
  <si>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</si>
  <si>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</si>
  <si>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</si>
  <si>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</si>
  <si>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</si>
  <si>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</si>
  <si>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</si>
  <si>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</si>
  <si>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</si>
  <si>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</si>
  <si>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</si>
  <si>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</si>
  <si>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</si>
  <si>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</si>
  <si>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</si>
  <si>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</si>
  <si>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</si>
  <si>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</si>
  <si>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</si>
  <si>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</si>
  <si>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</si>
  <si>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</si>
  <si>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</si>
  <si>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</si>
  <si>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</si>
  <si>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</si>
  <si>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</si>
  <si>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</si>
  <si>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</si>
  <si>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</si>
  <si>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</si>
  <si>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</si>
  <si>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</si>
  <si>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</si>
  <si>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</si>
  <si>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</si>
  <si>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</si>
  <si>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</si>
  <si>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</si>
  <si>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</si>
  <si>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</si>
  <si>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</si>
  <si>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</si>
  <si>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</si>
  <si>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</si>
  <si>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</si>
  <si>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</si>
  <si>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</si>
  <si>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</si>
  <si>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</si>
  <si>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</si>
  <si>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</si>
  <si>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</si>
  <si>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</si>
  <si>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</si>
  <si>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</si>
  <si>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</si>
  <si>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</si>
  <si>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</si>
  <si>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</si>
  <si>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</si>
  <si>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</si>
  <si>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</si>
  <si>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</si>
  <si>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</si>
  <si>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</si>
  <si>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</si>
  <si>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</si>
  <si>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</si>
  <si>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</si>
  <si>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</si>
  <si>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</si>
  <si>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</si>
  <si>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</si>
  <si>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</si>
  <si>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</si>
  <si>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</si>
  <si>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</si>
  <si>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</si>
  <si>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</si>
  <si>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</si>
  <si>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</si>
  <si>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</si>
  <si>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</si>
  <si>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</si>
  <si>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</si>
  <si>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</si>
  <si>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</si>
  <si>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</si>
  <si>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</si>
  <si>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</si>
  <si>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</si>
  <si>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</si>
  <si>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</si>
  <si>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</si>
  <si>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</si>
  <si>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</si>
  <si>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</si>
  <si>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</si>
  <si>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</si>
  <si>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</si>
  <si>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</si>
  <si>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</si>
  <si>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</si>
  <si>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</si>
  <si>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</si>
  <si>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</si>
  <si>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</si>
  <si>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</si>
  <si>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</si>
  <si>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</si>
  <si>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</si>
  <si>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</si>
  <si>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</si>
  <si>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</si>
  <si>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</si>
  <si>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</si>
  <si>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</si>
  <si>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</si>
  <si>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</si>
  <si>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</si>
  <si>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</si>
  <si>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</si>
  <si>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</si>
  <si>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</si>
  <si>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</si>
  <si>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</si>
  <si>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</si>
  <si>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</si>
  <si>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</si>
  <si>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</si>
  <si>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</si>
  <si>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</si>
  <si>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</si>
  <si>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</si>
  <si>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</si>
  <si>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</si>
  <si>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</si>
  <si>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</si>
  <si>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</si>
  <si>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</si>
  <si>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</si>
  <si>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</si>
  <si>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</si>
  <si>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</si>
  <si>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</si>
  <si>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</si>
  <si>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</si>
  <si>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</si>
  <si>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</si>
  <si>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</si>
  <si>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</si>
  <si>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</si>
  <si>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</si>
  <si>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</si>
  <si>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</si>
  <si>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</si>
  <si>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</si>
  <si>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</si>
  <si>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</si>
  <si>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</si>
  <si>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</si>
  <si>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</si>
  <si>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</si>
  <si>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</si>
  <si>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</si>
  <si>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</si>
  <si>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</si>
  <si>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</si>
  <si>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</si>
  <si>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</si>
  <si>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</si>
  <si>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</si>
  <si>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</si>
  <si>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</si>
  <si>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</si>
  <si>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</si>
  <si>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</si>
  <si>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</si>
  <si>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</si>
  <si>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</si>
  <si>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</si>
  <si>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</si>
  <si>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</si>
  <si>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</si>
  <si>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</si>
  <si>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</si>
  <si>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</si>
  <si>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</si>
  <si>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</si>
  <si>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</si>
  <si>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</si>
  <si>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</si>
  <si>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</si>
  <si>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</si>
  <si>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</si>
  <si>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</si>
  <si>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</si>
  <si>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</si>
  <si>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</si>
  <si>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</si>
  <si>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</si>
  <si>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</si>
  <si>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</si>
  <si>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</si>
  <si>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</si>
  <si>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</si>
  <si>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</si>
  <si>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</si>
  <si>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</si>
  <si>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</si>
  <si>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</si>
  <si>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</si>
  <si>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</si>
  <si>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</si>
  <si>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</si>
  <si>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</si>
  <si>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</si>
  <si>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</si>
  <si>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</si>
  <si>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</si>
  <si>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</si>
  <si>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</si>
  <si>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</si>
  <si>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</si>
  <si>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</si>
  <si>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</si>
  <si>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</si>
  <si>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</si>
  <si>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</si>
  <si>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</si>
  <si>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</si>
  <si>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</si>
  <si>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</si>
  <si>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</si>
  <si>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</si>
  <si>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</si>
  <si>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</si>
  <si>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</si>
  <si>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</si>
  <si>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</si>
  <si>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</si>
  <si>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</si>
  <si>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</si>
  <si>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</si>
  <si>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</si>
  <si>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</si>
  <si>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</si>
  <si>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</si>
  <si>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</si>
  <si>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</si>
  <si>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</si>
  <si>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</si>
  <si>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</si>
  <si>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</si>
  <si>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</si>
  <si>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</si>
  <si>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</si>
  <si>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</si>
  <si>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</si>
  <si>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</si>
  <si>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</si>
  <si>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</si>
  <si>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</si>
  <si>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</si>
  <si>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</si>
  <si>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</si>
  <si>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</si>
  <si>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</si>
  <si>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</si>
  <si>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</si>
  <si>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</si>
  <si>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</si>
  <si>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</si>
  <si>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</si>
  <si>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</si>
  <si>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</si>
  <si>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</si>
  <si>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</si>
  <si>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</si>
  <si>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</si>
  <si>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</si>
  <si>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</si>
  <si>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</si>
  <si>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</si>
  <si>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</si>
  <si>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</si>
  <si>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</si>
  <si>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</si>
  <si>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</si>
  <si>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</si>
  <si>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</si>
  <si>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</si>
  <si>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</si>
  <si>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</si>
  <si>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</si>
  <si>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</si>
  <si>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</si>
  <si>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</si>
  <si>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</si>
  <si>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</si>
  <si>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</si>
  <si>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</si>
  <si>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</si>
  <si>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</si>
  <si>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</si>
  <si>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</si>
  <si>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</si>
  <si>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</si>
  <si>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</si>
  <si>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</si>
  <si>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</si>
  <si>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</si>
  <si>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</si>
  <si>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</si>
  <si>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</si>
  <si>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</si>
  <si>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</si>
  <si>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</si>
  <si>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</si>
  <si>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</si>
  <si>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</si>
  <si>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</si>
  <si>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</si>
  <si>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</si>
  <si>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</si>
  <si>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</si>
  <si>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</si>
  <si>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</si>
  <si>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</si>
  <si>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</si>
  <si>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</si>
  <si>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</si>
  <si>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</si>
  <si>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</si>
  <si>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</si>
  <si>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</si>
  <si>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</si>
  <si>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</si>
  <si>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</si>
  <si>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</si>
  <si>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</si>
  <si>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</si>
  <si>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</si>
  <si>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</si>
  <si>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</si>
  <si>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</si>
  <si>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</si>
  <si>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</si>
  <si>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</si>
  <si>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</si>
  <si>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</si>
  <si>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</si>
  <si>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</si>
  <si>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</si>
  <si>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</si>
  <si>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</si>
  <si>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</si>
  <si>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</si>
  <si>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</si>
  <si>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</si>
  <si>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</si>
  <si>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</si>
  <si>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</si>
  <si>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</si>
  <si>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</si>
  <si>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</si>
  <si>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</si>
  <si>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</si>
  <si>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</si>
  <si>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</si>
  <si>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</si>
  <si>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</si>
  <si>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</si>
  <si>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</si>
  <si>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</si>
  <si>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</si>
  <si>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</si>
  <si>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</si>
  <si>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</si>
  <si>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</si>
  <si>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</si>
  <si>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</si>
  <si>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</si>
  <si>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</si>
  <si>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</si>
  <si>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</si>
  <si>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</si>
  <si>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</si>
  <si>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</si>
  <si>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</si>
  <si>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</si>
  <si>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</si>
  <si>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</si>
  <si>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</si>
  <si>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</si>
  <si>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</si>
  <si>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</si>
  <si>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</si>
  <si>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</si>
  <si>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</si>
  <si>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</si>
  <si>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</si>
  <si>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</si>
  <si>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</si>
  <si>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</si>
  <si>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</si>
  <si>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</si>
  <si>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</si>
  <si>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</si>
  <si>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</si>
  <si>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</si>
  <si>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</si>
  <si>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</si>
  <si>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</si>
  <si>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</si>
  <si>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</si>
  <si>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</si>
  <si>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</si>
  <si>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</si>
  <si>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</si>
  <si>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</si>
  <si>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</si>
  <si>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</si>
  <si>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</si>
  <si>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</si>
  <si>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</si>
  <si>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</si>
  <si>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</si>
  <si>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</si>
  <si>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</si>
  <si>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</si>
  <si>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</si>
  <si>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</si>
  <si>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</si>
  <si>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</si>
  <si>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</si>
  <si>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</si>
  <si>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</si>
  <si>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</si>
  <si>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</si>
  <si>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</si>
  <si>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</si>
  <si>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</si>
  <si>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</si>
  <si>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</si>
  <si>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</si>
  <si>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</si>
  <si>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</si>
  <si>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</si>
  <si>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</si>
  <si>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</si>
  <si>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</si>
  <si>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</si>
  <si>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</si>
  <si>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</si>
  <si>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</si>
  <si>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</si>
  <si>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</si>
  <si>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</si>
  <si>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</si>
  <si>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</si>
  <si>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</si>
  <si>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</si>
  <si>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</si>
  <si>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</si>
  <si>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</si>
  <si>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</si>
  <si>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</si>
  <si>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</si>
  <si>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</si>
  <si>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</si>
  <si>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</si>
  <si>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</si>
  <si>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</si>
  <si>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</si>
  <si>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</si>
  <si>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</si>
  <si>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</si>
  <si>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</si>
  <si>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</si>
  <si>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</si>
  <si>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</si>
  <si>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</si>
  <si>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</si>
  <si>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</si>
  <si>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</si>
  <si>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</si>
  <si>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</si>
  <si>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</si>
  <si>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</si>
  <si>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</si>
  <si>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</si>
  <si>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</si>
  <si>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</si>
  <si>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</si>
  <si>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</si>
  <si>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</si>
  <si>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</si>
  <si>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</si>
  <si>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</si>
  <si>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</si>
  <si>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</si>
  <si>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</si>
  <si>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</si>
  <si>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</si>
  <si>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</si>
  <si>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</si>
  <si>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</si>
  <si>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</si>
  <si>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</si>
  <si>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</si>
  <si>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</si>
  <si>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</si>
  <si>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</si>
  <si>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</si>
  <si>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</si>
  <si>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</si>
  <si>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</si>
  <si>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</si>
  <si>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</si>
  <si>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</si>
  <si>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</si>
  <si>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</si>
  <si>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</si>
  <si>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</si>
  <si>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</si>
  <si>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</si>
  <si>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</si>
  <si>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</si>
  <si>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</si>
  <si>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</si>
  <si>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</si>
  <si>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</si>
  <si>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</si>
  <si>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</si>
  <si>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</si>
  <si>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</si>
  <si>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</si>
  <si>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</si>
  <si>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</si>
  <si>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</si>
  <si>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</si>
  <si>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</si>
  <si>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</si>
  <si>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</si>
  <si>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</si>
  <si>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</si>
  <si>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</si>
  <si>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</si>
  <si>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</si>
  <si>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</si>
  <si>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</si>
  <si>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</si>
  <si>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</si>
  <si>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</si>
  <si>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</si>
  <si>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</si>
  <si>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</si>
  <si>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</si>
  <si>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</si>
  <si>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</si>
  <si>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</si>
  <si>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</si>
  <si>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</si>
  <si>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</si>
  <si>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</si>
  <si>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</si>
  <si>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</si>
  <si>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</si>
  <si>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</si>
  <si>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</si>
  <si>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</si>
  <si>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</si>
  <si>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</si>
  <si>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</si>
  <si>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</si>
  <si>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</si>
  <si>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</si>
  <si>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</si>
  <si>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</si>
  <si>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</si>
  <si>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</si>
  <si>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</si>
  <si>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</si>
  <si>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</si>
  <si>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</si>
  <si>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</si>
  <si>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</si>
  <si>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</si>
  <si>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</si>
  <si>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</si>
  <si>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</si>
  <si>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</si>
  <si>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</si>
  <si>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</si>
  <si>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</si>
  <si>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</si>
  <si>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</si>
  <si>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</si>
  <si>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</si>
  <si>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</si>
  <si>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</si>
  <si>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</si>
  <si>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</si>
  <si>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</si>
  <si>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</si>
  <si>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</si>
  <si>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</si>
  <si>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</si>
  <si>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</si>
  <si>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</si>
  <si>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</si>
  <si>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</si>
  <si>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</si>
  <si>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</si>
  <si>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</si>
  <si>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</si>
  <si>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</si>
  <si>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</si>
  <si>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</si>
  <si>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</si>
  <si>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</si>
  <si>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</si>
  <si>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</si>
  <si>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</si>
  <si>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</si>
  <si>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</si>
  <si>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</si>
  <si>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</si>
  <si>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</si>
  <si>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</si>
  <si>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</si>
  <si>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</si>
  <si>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</si>
  <si>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</si>
  <si>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</si>
  <si>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</si>
  <si>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</si>
  <si>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</si>
  <si>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</si>
  <si>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</si>
  <si>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</si>
  <si>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</si>
  <si>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</si>
  <si>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</si>
  <si>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</si>
  <si>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</si>
  <si>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</si>
  <si>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</si>
  <si>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</si>
  <si>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</si>
  <si>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</si>
  <si>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</si>
  <si>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</si>
  <si>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</si>
  <si>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</si>
  <si>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</si>
  <si>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</si>
  <si>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</si>
  <si>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</si>
  <si>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</si>
  <si>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</si>
  <si>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</si>
  <si>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</si>
  <si>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</si>
  <si>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</si>
  <si>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</si>
  <si>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</si>
  <si>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</si>
  <si>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</si>
  <si>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</si>
  <si>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</si>
  <si>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</si>
  <si>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</si>
  <si>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</si>
  <si>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</si>
  <si>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</si>
  <si>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</si>
  <si>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</si>
  <si>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</si>
  <si>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</si>
  <si>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</si>
  <si>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</si>
  <si>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</si>
  <si>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</si>
  <si>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</si>
  <si>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</si>
  <si>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</si>
  <si>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</si>
  <si>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</si>
  <si>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</si>
  <si>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</si>
  <si>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</si>
  <si>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</si>
  <si>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</si>
  <si>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</si>
  <si>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</si>
  <si>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</si>
  <si>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</si>
  <si>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</si>
  <si>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</si>
  <si>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</si>
  <si>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</si>
  <si>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</si>
  <si>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</si>
  <si>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</si>
  <si>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</si>
  <si>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</si>
  <si>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</si>
  <si>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</si>
  <si>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</si>
  <si>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</si>
  <si>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</si>
  <si>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</si>
  <si>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</si>
  <si>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</si>
  <si>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</si>
  <si>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</si>
  <si>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</si>
  <si>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</si>
  <si>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</si>
  <si>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</si>
  <si>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</si>
  <si>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</si>
  <si>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</si>
  <si>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</si>
  <si>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</si>
  <si>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</si>
  <si>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</si>
  <si>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</si>
  <si>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</si>
  <si>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</si>
  <si>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</si>
  <si>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</si>
  <si>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</si>
  <si>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</si>
  <si>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</si>
  <si>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</si>
  <si>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</si>
  <si>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</si>
  <si>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</si>
  <si>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</si>
  <si>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</si>
  <si>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</si>
  <si>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</si>
  <si>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</si>
  <si>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</si>
  <si>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</si>
  <si>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</si>
  <si>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</si>
  <si>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</si>
  <si>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</si>
  <si>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</si>
  <si>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</si>
  <si>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</si>
  <si>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</si>
  <si>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</si>
  <si>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</si>
  <si>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</si>
  <si>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</si>
  <si>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</si>
  <si>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</si>
  <si>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</si>
  <si>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</si>
  <si>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</si>
  <si>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</si>
  <si>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</si>
  <si>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</si>
  <si>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</si>
  <si>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</si>
  <si>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</si>
  <si>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</si>
  <si>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</si>
  <si>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</si>
  <si>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</si>
  <si>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</si>
  <si>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</si>
  <si>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</si>
  <si>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</si>
  <si>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</si>
  <si>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</si>
  <si>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</si>
  <si>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</si>
  <si>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</si>
  <si>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</si>
  <si>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</si>
  <si>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</si>
  <si>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</si>
  <si>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</si>
  <si>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</si>
  <si>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</si>
  <si>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</si>
  <si>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</si>
  <si>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</si>
  <si>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</si>
  <si>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</si>
  <si>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</si>
  <si>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</si>
  <si>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</si>
  <si>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</si>
  <si>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</si>
  <si>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</si>
  <si>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</si>
  <si>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</si>
  <si>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</si>
  <si>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</si>
  <si>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</si>
  <si>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</si>
  <si>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</si>
  <si>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</si>
  <si>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</si>
  <si>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</si>
  <si>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</si>
  <si>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</si>
  <si>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</si>
  <si>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</si>
  <si>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</si>
  <si>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</si>
  <si>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</si>
  <si>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</si>
  <si>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</si>
  <si>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</si>
  <si>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</si>
  <si>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</si>
  <si>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</si>
  <si>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</si>
  <si>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</si>
  <si>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</si>
  <si>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</si>
  <si>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</si>
  <si>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</si>
  <si>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</si>
  <si>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</si>
  <si>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</si>
  <si>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</si>
  <si>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</si>
  <si>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</si>
  <si>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</si>
  <si>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</si>
  <si>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</si>
  <si>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</si>
  <si>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</si>
  <si>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</si>
  <si>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</si>
  <si>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</si>
  <si>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</si>
  <si>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</si>
  <si>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</si>
  <si>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</si>
  <si>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</si>
  <si>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</si>
  <si>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</si>
  <si>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</si>
  <si>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</si>
  <si>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</si>
  <si>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</si>
  <si>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</si>
  <si>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</si>
  <si>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</si>
  <si>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</si>
  <si>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</si>
  <si>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</si>
  <si>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</si>
  <si>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</si>
  <si>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</si>
  <si>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</si>
  <si>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</si>
  <si>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</si>
  <si>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</si>
  <si>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</si>
  <si>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</si>
  <si>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</si>
  <si>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</si>
  <si>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</si>
  <si>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</si>
  <si>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</si>
  <si>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</si>
  <si>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</si>
  <si>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</si>
  <si>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</si>
  <si>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</si>
  <si>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</si>
  <si>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</si>
  <si>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</si>
  <si>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</si>
  <si>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</si>
  <si>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</si>
  <si>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</si>
  <si>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</si>
  <si>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</si>
  <si>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</si>
  <si>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</si>
  <si>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</si>
  <si>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</si>
  <si>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</si>
  <si>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</si>
  <si>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</si>
  <si>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</si>
  <si>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</si>
  <si>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</si>
  <si>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</si>
  <si>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</si>
  <si>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</si>
  <si>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</si>
  <si>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</si>
  <si>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</si>
  <si>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</si>
  <si>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</si>
  <si>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</si>
  <si>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</si>
  <si>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</si>
  <si>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</si>
  <si>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</si>
  <si>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</si>
  <si>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</si>
  <si>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</si>
  <si>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</si>
  <si>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</si>
  <si>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</si>
  <si>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</si>
  <si>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</si>
  <si>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</si>
  <si>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</si>
  <si>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</si>
  <si>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</si>
  <si>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</si>
  <si>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</si>
  <si>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</si>
  <si>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</si>
  <si>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</si>
  <si>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</si>
  <si>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</si>
  <si>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</si>
  <si>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</si>
  <si>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</si>
  <si>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</si>
  <si>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</si>
  <si>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</si>
  <si>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</si>
  <si>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</si>
  <si>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</si>
  <si>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</si>
  <si>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</si>
  <si>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</si>
  <si>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</si>
  <si>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</si>
  <si>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</si>
  <si>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</si>
  <si>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</si>
  <si>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</si>
  <si>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</si>
  <si>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</si>
  <si>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</si>
  <si>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</si>
  <si>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</si>
  <si>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</si>
  <si>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</si>
  <si>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</si>
  <si>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</si>
  <si>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</si>
  <si>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</si>
  <si>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</si>
  <si>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</si>
  <si>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</si>
  <si>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</si>
  <si>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</si>
  <si>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</si>
  <si>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</si>
  <si>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</si>
  <si>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</si>
  <si>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</si>
  <si>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</si>
  <si>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</si>
  <si>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</si>
  <si>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</si>
  <si>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</si>
  <si>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</si>
  <si>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</si>
  <si>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</si>
  <si>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</si>
  <si>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</si>
  <si>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</si>
  <si>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</si>
  <si>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</si>
  <si>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</si>
  <si>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</si>
  <si>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</si>
  <si>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</si>
  <si>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</si>
  <si>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</si>
  <si>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</si>
  <si>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</si>
  <si>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</si>
  <si>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</si>
  <si>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</si>
  <si>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</si>
  <si>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</si>
  <si>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</si>
  <si>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</si>
  <si>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</si>
  <si>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</si>
  <si>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</si>
  <si>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</si>
  <si>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</si>
  <si>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</si>
  <si>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</si>
  <si>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</si>
  <si>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</si>
  <si>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</si>
  <si>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</si>
  <si>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</si>
  <si>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</si>
  <si>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</si>
  <si>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</si>
  <si>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</si>
  <si>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</si>
  <si>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</si>
  <si>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</si>
  <si>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</si>
  <si>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</si>
  <si>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</si>
  <si>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</si>
  <si>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</si>
  <si>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</si>
  <si>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</si>
  <si>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</si>
  <si>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</si>
  <si>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</si>
  <si>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</si>
  <si>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</si>
  <si>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</si>
  <si>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</si>
  <si>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</si>
  <si>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</si>
  <si>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</si>
  <si>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</si>
  <si>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</si>
  <si>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</si>
  <si>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</si>
  <si>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</si>
  <si>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</si>
  <si>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</si>
  <si>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</si>
  <si>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</si>
  <si>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</si>
  <si>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</si>
  <si>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</si>
  <si>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</si>
  <si>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</si>
  <si>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</si>
  <si>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</si>
  <si>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</si>
  <si>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</si>
  <si>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</si>
  <si>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</si>
  <si>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</si>
  <si>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</si>
  <si>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</si>
  <si>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</si>
  <si>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</si>
  <si>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</si>
  <si>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</si>
  <si>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</si>
  <si>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</si>
  <si>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</si>
  <si>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</si>
  <si>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</si>
  <si>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</si>
  <si>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</si>
  <si>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</si>
  <si>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</si>
  <si>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</si>
  <si>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</si>
  <si>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</si>
  <si>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</si>
  <si>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</si>
  <si>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</si>
  <si>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</si>
  <si>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</si>
  <si>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</si>
  <si>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</si>
  <si>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</si>
  <si>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</si>
  <si>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</si>
  <si>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</si>
  <si>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</si>
  <si>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</si>
  <si>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</si>
  <si>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</si>
  <si>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</si>
  <si>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</si>
  <si>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</si>
  <si>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</si>
  <si>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</si>
  <si>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</si>
  <si>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</si>
  <si>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</si>
  <si>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</si>
  <si>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</si>
  <si>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</si>
  <si>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</si>
  <si>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</si>
  <si>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</si>
  <si>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</si>
  <si>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</si>
  <si>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</si>
  <si>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</si>
  <si>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</si>
  <si>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</si>
  <si>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</si>
  <si>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</si>
  <si>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</si>
  <si>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</si>
  <si>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</si>
  <si>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</si>
  <si>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</si>
  <si>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</si>
  <si>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</si>
  <si>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</si>
  <si>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</si>
  <si>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</si>
  <si>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</si>
  <si>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</si>
  <si>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</si>
  <si>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</si>
  <si>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</si>
  <si>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</si>
  <si>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</si>
  <si>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</si>
  <si>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</si>
  <si>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</si>
  <si>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</si>
  <si>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</si>
  <si>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</si>
  <si>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</si>
  <si>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</si>
  <si>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</si>
  <si>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</si>
  <si>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</si>
  <si>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</si>
  <si>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</si>
  <si>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</si>
  <si>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</si>
  <si>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</si>
  <si>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</si>
  <si>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</si>
  <si>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</si>
  <si>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</si>
  <si>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</si>
  <si>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</si>
  <si>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</si>
  <si>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</si>
  <si>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</si>
  <si>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</si>
  <si>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</si>
  <si>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</si>
  <si>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</si>
  <si>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</si>
  <si>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</si>
  <si>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</si>
  <si>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</si>
  <si>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</si>
  <si>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</si>
  <si>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</si>
  <si>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</si>
  <si>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</si>
  <si>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</si>
  <si>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</si>
  <si>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</si>
  <si>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</si>
  <si>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</si>
  <si>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</si>
  <si>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</si>
  <si>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</si>
  <si>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</si>
  <si>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</si>
  <si>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</si>
  <si>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</si>
  <si>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</si>
  <si>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</si>
  <si>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</si>
  <si>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</si>
  <si>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</si>
  <si>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</si>
  <si>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</si>
  <si>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</si>
  <si>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</si>
  <si>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</si>
  <si>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</si>
  <si>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</si>
  <si>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</si>
  <si>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</si>
  <si>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</si>
  <si>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</si>
  <si>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</si>
  <si>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</si>
  <si>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</si>
  <si>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</si>
  <si>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</si>
  <si>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</si>
  <si>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</si>
  <si>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</si>
  <si>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</si>
  <si>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</si>
  <si>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</si>
  <si>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</si>
  <si>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</si>
  <si>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</si>
  <si>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</si>
  <si>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</si>
  <si>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</si>
  <si>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</si>
  <si>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</si>
  <si>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</si>
  <si>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</si>
  <si>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</si>
  <si>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</si>
  <si>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</si>
  <si>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</si>
  <si>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</si>
  <si>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</si>
  <si>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</si>
  <si>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</si>
  <si>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</si>
  <si>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</si>
  <si>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</si>
  <si>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</si>
  <si>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</si>
  <si>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</si>
  <si>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</si>
  <si>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</si>
  <si>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</si>
  <si>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</si>
  <si>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</si>
  <si>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</si>
  <si>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</si>
  <si>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</si>
  <si>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</si>
  <si>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</si>
  <si>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</si>
  <si>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</si>
  <si>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</si>
  <si>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</si>
  <si>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</si>
  <si>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</si>
  <si>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</si>
  <si>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</si>
  <si>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</si>
  <si>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</si>
  <si>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</si>
  <si>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</si>
  <si>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</si>
  <si>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</si>
  <si>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</si>
  <si>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</si>
  <si>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</si>
  <si>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</si>
  <si>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</si>
  <si>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</si>
  <si>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</si>
  <si>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</si>
  <si>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</si>
  <si>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</si>
  <si>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</si>
  <si>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</si>
  <si>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</si>
  <si>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</si>
  <si>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</si>
  <si>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</si>
  <si>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</si>
  <si>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</si>
  <si>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</si>
  <si>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</si>
  <si>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</si>
  <si>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</si>
  <si>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</si>
  <si>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</si>
  <si>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</si>
  <si>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</si>
  <si>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</si>
  <si>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</si>
  <si>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</si>
  <si>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</si>
  <si>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</si>
  <si>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</si>
  <si>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</si>
  <si>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</si>
  <si>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</si>
  <si>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</si>
  <si>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</si>
  <si>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</si>
  <si>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</si>
  <si>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</si>
  <si>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</si>
  <si>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</si>
  <si>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</si>
  <si>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</si>
  <si>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</si>
  <si>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</si>
  <si>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</si>
  <si>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</si>
  <si>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</si>
  <si>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</si>
  <si>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</si>
  <si>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</si>
  <si>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</si>
  <si>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</si>
  <si>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</si>
  <si>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</si>
  <si>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</si>
  <si>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</si>
  <si>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</si>
  <si>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</si>
  <si>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</si>
  <si>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</si>
  <si>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</si>
  <si>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</si>
  <si>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</si>
  <si>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</si>
  <si>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</si>
  <si>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</si>
  <si>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</si>
  <si>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</si>
  <si>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</si>
  <si>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</si>
  <si>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</si>
  <si>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</si>
  <si>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</si>
  <si>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</si>
  <si>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</si>
  <si>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</si>
  <si>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</si>
  <si>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</si>
  <si>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</si>
  <si>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</si>
  <si>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</si>
  <si>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</si>
  <si>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</si>
  <si>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</si>
  <si>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</si>
  <si>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</si>
  <si>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</si>
  <si>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</si>
  <si>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</si>
  <si>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</si>
  <si>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</si>
  <si>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</si>
  <si>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</si>
  <si>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</si>
  <si>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</si>
  <si>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</si>
  <si>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</si>
  <si>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</si>
  <si>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</si>
  <si>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</si>
  <si>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</si>
  <si>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</si>
  <si>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</si>
  <si>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</si>
  <si>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</si>
  <si>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</si>
  <si>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</si>
  <si>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</si>
  <si>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</si>
  <si>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</si>
  <si>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</si>
  <si>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</si>
  <si>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</si>
  <si>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</si>
  <si>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</si>
  <si>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</si>
  <si>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</si>
  <si>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</si>
  <si>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</si>
  <si>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</si>
  <si>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</si>
  <si>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</si>
  <si>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</si>
  <si>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</si>
  <si>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</si>
  <si>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</si>
  <si>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</si>
  <si>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</si>
  <si>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</si>
  <si>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</si>
  <si>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</si>
  <si>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</si>
  <si>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</si>
  <si>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</si>
  <si>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</si>
  <si>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</si>
  <si>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</si>
  <si>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</si>
  <si>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</si>
  <si>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</si>
  <si>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</si>
  <si>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</si>
  <si>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</si>
  <si>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</si>
  <si>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</si>
  <si>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</si>
  <si>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</si>
  <si>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</si>
  <si>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</si>
  <si>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</si>
  <si>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</si>
  <si>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</si>
  <si>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</si>
  <si>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</si>
  <si>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</si>
  <si>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</si>
  <si>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</si>
  <si>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</si>
  <si>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</si>
  <si>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</si>
  <si>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</si>
  <si>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</si>
  <si>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</si>
  <si>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</si>
  <si>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</si>
  <si>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</si>
  <si>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</si>
  <si>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</si>
  <si>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</si>
  <si>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</si>
  <si>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</si>
  <si>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</si>
  <si>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</si>
  <si>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</si>
  <si>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</si>
  <si>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</si>
  <si>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</si>
  <si>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</si>
  <si>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</si>
  <si>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</si>
  <si>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</si>
  <si>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</si>
  <si>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</si>
  <si>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</si>
  <si>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</si>
  <si>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</si>
  <si>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</si>
  <si>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</si>
  <si>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</si>
  <si>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</si>
  <si>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</si>
  <si>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</si>
  <si>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</si>
  <si>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</si>
  <si>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</si>
  <si>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</si>
  <si>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</si>
  <si>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</si>
  <si>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</si>
  <si>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</si>
  <si>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</si>
  <si>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</si>
  <si>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</si>
  <si>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</si>
  <si>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</si>
  <si>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</si>
  <si>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</si>
  <si>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</si>
  <si>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</si>
  <si>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</si>
  <si>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</si>
  <si>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</si>
  <si>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</si>
  <si>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</si>
  <si>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</si>
  <si>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</si>
  <si>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</si>
  <si>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</si>
  <si>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</si>
  <si>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</si>
  <si>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</si>
  <si>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</si>
  <si>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</si>
  <si>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</si>
  <si>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</si>
  <si>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</si>
  <si>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</si>
  <si>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</si>
  <si>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</si>
  <si>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</si>
  <si>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</si>
  <si>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</si>
  <si>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</si>
  <si>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</si>
  <si>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</si>
  <si>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</si>
  <si>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</si>
  <si>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</si>
  <si>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</si>
  <si>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</si>
  <si>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</si>
  <si>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</si>
  <si>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</si>
  <si>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</si>
  <si>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</si>
  <si>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</si>
  <si>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</si>
  <si>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</si>
  <si>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</si>
  <si>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</si>
  <si>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</si>
  <si>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</si>
  <si>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</si>
  <si>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</si>
  <si>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</si>
  <si>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</si>
  <si>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</si>
  <si>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</si>
  <si>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</si>
  <si>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</si>
  <si>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</si>
  <si>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</si>
  <si>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</si>
  <si>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</si>
  <si>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</si>
  <si>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</si>
  <si>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</si>
  <si>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</si>
  <si>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</si>
  <si>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</si>
  <si>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</si>
  <si>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</si>
  <si>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</si>
  <si>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</si>
  <si>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</si>
  <si>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</si>
  <si>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</si>
  <si>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</si>
  <si>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</si>
  <si>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</si>
  <si>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</si>
  <si>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</si>
  <si>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</si>
  <si>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</si>
  <si>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</si>
  <si>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</si>
  <si>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</si>
  <si>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</si>
  <si>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</si>
  <si>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</si>
  <si>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</si>
  <si>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</si>
  <si>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</si>
  <si>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</si>
  <si>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</si>
  <si>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</si>
  <si>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</si>
  <si>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</si>
  <si>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</si>
  <si>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</si>
  <si>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</si>
  <si>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</si>
  <si>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</si>
  <si>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</si>
  <si>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</si>
  <si>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</si>
  <si>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</si>
  <si>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</si>
  <si>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</si>
  <si>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</si>
  <si>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</si>
  <si>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</si>
  <si>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</si>
  <si>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</si>
  <si>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</si>
  <si>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</si>
  <si>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</si>
  <si>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</si>
  <si>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</si>
  <si>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</si>
  <si>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</si>
  <si>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</si>
  <si>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</si>
  <si>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</si>
  <si>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</si>
  <si>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</si>
  <si>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</si>
  <si>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</si>
  <si>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</si>
  <si>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</si>
  <si>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</si>
  <si>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</si>
  <si>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</si>
  <si>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</si>
  <si>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</si>
  <si>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</si>
  <si>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</si>
  <si>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</si>
  <si>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</si>
  <si>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</si>
  <si>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</si>
  <si>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</si>
  <si>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</si>
  <si>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</si>
  <si>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</si>
  <si>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</si>
  <si>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</si>
  <si>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</si>
  <si>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</si>
  <si>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</si>
  <si>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</si>
  <si>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</si>
  <si>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</si>
  <si>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</si>
  <si>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</si>
  <si>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</si>
  <si>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</si>
  <si>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</si>
  <si>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</si>
  <si>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</si>
  <si>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</si>
  <si>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</si>
  <si>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</si>
  <si>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</si>
  <si>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</si>
  <si>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</si>
  <si>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</si>
  <si>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</si>
  <si>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</si>
  <si>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</si>
  <si>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</si>
  <si>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</si>
  <si>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</si>
  <si>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</si>
  <si>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</si>
  <si>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</si>
  <si>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</si>
  <si>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</si>
  <si>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</si>
  <si>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</si>
  <si>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</si>
  <si>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</si>
  <si>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</si>
  <si>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</si>
  <si>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</si>
  <si>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</si>
  <si>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</si>
  <si>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</si>
  <si>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</si>
  <si>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</si>
  <si>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</si>
  <si>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</si>
  <si>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</si>
  <si>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</si>
  <si>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</si>
  <si>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</si>
  <si>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</si>
  <si>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</si>
  <si>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</si>
  <si>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</si>
  <si>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</si>
  <si>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</si>
  <si>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</si>
  <si>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</si>
  <si>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</si>
  <si>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</si>
  <si>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</si>
  <si>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</si>
  <si>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</si>
  <si>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</si>
  <si>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</si>
  <si>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</si>
  <si>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</si>
  <si>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</si>
  <si>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</si>
  <si>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</si>
  <si>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</si>
  <si>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</si>
  <si>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</si>
  <si>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</si>
  <si>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</si>
  <si>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</si>
  <si>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</si>
  <si>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</si>
  <si>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</si>
  <si>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</si>
  <si>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</si>
  <si>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</si>
  <si>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</si>
  <si>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</si>
  <si>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</si>
  <si>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</si>
  <si>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</si>
  <si>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</si>
  <si>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</si>
  <si>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</si>
  <si>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</si>
  <si>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</si>
  <si>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</si>
  <si>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</si>
  <si>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</si>
  <si>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</si>
  <si>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</si>
  <si>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</si>
  <si>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</si>
  <si>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</si>
  <si>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</si>
  <si>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</si>
  <si>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</si>
  <si>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</si>
  <si>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</si>
  <si>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</si>
  <si>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</si>
  <si>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</si>
  <si>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</si>
  <si>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</si>
  <si>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</si>
  <si>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</si>
  <si>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</si>
  <si>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</si>
  <si>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</si>
  <si>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</si>
  <si>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</si>
  <si>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</si>
  <si>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</si>
  <si>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</si>
  <si>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</si>
  <si>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</si>
  <si>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</si>
  <si>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</si>
  <si>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</si>
  <si>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</si>
  <si>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</si>
  <si>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</si>
  <si>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</si>
  <si>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</si>
  <si>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</si>
  <si>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</si>
  <si>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</si>
  <si>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</si>
  <si>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</si>
  <si>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</si>
  <si>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</si>
  <si>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</si>
  <si>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</si>
  <si>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</si>
  <si>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</si>
  <si>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</si>
  <si>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</si>
  <si>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</si>
  <si>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</si>
  <si>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</si>
  <si>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</si>
  <si>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</si>
  <si>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</si>
  <si>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</si>
  <si>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</si>
  <si>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</si>
  <si>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</si>
  <si>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</si>
  <si>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</si>
  <si>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</si>
  <si>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</si>
  <si>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</si>
  <si>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</si>
  <si>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</si>
  <si>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</si>
  <si>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</si>
  <si>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</si>
  <si>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</si>
  <si>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</si>
  <si>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</si>
  <si>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</si>
  <si>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</si>
  <si>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</si>
  <si>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</si>
  <si>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</si>
  <si>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</si>
  <si>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</si>
  <si>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</si>
  <si>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</si>
  <si>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</si>
  <si>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</si>
  <si>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</si>
  <si>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</si>
  <si>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</si>
  <si>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</si>
  <si>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</si>
  <si>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</si>
  <si>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</si>
  <si>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</si>
  <si>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</si>
  <si>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</si>
  <si>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</si>
  <si>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</si>
  <si>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</si>
  <si>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</si>
  <si>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</si>
  <si>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</si>
  <si>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</si>
  <si>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</si>
  <si>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</si>
  <si>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</si>
  <si>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</si>
  <si>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</si>
  <si>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</si>
  <si>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</si>
  <si>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</si>
  <si>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</si>
  <si>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</si>
  <si>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</si>
  <si>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</si>
  <si>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</si>
  <si>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</si>
  <si>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</si>
  <si>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</si>
  <si>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</si>
  <si>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</si>
  <si>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</si>
  <si>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</si>
  <si>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</si>
  <si>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</si>
  <si>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</si>
  <si>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</si>
  <si>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</si>
  <si>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</si>
  <si>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</si>
  <si>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</si>
  <si>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</si>
  <si>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</si>
  <si>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</si>
  <si>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</si>
  <si>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</si>
  <si>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</si>
  <si>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</si>
  <si>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</si>
  <si>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</si>
  <si>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</si>
  <si>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</si>
  <si>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</si>
  <si>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</si>
  <si>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</si>
  <si>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</si>
  <si>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</si>
  <si>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</si>
  <si>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</si>
  <si>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</si>
  <si>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</si>
  <si>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</si>
  <si>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</si>
  <si>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</si>
  <si>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</si>
  <si>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</si>
  <si>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</si>
  <si>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</si>
  <si>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</si>
  <si>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</si>
  <si>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</si>
  <si>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</si>
  <si>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</si>
  <si>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</si>
  <si>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</si>
  <si>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</si>
  <si>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</si>
  <si>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</si>
  <si>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</si>
  <si>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</si>
  <si>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</si>
  <si>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</si>
  <si>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</si>
  <si>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</si>
  <si>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</si>
  <si>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</si>
  <si>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</si>
  <si>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</si>
  <si>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</si>
  <si>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</si>
  <si>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</si>
  <si>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</si>
  <si>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</si>
  <si>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</si>
  <si>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</si>
  <si>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</si>
  <si>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</si>
  <si>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</si>
  <si>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</si>
  <si>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</si>
  <si>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</si>
  <si>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</si>
  <si>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</si>
  <si>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</si>
  <si>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</si>
  <si>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</si>
  <si>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</si>
  <si>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</si>
  <si>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</si>
  <si>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</si>
  <si>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</si>
  <si>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</si>
  <si>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</si>
  <si>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</si>
  <si>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</si>
  <si>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</si>
  <si>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</si>
  <si>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</si>
  <si>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</si>
  <si>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</si>
  <si>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</si>
  <si>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</si>
  <si>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</si>
  <si>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</si>
  <si>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</si>
  <si>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</si>
  <si>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</si>
  <si>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</si>
  <si>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</si>
  <si>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</si>
  <si>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</si>
  <si>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</si>
  <si>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</si>
  <si>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</si>
  <si>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</si>
  <si>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</si>
  <si>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</si>
  <si>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</si>
  <si>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</si>
  <si>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</si>
  <si>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</si>
  <si>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</si>
  <si>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</si>
  <si>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</si>
  <si>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</si>
  <si>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</si>
  <si>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</si>
  <si>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</si>
  <si>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</si>
  <si>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</si>
  <si>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</si>
  <si>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</si>
  <si>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</si>
  <si>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</si>
  <si>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</si>
  <si>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</si>
  <si>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</si>
  <si>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</si>
  <si>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</si>
  <si>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</si>
  <si>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</si>
  <si>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</si>
  <si>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</si>
  <si>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</si>
  <si>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</si>
  <si>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</si>
  <si>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</si>
  <si>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</si>
  <si>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</si>
  <si>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</si>
  <si>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</si>
  <si>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</si>
  <si>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</si>
  <si>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</si>
  <si>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</si>
  <si>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</si>
  <si>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</si>
  <si>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</si>
  <si>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</si>
  <si>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</si>
  <si>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</si>
  <si>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</si>
  <si>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</si>
  <si>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</si>
  <si>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</si>
  <si>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</si>
  <si>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</si>
  <si>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</si>
  <si>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</si>
  <si>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</si>
  <si>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</si>
  <si>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</si>
  <si>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</si>
  <si>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</si>
  <si>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</si>
  <si>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</si>
  <si>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</si>
  <si>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</si>
  <si>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</si>
  <si>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</si>
  <si>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</si>
  <si>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</si>
  <si>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</si>
  <si>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</si>
  <si>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</si>
  <si>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</si>
  <si>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</si>
  <si>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</si>
  <si>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</si>
  <si>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</si>
  <si>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</si>
  <si>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</si>
  <si>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</si>
  <si>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</si>
  <si>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</si>
  <si>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</si>
  <si>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</si>
  <si>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</si>
  <si>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</si>
  <si>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</si>
  <si>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</si>
  <si>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</si>
  <si>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</si>
  <si>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</si>
  <si>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</si>
  <si>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</si>
  <si>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</si>
  <si>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</si>
  <si>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</si>
  <si>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</si>
  <si>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</si>
  <si>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</si>
  <si>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</si>
  <si>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</si>
  <si>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</si>
  <si>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</si>
  <si>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</si>
  <si>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</si>
  <si>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</si>
  <si>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</si>
  <si>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</si>
  <si>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</si>
  <si>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</si>
  <si>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</si>
  <si>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</si>
  <si>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</si>
  <si>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</si>
  <si>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</si>
  <si>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</si>
  <si>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</si>
  <si>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</si>
  <si>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</si>
  <si>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</si>
  <si>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</si>
  <si>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</si>
  <si>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</si>
  <si>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</si>
  <si>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</si>
  <si>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</si>
  <si>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</si>
  <si>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</si>
  <si>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</si>
  <si>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</si>
  <si>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</si>
  <si>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</si>
  <si>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</si>
  <si>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</si>
  <si>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</si>
  <si>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</si>
  <si>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</si>
  <si>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</si>
  <si>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</si>
  <si>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</si>
  <si>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</si>
  <si>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</si>
  <si>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</si>
  <si>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</si>
  <si>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</si>
  <si>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</si>
  <si>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</si>
  <si>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</si>
  <si>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</si>
  <si>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</si>
  <si>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</si>
  <si>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</si>
  <si>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</si>
  <si>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</si>
  <si>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</si>
  <si>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</si>
  <si>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</si>
  <si>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</si>
  <si>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</si>
  <si>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</si>
  <si>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</si>
  <si>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</si>
  <si>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</si>
  <si>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</si>
  <si>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</si>
  <si>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</si>
  <si>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</si>
  <si>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</si>
  <si>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</si>
  <si>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</si>
  <si>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</si>
  <si>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</si>
  <si>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</si>
  <si>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</si>
  <si>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</si>
  <si>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</si>
  <si>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</si>
  <si>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</si>
  <si>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</si>
  <si>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</si>
  <si>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</si>
  <si>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</si>
  <si>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</si>
  <si>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</si>
  <si>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</si>
  <si>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</si>
  <si>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</si>
  <si>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</si>
  <si>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</si>
  <si>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</si>
  <si>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</si>
  <si>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</si>
  <si>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</si>
  <si>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</si>
  <si>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</si>
  <si>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</si>
  <si>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</si>
  <si>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</si>
  <si>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</si>
  <si>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</si>
  <si>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</si>
  <si>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</si>
  <si>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</si>
  <si>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</si>
  <si>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</si>
  <si>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</si>
  <si>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</si>
  <si>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</si>
  <si>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</si>
  <si>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</si>
  <si>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</si>
  <si>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</si>
  <si>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</si>
  <si>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</si>
  <si>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</si>
  <si>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</si>
  <si>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</si>
  <si>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</si>
  <si>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</si>
  <si>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</si>
  <si>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</si>
  <si>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</si>
  <si>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</si>
  <si>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</si>
  <si>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</si>
  <si>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</si>
  <si>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</si>
  <si>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</si>
  <si>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</si>
  <si>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</si>
  <si>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</si>
  <si>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</si>
  <si>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</si>
  <si>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</si>
  <si>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</si>
  <si>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</si>
  <si>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</si>
  <si>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</si>
  <si>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</si>
  <si>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</si>
  <si>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</si>
  <si>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</si>
  <si>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</si>
  <si>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</si>
  <si>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</si>
  <si>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</si>
  <si>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</si>
  <si>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</si>
  <si>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</si>
  <si>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</si>
  <si>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</si>
  <si>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</si>
  <si>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</si>
  <si>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</si>
  <si>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</si>
  <si>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</si>
  <si>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</si>
  <si>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</si>
  <si>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</si>
  <si>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</si>
  <si>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</si>
  <si>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</si>
  <si>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</si>
  <si>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</si>
  <si>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</si>
  <si>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</si>
  <si>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</si>
  <si>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</si>
  <si>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</si>
  <si>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</si>
  <si>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</si>
  <si>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</si>
  <si>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</si>
  <si>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</si>
  <si>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</si>
  <si>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</si>
  <si>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</si>
  <si>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</si>
  <si>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</si>
  <si>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</si>
  <si>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</si>
  <si>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</si>
  <si>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</si>
  <si>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</si>
  <si>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</si>
  <si>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</si>
  <si>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</si>
  <si>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</si>
  <si>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</si>
  <si>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</si>
  <si>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</si>
  <si>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</si>
  <si>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</si>
  <si>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</si>
  <si>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</si>
  <si>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</si>
  <si>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</si>
  <si>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</si>
  <si>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</si>
  <si>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</si>
  <si>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</si>
  <si>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</si>
  <si>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</si>
  <si>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</si>
  <si>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</si>
  <si>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</si>
  <si>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</si>
  <si>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</si>
  <si>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</si>
  <si>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</si>
  <si>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</si>
  <si>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</si>
  <si>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</si>
  <si>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</si>
  <si>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</si>
  <si>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</si>
  <si>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</si>
  <si>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</si>
  <si>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</si>
  <si>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</si>
  <si>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</si>
  <si>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</si>
  <si>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</si>
  <si>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</si>
  <si>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</si>
  <si>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</si>
  <si>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</si>
  <si>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</si>
  <si>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</si>
  <si>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</si>
  <si>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</si>
  <si>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</si>
  <si>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</si>
  <si>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</si>
  <si>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</si>
  <si>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</si>
  <si>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</si>
  <si>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</si>
  <si>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</si>
  <si>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</si>
  <si>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</si>
  <si>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</si>
  <si>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</si>
  <si>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</si>
  <si>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</si>
  <si>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</si>
  <si>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</si>
  <si>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</si>
  <si>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</si>
  <si>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</si>
  <si>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</si>
  <si>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</si>
  <si>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</si>
  <si>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</si>
  <si>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</si>
  <si>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</si>
  <si>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</si>
  <si>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</si>
  <si>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</si>
  <si>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</si>
  <si>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</si>
  <si>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</si>
  <si>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</si>
  <si>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</si>
  <si>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</si>
  <si>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</si>
  <si>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</si>
  <si>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</si>
  <si>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</si>
  <si>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</si>
  <si>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</si>
  <si>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</si>
  <si>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</si>
  <si>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</si>
  <si>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</si>
  <si>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</si>
  <si>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</si>
  <si>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</si>
  <si>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</si>
  <si>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</si>
  <si>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</si>
  <si>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</si>
  <si>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</si>
  <si>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</si>
  <si>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</si>
  <si>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</si>
  <si>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</si>
  <si>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</si>
  <si>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</si>
  <si>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</si>
  <si>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</si>
  <si>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</si>
  <si>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</si>
  <si>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</si>
  <si>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</si>
  <si>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</si>
  <si>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</si>
  <si>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</si>
  <si>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</si>
  <si>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</si>
  <si>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</si>
  <si>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</si>
  <si>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</si>
  <si>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</si>
  <si>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</si>
  <si>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</si>
  <si>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</si>
  <si>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</si>
  <si>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</si>
  <si>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</si>
  <si>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</si>
  <si>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</si>
  <si>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</si>
  <si>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</si>
  <si>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</si>
  <si>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</si>
  <si>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</si>
  <si>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</si>
  <si>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</si>
  <si>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</si>
  <si>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</si>
  <si>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</si>
  <si>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</si>
  <si>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</si>
  <si>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</si>
  <si>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</si>
  <si>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</si>
  <si>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</si>
  <si>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</si>
  <si>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</si>
  <si>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</si>
  <si>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</si>
  <si>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</si>
  <si>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</si>
  <si>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</si>
  <si>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</si>
  <si>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</si>
  <si>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</si>
  <si>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</si>
  <si>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</si>
  <si>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</si>
  <si>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</si>
  <si>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</si>
  <si>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</si>
  <si>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</si>
  <si>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</si>
  <si>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</si>
  <si>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</si>
  <si>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</si>
  <si>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</si>
  <si>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</si>
  <si>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</si>
  <si>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</si>
  <si>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</si>
  <si>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</si>
  <si>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</si>
  <si>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</si>
  <si>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</si>
  <si>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</si>
  <si>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</si>
  <si>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</si>
  <si>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</si>
  <si>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</si>
  <si>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</si>
  <si>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</si>
  <si>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</si>
  <si>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</si>
  <si>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</si>
  <si>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</si>
  <si>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</si>
  <si>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</si>
  <si>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</si>
  <si>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</si>
  <si>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</si>
  <si>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</si>
  <si>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</si>
  <si>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</si>
  <si>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</si>
  <si>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</si>
  <si>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</si>
  <si>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</si>
  <si>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</si>
  <si>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</si>
  <si>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</si>
  <si>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</si>
  <si>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</si>
  <si>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</si>
  <si>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</si>
  <si>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</si>
  <si>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</si>
  <si>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</si>
  <si>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</si>
  <si>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</si>
  <si>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</si>
  <si>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</si>
  <si>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</si>
  <si>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</si>
  <si>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</si>
  <si>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</si>
  <si>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</si>
  <si>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</si>
  <si>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</si>
  <si>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</si>
  <si>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</si>
  <si>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</si>
  <si>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</si>
  <si>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</si>
  <si>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</si>
  <si>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</si>
  <si>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</si>
  <si>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</si>
  <si>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</si>
  <si>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</si>
  <si>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</si>
  <si>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</si>
  <si>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</si>
  <si>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</si>
  <si>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</si>
  <si>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</si>
  <si>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</si>
  <si>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</si>
  <si>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</si>
  <si>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</si>
  <si>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</si>
  <si>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</si>
  <si>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</si>
  <si>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</si>
  <si>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</si>
  <si>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</si>
  <si>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</si>
  <si>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</si>
  <si>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</si>
  <si>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</si>
  <si>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</si>
  <si>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</si>
  <si>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</si>
  <si>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</si>
  <si>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</si>
  <si>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</si>
  <si>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</si>
  <si>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</si>
  <si>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</si>
  <si>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</si>
  <si>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</si>
  <si>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</si>
  <si>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</si>
  <si>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</si>
  <si>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</si>
  <si>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</si>
  <si>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</si>
  <si>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</si>
  <si>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</si>
  <si>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</si>
  <si>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</si>
  <si>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</si>
  <si>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</si>
  <si>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</si>
  <si>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</si>
  <si>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</si>
  <si>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</si>
  <si>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</si>
  <si>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</si>
  <si>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</si>
  <si>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</si>
  <si>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</si>
  <si>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</si>
  <si>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</si>
  <si>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</si>
  <si>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</si>
  <si>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</si>
  <si>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</si>
  <si>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</si>
  <si>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</si>
  <si>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</si>
  <si>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</si>
  <si>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</si>
  <si>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</si>
  <si>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</si>
  <si>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</si>
  <si>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</si>
  <si>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</si>
  <si>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</si>
  <si>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</si>
  <si>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</si>
  <si>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</si>
  <si>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</si>
  <si>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</si>
  <si>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</si>
  <si>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</si>
  <si>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</si>
  <si>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</si>
  <si>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</si>
  <si>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</si>
  <si>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</si>
  <si>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</si>
  <si>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</si>
  <si>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</si>
  <si>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</si>
  <si>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</si>
  <si>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</si>
  <si>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</si>
  <si>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</si>
  <si>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</si>
  <si>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</si>
  <si>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</si>
  <si>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</si>
  <si>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</si>
  <si>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</si>
  <si>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</si>
  <si>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</si>
  <si>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</si>
  <si>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</si>
  <si>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</si>
  <si>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</si>
  <si>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</si>
  <si>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</si>
  <si>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</si>
  <si>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</si>
  <si>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</si>
  <si>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</si>
  <si>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</si>
  <si>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</si>
  <si>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</si>
  <si>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</si>
  <si>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</si>
  <si>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</si>
  <si>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</si>
  <si>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</si>
  <si>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</si>
  <si>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</si>
  <si>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</si>
  <si>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</si>
  <si>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</si>
  <si>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</si>
  <si>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</si>
  <si>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</si>
  <si>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</si>
  <si>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</si>
  <si>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</si>
  <si>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</si>
  <si>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</si>
  <si>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</si>
  <si>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</si>
  <si>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</si>
  <si>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</si>
  <si>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</si>
  <si>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</si>
  <si>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</si>
  <si>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</si>
  <si>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</si>
  <si>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</si>
  <si>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</si>
  <si>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</si>
  <si>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</si>
  <si>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</si>
  <si>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</si>
  <si>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</si>
  <si>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</si>
  <si>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</si>
  <si>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</si>
  <si>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</si>
  <si>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</si>
  <si>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</si>
  <si>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</si>
  <si>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</si>
  <si>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</si>
  <si>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</si>
  <si>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</si>
  <si>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</si>
  <si>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</si>
  <si>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</si>
  <si>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</si>
  <si>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</si>
  <si>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</si>
  <si>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</si>
  <si>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</si>
  <si>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</si>
  <si>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</si>
  <si>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</si>
  <si>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</si>
  <si>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</si>
  <si>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</si>
  <si>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</si>
  <si>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</si>
  <si>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</si>
  <si>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</si>
  <si>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</si>
  <si>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</si>
  <si>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</si>
  <si>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</si>
  <si>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</si>
  <si>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</si>
  <si>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</si>
  <si>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</si>
  <si>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</si>
  <si>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</si>
  <si>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</si>
  <si>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</si>
  <si>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</si>
  <si>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</si>
  <si>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</si>
  <si>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</si>
  <si>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</si>
  <si>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</si>
  <si>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</si>
  <si>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</si>
  <si>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</si>
  <si>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</si>
  <si>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</si>
  <si>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</si>
  <si>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</si>
  <si>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</si>
  <si>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</si>
  <si>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</si>
  <si>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</si>
  <si>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</si>
  <si>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</si>
  <si>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</si>
  <si>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</si>
  <si>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</si>
  <si>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</si>
  <si>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</si>
  <si>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</si>
  <si>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</si>
  <si>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</si>
  <si>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</si>
  <si>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</si>
  <si>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</si>
  <si>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</si>
  <si>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</si>
  <si>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</si>
  <si>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</si>
  <si>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</si>
  <si>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</si>
  <si>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</si>
  <si>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</si>
  <si>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</si>
  <si>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</si>
  <si>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</si>
  <si>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</si>
  <si>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</si>
  <si>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</si>
  <si>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</si>
  <si>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</si>
  <si>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</si>
  <si>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</si>
  <si>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</si>
  <si>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</si>
  <si>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</si>
  <si>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</si>
  <si>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</si>
  <si>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</si>
  <si>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</si>
  <si>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</si>
  <si>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</si>
  <si>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</si>
  <si>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</si>
  <si>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</si>
  <si>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</si>
  <si>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</si>
  <si>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</si>
  <si>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</si>
  <si>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</si>
  <si>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</si>
  <si>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</si>
  <si>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</si>
  <si>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</si>
  <si>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</si>
  <si>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</si>
  <si>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</si>
  <si>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</si>
  <si>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</si>
  <si>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</si>
  <si>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</si>
  <si>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</si>
  <si>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</si>
  <si>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</si>
  <si>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</si>
  <si>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</si>
  <si>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</si>
  <si>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</si>
  <si>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</si>
  <si>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</si>
  <si>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</si>
  <si>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</si>
  <si>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</si>
  <si>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</si>
  <si>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</si>
  <si>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</si>
  <si>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</si>
  <si>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</si>
  <si>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</si>
  <si>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</si>
  <si>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</si>
  <si>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</si>
  <si>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</si>
  <si>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</si>
  <si>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</si>
  <si>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</si>
  <si>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</si>
  <si>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</si>
  <si>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</si>
  <si>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</si>
  <si>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</si>
  <si>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</si>
  <si>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</si>
  <si>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</si>
  <si>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</si>
  <si>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</si>
  <si>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</si>
  <si>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</si>
  <si>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</si>
  <si>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</si>
  <si>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</si>
  <si>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</si>
  <si>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</si>
  <si>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</si>
  <si>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</si>
  <si>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</si>
  <si>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</si>
  <si>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</si>
  <si>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</si>
  <si>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</si>
  <si>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</si>
  <si>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</si>
  <si>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</si>
  <si>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</si>
  <si>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</si>
  <si>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</si>
  <si>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</si>
  <si>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</si>
  <si>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</si>
  <si>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</si>
  <si>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</si>
  <si>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</si>
  <si>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</si>
  <si>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</si>
  <si>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</si>
  <si>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</si>
  <si>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</si>
  <si>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</si>
  <si>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</si>
  <si>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</si>
  <si>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</si>
  <si>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</si>
  <si>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</si>
  <si>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</si>
  <si>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</si>
  <si>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</si>
  <si>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</si>
  <si>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</si>
  <si>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</si>
  <si>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</si>
  <si>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</si>
  <si>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</si>
  <si>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</si>
  <si>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</si>
  <si>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</si>
  <si>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</si>
  <si>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</si>
  <si>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</si>
  <si>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</si>
  <si>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</si>
  <si>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</si>
  <si>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</si>
  <si>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</si>
  <si>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</si>
  <si>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</si>
  <si>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</si>
  <si>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</si>
  <si>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</si>
  <si>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</si>
  <si>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</si>
  <si>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</si>
  <si>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</si>
  <si>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</si>
  <si>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</si>
  <si>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</si>
  <si>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</si>
  <si>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</si>
  <si>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</si>
  <si>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</si>
  <si>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</si>
  <si>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</si>
  <si>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</si>
  <si>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</si>
  <si>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</si>
  <si>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</si>
  <si>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</si>
  <si>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</si>
  <si>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</si>
  <si>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</si>
  <si>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</si>
  <si>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</si>
  <si>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</si>
  <si>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</si>
  <si>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</si>
  <si>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</si>
  <si>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</si>
  <si>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</si>
  <si>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</si>
  <si>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</si>
  <si>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</si>
  <si>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</si>
  <si>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</si>
  <si>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</si>
  <si>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</si>
  <si>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</si>
  <si>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</si>
  <si>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</si>
  <si>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</si>
  <si>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</si>
  <si>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</si>
  <si>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</si>
  <si>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</si>
  <si>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</si>
  <si>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</si>
  <si>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</si>
  <si>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</si>
  <si>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</si>
  <si>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</si>
  <si>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</si>
  <si>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</si>
  <si>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</si>
  <si>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</si>
  <si>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</si>
  <si>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</si>
  <si>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</si>
  <si>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</si>
  <si>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</si>
  <si>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</si>
  <si>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</si>
  <si>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</si>
  <si>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</si>
  <si>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</si>
  <si>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</si>
  <si>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</si>
  <si>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</si>
  <si>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</si>
  <si>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</si>
  <si>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</si>
  <si>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</si>
  <si>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</si>
  <si>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</si>
  <si>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</si>
  <si>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</si>
  <si>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</si>
  <si>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</si>
  <si>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</si>
  <si>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</si>
  <si>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</si>
  <si>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</si>
  <si>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</si>
  <si>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</si>
  <si>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</si>
  <si>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</si>
  <si>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</si>
  <si>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</si>
  <si>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</si>
  <si>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</si>
  <si>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</si>
  <si>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</si>
  <si>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</si>
  <si>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</si>
  <si>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</si>
  <si>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</si>
  <si>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</si>
  <si>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</si>
  <si>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</si>
  <si>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</si>
  <si>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</si>
  <si>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</si>
  <si>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</si>
  <si>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</si>
  <si>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</si>
  <si>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</si>
  <si>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</si>
  <si>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</si>
  <si>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</si>
  <si>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</si>
  <si>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</si>
  <si>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</si>
  <si>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</si>
  <si>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</si>
  <si>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</si>
  <si>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</si>
  <si>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</si>
  <si>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</si>
  <si>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</si>
  <si>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</si>
  <si>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</si>
  <si>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</si>
  <si>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</si>
  <si>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</si>
  <si>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</si>
  <si>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</si>
  <si>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</si>
  <si>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</si>
  <si>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</si>
  <si>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</si>
  <si>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</si>
  <si>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</si>
  <si>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</si>
  <si>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</si>
  <si>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</si>
  <si>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</si>
  <si>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</si>
  <si>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</si>
  <si>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</si>
  <si>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</si>
  <si>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</si>
  <si>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</si>
  <si>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</si>
  <si>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</si>
  <si>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</si>
  <si>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</si>
  <si>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</si>
  <si>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</si>
  <si>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</si>
  <si>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</si>
  <si>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</si>
  <si>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</si>
  <si>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</si>
  <si>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</si>
  <si>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</si>
  <si>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</si>
  <si>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</si>
  <si>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</si>
  <si>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</si>
  <si>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</si>
  <si>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</si>
  <si>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</si>
  <si>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</si>
  <si>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</si>
  <si>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</si>
  <si>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</si>
  <si>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</si>
  <si>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</si>
  <si>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</si>
  <si>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</si>
  <si>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</si>
  <si>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</si>
  <si>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</si>
  <si>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</si>
  <si>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</si>
  <si>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</si>
  <si>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</si>
  <si>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</si>
  <si>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</si>
  <si>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</si>
  <si>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</si>
  <si>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</si>
  <si>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</si>
  <si>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Row Labels</t>
  </si>
  <si>
    <t>Grand Total</t>
  </si>
  <si>
    <t>Column Labels</t>
  </si>
  <si>
    <t>(All)</t>
  </si>
  <si>
    <t>Count of blurb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</si>
  <si>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</si>
  <si>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</si>
  <si>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</si>
  <si>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</si>
  <si>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</si>
  <si>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</si>
  <si>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</si>
  <si>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</si>
  <si>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</si>
  <si>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</si>
  <si>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</si>
  <si>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</si>
  <si>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</si>
  <si>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</si>
  <si>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</si>
  <si>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</si>
  <si>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</si>
  <si>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</si>
  <si>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</si>
  <si>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</si>
  <si>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</si>
  <si>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</si>
  <si>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</si>
  <si>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</si>
  <si>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</si>
  <si>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</si>
  <si>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</si>
  <si>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</si>
  <si>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</si>
  <si>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</si>
  <si>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</si>
  <si>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</si>
  <si>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</si>
  <si>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</si>
  <si>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</si>
  <si>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</si>
  <si>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</si>
  <si>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</si>
  <si>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</si>
  <si>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</si>
  <si>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</si>
  <si>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</si>
  <si>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</si>
  <si>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</si>
  <si>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</si>
  <si>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</si>
  <si>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</si>
  <si>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</si>
  <si>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</si>
  <si>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</si>
  <si>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</si>
  <si>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Date Ended Conversion</t>
  </si>
  <si>
    <t>Date Created Conversion</t>
  </si>
  <si>
    <t>Month Created</t>
  </si>
  <si>
    <t>Year Created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</si>
  <si>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</si>
  <si>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</si>
  <si>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</si>
  <si>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</si>
  <si>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</si>
  <si>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</si>
  <si>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</si>
  <si>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</si>
  <si>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</si>
  <si>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</si>
  <si>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</si>
  <si>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</si>
  <si>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</si>
  <si>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</si>
  <si>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</si>
  <si>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</si>
  <si>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</si>
  <si>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</si>
  <si>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</si>
  <si>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</si>
  <si>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</si>
  <si>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</si>
  <si>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</si>
  <si>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</si>
  <si>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</si>
  <si>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</si>
  <si>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</si>
  <si>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</si>
  <si>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</si>
  <si>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</si>
  <si>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</si>
  <si>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</si>
  <si>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Total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</si>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</sst>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mmm\ d\,\ yyyy;@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>
          <bgColor theme="2" tint="-0.24994659260841701"/>
        </patternFill>
      </fill>
    </dxf>
  </dxfs>
  <tableStyles count="0" defaultTableStyle="TableStyleMedium2" defaultPivotStyle="PivotStyleLight16"/>
  <colors>
    <mruColors>
      <color rgb="FFD6444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1.xlsx]Categories&amp;State!PivotTable4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The Outcomes of the</a:t>
            </a:r>
            <a:r>
              <a:rPr lang="en-US" baseline="0"/>
              <a:t> Categories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'Categories&amp;State'!$B$4:$B$5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'Categories&amp;State'!$A$6:$A$15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'Categories&amp;State'!$B$6:$B$15</c:f>
              <c:numCache>
                <c:formatCode>General</c:formatCode>
                <c:ptCount val="9"/>
                <c:pt idx="0">
                  <c:v>9</c:v>
                </c:pt>
                <c:pt idx="1">
                  <c:v>5</c:v>
                </c:pt>
                <c:pt idx="3">
                  <c:v>1</c:v>
                </c:pt>
                <c:pt idx="4">
                  <c:v>1</c:v>
                </c:pt>
                <c:pt idx="6">
                  <c:v>8</c:v>
                </c:pt>
                <c:pt idx="7">
                  <c:v>57</c:v>
                </c:pt>
                <c:pt idx="8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84-7145-AC7A-B202136FA0E8}"/>
            </c:ext>
          </c:extLst>
        </c:ser>
        <c:ser>
          <c:idx val="1"/>
          <c:order val="1"/>
          <c:tx>
            <c:strRef>
              <c:f>'Categories&amp;State'!$C$4:$C$5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'Categories&amp;State'!$A$6:$A$15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'Categories&amp;State'!$C$6:$C$15</c:f>
              <c:numCache>
                <c:formatCode>General</c:formatCode>
                <c:ptCount val="9"/>
                <c:pt idx="0">
                  <c:v>50</c:v>
                </c:pt>
                <c:pt idx="1">
                  <c:v>25</c:v>
                </c:pt>
                <c:pt idx="2">
                  <c:v>44</c:v>
                </c:pt>
                <c:pt idx="4">
                  <c:v>10</c:v>
                </c:pt>
                <c:pt idx="5">
                  <c:v>45</c:v>
                </c:pt>
                <c:pt idx="6">
                  <c:v>40</c:v>
                </c:pt>
                <c:pt idx="7">
                  <c:v>75</c:v>
                </c:pt>
                <c:pt idx="8">
                  <c:v>144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A9-7743-9D7F-D6972815D80A}"/>
            </c:ext>
          </c:extLst>
        </c:ser>
        <c:ser>
          <c:idx val="2"/>
          <c:order val="2"/>
          <c:tx>
            <c:strRef>
              <c:f>'Categories&amp;State'!$D$4:$D$5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'Categories&amp;State'!$A$6:$A$15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'Categories&amp;State'!$D$6:$D$15</c:f>
              <c:numCache>
                <c:formatCode>General</c:formatCode>
                <c:ptCount val="9"/>
                <c:pt idx="1">
                  <c:v>2</c:v>
                </c:pt>
                <c:pt idx="4">
                  <c:v>3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A9-7743-9D7F-D6972815D80A}"/>
            </c:ext>
          </c:extLst>
        </c:ser>
        <c:ser>
          <c:idx val="3"/>
          <c:order val="3"/>
          <c:tx>
            <c:strRef>
              <c:f>'Categories&amp;State'!$E$4:$E$5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'Categories&amp;State'!$A$6:$A$15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'Categories&amp;State'!$E$6:$E$15</c:f>
              <c:numCache>
                <c:formatCode>General</c:formatCode>
                <c:ptCount val="9"/>
                <c:pt idx="0">
                  <c:v>39</c:v>
                </c:pt>
                <c:pt idx="2">
                  <c:v>28</c:v>
                </c:pt>
                <c:pt idx="4">
                  <c:v>50</c:v>
                </c:pt>
                <c:pt idx="5">
                  <c:v>41</c:v>
                </c:pt>
                <c:pt idx="6">
                  <c:v>11</c:v>
                </c:pt>
                <c:pt idx="7">
                  <c:v>51</c:v>
                </c:pt>
                <c:pt idx="8">
                  <c:v>314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9A9-7743-9D7F-D6972815D8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1221693648"/>
        <c:axId val="1222116048"/>
      </c:barChart>
      <c:catAx>
        <c:axId val="12216936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2116048"/>
        <c:crosses val="autoZero"/>
        <c:auto val="1"/>
        <c:lblAlgn val="ctr"/>
        <c:lblOffset val="100"/>
        <c:noMultiLvlLbl val="0"/>
      </c:catAx>
      <c:valAx>
        <c:axId val="1222116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1693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1.xlsx]Sub-Categories&amp;State!PivotTable5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The Outcomes</a:t>
            </a:r>
            <a:r>
              <a:rPr lang="en-US" baseline="0"/>
              <a:t> of the Sub-Categories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gradFill rotWithShape="1">
            <a:gsLst>
              <a:gs pos="0">
                <a:schemeClr val="accent5">
                  <a:satMod val="103000"/>
                  <a:lumMod val="102000"/>
                  <a:tint val="94000"/>
                </a:schemeClr>
              </a:gs>
              <a:gs pos="50000">
                <a:schemeClr val="accent5"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6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'Sub-Categories&amp;State'!$B$4:$B$5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'Sub-Categories&amp;State'!$A$6:$A$47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'Sub-Categories&amp;State'!$B$6:$B$47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B6-0041-B679-E38673221D36}"/>
            </c:ext>
          </c:extLst>
        </c:ser>
        <c:ser>
          <c:idx val="1"/>
          <c:order val="1"/>
          <c:tx>
            <c:strRef>
              <c:f>'Sub-Categories&amp;State'!$C$4:$C$5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40"/>
            <c:invertIfNegative val="0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BFD7-E94D-9925-C80A5D4BCE8D}"/>
              </c:ext>
            </c:extLst>
          </c:dPt>
          <c:dLbls>
            <c:dLbl>
              <c:idx val="40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FD7-E94D-9925-C80A5D4BCE8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'Sub-Categories&amp;State'!$A$6:$A$47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'Sub-Categories&amp;State'!$C$6:$C$47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1E01-D94A-A846-E272734ADC3B}"/>
            </c:ext>
          </c:extLst>
        </c:ser>
        <c:ser>
          <c:idx val="2"/>
          <c:order val="2"/>
          <c:tx>
            <c:strRef>
              <c:f>'Sub-Categories&amp;State'!$D$4:$D$5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40"/>
            <c:invertIfNegative val="0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BFD7-E94D-9925-C80A5D4BCE8D}"/>
              </c:ext>
            </c:extLst>
          </c:dPt>
          <c:dLbls>
            <c:dLbl>
              <c:idx val="40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FD7-E94D-9925-C80A5D4BCE8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'Sub-Categories&amp;State'!$A$6:$A$47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'Sub-Categories&amp;State'!$D$6:$D$47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1E01-D94A-A846-E272734ADC3B}"/>
            </c:ext>
          </c:extLst>
        </c:ser>
        <c:ser>
          <c:idx val="3"/>
          <c:order val="3"/>
          <c:tx>
            <c:strRef>
              <c:f>'Sub-Categories&amp;State'!$E$4:$E$5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40"/>
            <c:invertIfNegative val="0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BFD7-E94D-9925-C80A5D4BCE8D}"/>
              </c:ext>
            </c:extLst>
          </c:dPt>
          <c:dLbls>
            <c:dLbl>
              <c:idx val="40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FD7-E94D-9925-C80A5D4BCE8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'Sub-Categories&amp;State'!$A$6:$A$47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'Sub-Categories&amp;State'!$E$6:$E$47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1E01-D94A-A846-E272734ADC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1228579024"/>
        <c:axId val="1252720528"/>
      </c:barChart>
      <c:catAx>
        <c:axId val="1228579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2720528"/>
        <c:crosses val="autoZero"/>
        <c:auto val="1"/>
        <c:lblAlgn val="ctr"/>
        <c:lblOffset val="100"/>
        <c:noMultiLvlLbl val="0"/>
      </c:catAx>
      <c:valAx>
        <c:axId val="1252720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8579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1.xlsx]Date&amp;State!PivotTable10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States of</a:t>
            </a:r>
            <a:r>
              <a:rPr lang="en-US" baseline="0"/>
              <a:t> the Start-Ups Throughout the Year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'Date&amp;State'!$B$4:$B$5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'Date&amp;State'!$A$6:$A$18</c:f>
              <c:strCache>
                <c:ptCount val="12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'Date&amp;State'!$B$6:$B$18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35-1641-879C-F2485DB74431}"/>
            </c:ext>
          </c:extLst>
        </c:ser>
        <c:ser>
          <c:idx val="1"/>
          <c:order val="1"/>
          <c:tx>
            <c:strRef>
              <c:f>'Date&amp;State'!$C$4:$C$5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'Date&amp;State'!$A$6:$A$18</c:f>
              <c:strCache>
                <c:ptCount val="12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'Date&amp;State'!$C$6:$C$18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A8F2-264A-ACBD-E5A901D1B20E}"/>
            </c:ext>
          </c:extLst>
        </c:ser>
        <c:ser>
          <c:idx val="2"/>
          <c:order val="2"/>
          <c:tx>
            <c:strRef>
              <c:f>'Date&amp;State'!$D$4:$D$5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'Date&amp;State'!$A$6:$A$18</c:f>
              <c:strCache>
                <c:ptCount val="12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'Date&amp;State'!$D$6:$D$18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A8F2-264A-ACBD-E5A901D1B20E}"/>
            </c:ext>
          </c:extLst>
        </c:ser>
        <c:ser>
          <c:idx val="3"/>
          <c:order val="3"/>
          <c:tx>
            <c:strRef>
              <c:f>'Date&amp;State'!$E$4:$E$5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'Date&amp;State'!$A$6:$A$18</c:f>
              <c:strCache>
                <c:ptCount val="12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'Date&amp;State'!$E$6:$E$18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A8F2-264A-ACBD-E5A901D1B2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1348544"/>
        <c:axId val="782063360"/>
      </c:lineChart>
      <c:catAx>
        <c:axId val="11913485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Months of</a:t>
                </a:r>
                <a:r>
                  <a:rPr lang="en-US" baseline="0"/>
                  <a:t> the Year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2063360"/>
        <c:crosses val="autoZero"/>
        <c:auto val="1"/>
        <c:lblAlgn val="ctr"/>
        <c:lblOffset val="100"/>
        <c:noMultiLvlLbl val="0"/>
      </c:catAx>
      <c:valAx>
        <c:axId val="782063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Amount of</a:t>
                </a:r>
                <a:r>
                  <a:rPr lang="en-US" baseline="0"/>
                  <a:t> Start-Ups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1348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1016000</xdr:colOff>
      <xdr:row>3</xdr:row>
      <xdr:rowOff>101600</xdr:rowOff>
    </xdr:from>
    <xdr:to>
      <xdr:col>10</xdr:col>
      <xdr:colOff>1562100</xdr:colOff>
      <xdr:row>18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F90570-9F25-824C-8F10-EAA0A88D5E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127000</xdr:colOff>
      <xdr:row>8</xdr:row>
      <xdr:rowOff>101600</xdr:rowOff>
    </xdr:from>
    <xdr:to>
      <xdr:col>42</xdr:col>
      <xdr:colOff>114300</xdr:colOff>
      <xdr:row>36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26DCEC-A919-3842-A6C3-CBB60090D0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869950</xdr:colOff>
      <xdr:row>5</xdr:row>
      <xdr:rowOff>127000</xdr:rowOff>
    </xdr:from>
    <xdr:to>
      <xdr:col>13</xdr:col>
      <xdr:colOff>571500</xdr:colOff>
      <xdr:row>30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C4DCE4-E34C-6D4D-9BD6-396F963415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440.44542152778" createdVersion="6" refreshedVersion="6" minRefreshableVersion="3" recordCount="4114" xr:uid="{45E909A4-A882-AE4A-B46D-1B1762070939}">
  <cacheSource type="worksheet">
    <worksheetSource ref="A1:R4115" sheet="OG 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442.463795370371" createdVersion="6" refreshedVersion="6" minRefreshableVersion="3" recordCount="4114" xr:uid="{CCBC52A7-31BA-C94A-836F-64A6BDBB1865}">
  <cacheSource type="worksheet">
    <worksheetSource ref="A1:V4115" sheet="OG 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22:55:13" maxDate="2017-03-15T10:30:07"/>
    </cacheField>
    <cacheField name="Date Ended Conversion" numFmtId="164">
      <sharedItems containsSemiMixedTypes="0" containsNonDate="0" containsDate="1" containsString="0" minDate="2009-08-10T14:26:00" maxDate="2017-05-03T14:12:00"/>
    </cacheField>
    <cacheField name="Month Created" numFmtId="0">
      <sharedItems count="12">
        <s v="06"/>
        <s v="01"/>
        <s v="02"/>
        <s v="07"/>
        <s v="11"/>
        <s v="05"/>
        <s v="04"/>
        <s v="03"/>
        <s v="09"/>
        <s v="10"/>
        <s v="08"/>
        <s v="12"/>
      </sharedItems>
    </cacheField>
    <cacheField name="Year Created" numFmtId="0">
      <sharedItems count="9">
        <s v="2015"/>
        <s v="2017"/>
        <s v="2016"/>
        <s v="2014"/>
        <s v="2013"/>
        <s v="2012"/>
        <s v="2011"/>
        <s v="2010"/>
        <s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x v="0"/>
    <n v="8500"/>
    <n v="11633"/>
    <x v="0"/>
    <x v="0"/>
    <s v="USD"/>
    <n v="1437620400"/>
    <n v="1434931811"/>
    <b v="0"/>
    <n v="182"/>
    <b v="1"/>
    <s v="film &amp; video/television"/>
    <n v="137"/>
    <n v="63.917582417582416"/>
    <x v="0"/>
    <x v="0"/>
  </r>
  <r>
    <n v="1"/>
    <s v="FannibalFest Fan Convention"/>
    <x v="1"/>
    <n v="10275"/>
    <n v="14653"/>
    <x v="0"/>
    <x v="0"/>
    <s v="USD"/>
    <n v="1488464683"/>
    <n v="1485872683"/>
    <b v="0"/>
    <n v="79"/>
    <b v="1"/>
    <s v="film &amp; video/television"/>
    <n v="143"/>
    <n v="185.48101265822785"/>
    <x v="0"/>
    <x v="0"/>
  </r>
  <r>
    <n v="2"/>
    <s v="Charlie teaser completion"/>
    <x v="2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x v="3"/>
    <n v="10000"/>
    <n v="10390"/>
    <x v="0"/>
    <x v="0"/>
    <s v="USD"/>
    <n v="1407414107"/>
    <n v="1404822107"/>
    <b v="0"/>
    <n v="150"/>
    <b v="1"/>
    <s v="film &amp; video/television"/>
    <n v="104"/>
    <n v="69.266666666666666"/>
    <x v="0"/>
    <x v="0"/>
  </r>
  <r>
    <n v="4"/>
    <s v="Party Monsters"/>
    <x v="4"/>
    <n v="44000"/>
    <n v="54116.28"/>
    <x v="0"/>
    <x v="0"/>
    <s v="USD"/>
    <n v="1450555279"/>
    <n v="1447963279"/>
    <b v="0"/>
    <n v="284"/>
    <b v="1"/>
    <s v="film &amp; video/television"/>
    <n v="123"/>
    <n v="190.55028169014085"/>
    <x v="0"/>
    <x v="0"/>
  </r>
  <r>
    <n v="5"/>
    <s v="Terry Matthews to be the NEXT star on the Network Television"/>
    <x v="5"/>
    <n v="3999"/>
    <n v="4390"/>
    <x v="0"/>
    <x v="0"/>
    <s v="USD"/>
    <n v="1469770500"/>
    <n v="1468362207"/>
    <b v="0"/>
    <n v="47"/>
    <b v="1"/>
    <s v="film &amp; video/television"/>
    <n v="110"/>
    <n v="93.40425531914893"/>
    <x v="0"/>
    <x v="0"/>
  </r>
  <r>
    <n v="6"/>
    <s v="POINT HOPE"/>
    <x v="6"/>
    <n v="8000"/>
    <n v="8519"/>
    <x v="0"/>
    <x v="0"/>
    <s v="USD"/>
    <n v="1402710250"/>
    <n v="1401846250"/>
    <b v="0"/>
    <n v="58"/>
    <b v="1"/>
    <s v="film &amp; video/television"/>
    <n v="106"/>
    <n v="146.87931034482759"/>
    <x v="0"/>
    <x v="0"/>
  </r>
  <r>
    <n v="7"/>
    <s v="Skin: Film Production By 14 Year Old Aniya Wolfe"/>
    <x v="7"/>
    <n v="9000"/>
    <n v="9110"/>
    <x v="0"/>
    <x v="0"/>
    <s v="USD"/>
    <n v="1467680867"/>
    <n v="1464224867"/>
    <b v="0"/>
    <n v="57"/>
    <b v="1"/>
    <s v="film &amp; video/television"/>
    <n v="101"/>
    <n v="159.82456140350877"/>
    <x v="0"/>
    <x v="0"/>
  </r>
  <r>
    <n v="8"/>
    <s v="Sizzling in the Kitchen Flynn Style"/>
    <x v="8"/>
    <n v="3500"/>
    <n v="3501.52"/>
    <x v="0"/>
    <x v="0"/>
    <s v="USD"/>
    <n v="1460754000"/>
    <n v="1460155212"/>
    <b v="0"/>
    <n v="12"/>
    <b v="1"/>
    <s v="film &amp; video/television"/>
    <n v="100"/>
    <n v="291.79333333333335"/>
    <x v="0"/>
    <x v="0"/>
  </r>
  <r>
    <n v="9"/>
    <s v="The Academy: Mockumentary Sitcom TV Pilot"/>
    <x v="9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</r>
  <r>
    <n v="10"/>
    <s v="Big in Beijing. A reality tv show about eccentric Beijing."/>
    <x v="10"/>
    <n v="3000"/>
    <n v="3015"/>
    <x v="0"/>
    <x v="0"/>
    <s v="USD"/>
    <n v="1403660279"/>
    <n v="1400636279"/>
    <b v="0"/>
    <n v="19"/>
    <b v="1"/>
    <s v="film &amp; video/television"/>
    <n v="101"/>
    <n v="158.68421052631578"/>
    <x v="0"/>
    <x v="0"/>
  </r>
  <r>
    <n v="11"/>
    <s v="2016 TAPR DCC Video on HamRadioNow"/>
    <x v="11"/>
    <n v="5000"/>
    <n v="6025"/>
    <x v="0"/>
    <x v="0"/>
    <s v="USD"/>
    <n v="1471834800"/>
    <n v="1469126462"/>
    <b v="0"/>
    <n v="75"/>
    <b v="1"/>
    <s v="film &amp; video/television"/>
    <n v="121"/>
    <n v="80.333333333333329"/>
    <x v="0"/>
    <x v="0"/>
  </r>
  <r>
    <n v="12"/>
    <s v="Spinward Traveller (T.V. Pilot)"/>
    <x v="12"/>
    <n v="30000"/>
    <n v="49588"/>
    <x v="0"/>
    <x v="0"/>
    <s v="USD"/>
    <n v="1405479600"/>
    <n v="1401642425"/>
    <b v="0"/>
    <n v="827"/>
    <b v="1"/>
    <s v="film &amp; video/television"/>
    <n v="165"/>
    <n v="59.961305925030231"/>
    <x v="0"/>
    <x v="0"/>
  </r>
  <r>
    <n v="13"/>
    <s v="Can't Go Home"/>
    <x v="13"/>
    <n v="3500"/>
    <n v="5599"/>
    <x v="0"/>
    <x v="0"/>
    <s v="USD"/>
    <n v="1466713620"/>
    <n v="1463588109"/>
    <b v="0"/>
    <n v="51"/>
    <b v="1"/>
    <s v="film &amp; video/television"/>
    <n v="160"/>
    <n v="109.78431372549019"/>
    <x v="0"/>
    <x v="0"/>
  </r>
  <r>
    <n v="14"/>
    <s v="3010 | Sci-fi Series"/>
    <x v="14"/>
    <n v="6000"/>
    <n v="6056"/>
    <x v="0"/>
    <x v="2"/>
    <s v="AUD"/>
    <n v="1405259940"/>
    <n v="1403051888"/>
    <b v="0"/>
    <n v="41"/>
    <b v="1"/>
    <s v="film &amp; video/television"/>
    <n v="101"/>
    <n v="147.70731707317074"/>
    <x v="0"/>
    <x v="0"/>
  </r>
  <r>
    <n v="15"/>
    <s v="Cien&amp;Cia"/>
    <x v="15"/>
    <n v="2000"/>
    <n v="2132"/>
    <x v="0"/>
    <x v="3"/>
    <s v="EUR"/>
    <n v="1443384840"/>
    <n v="1441790658"/>
    <b v="0"/>
    <n v="98"/>
    <b v="1"/>
    <s v="film &amp; video/television"/>
    <n v="107"/>
    <n v="21.755102040816325"/>
    <x v="0"/>
    <x v="0"/>
  </r>
  <r>
    <n v="16"/>
    <s v="ArtMoose TV Series"/>
    <x v="16"/>
    <n v="12000"/>
    <n v="12029"/>
    <x v="0"/>
    <x v="0"/>
    <s v="USD"/>
    <n v="1402896600"/>
    <n v="1398971211"/>
    <b v="0"/>
    <n v="70"/>
    <b v="1"/>
    <s v="film &amp; video/television"/>
    <n v="100"/>
    <n v="171.84285714285716"/>
    <x v="0"/>
    <x v="0"/>
  </r>
  <r>
    <n v="17"/>
    <s v="Humble Pie"/>
    <x v="17"/>
    <n v="1500"/>
    <n v="1510"/>
    <x v="0"/>
    <x v="1"/>
    <s v="GBP"/>
    <n v="1415126022"/>
    <n v="1412530422"/>
    <b v="0"/>
    <n v="36"/>
    <b v="1"/>
    <s v="film &amp; video/television"/>
    <n v="101"/>
    <n v="41.944444444444443"/>
    <x v="0"/>
    <x v="0"/>
  </r>
  <r>
    <n v="18"/>
    <s v="Indian As Apple Pie TV"/>
    <x v="18"/>
    <n v="30000"/>
    <n v="31896.33"/>
    <x v="0"/>
    <x v="0"/>
    <s v="USD"/>
    <n v="1410958856"/>
    <n v="1408366856"/>
    <b v="0"/>
    <n v="342"/>
    <b v="1"/>
    <s v="film &amp; video/television"/>
    <n v="106"/>
    <n v="93.264122807017543"/>
    <x v="0"/>
    <x v="0"/>
  </r>
  <r>
    <n v="19"/>
    <s v="Brouhaha (an Original Sitcom)"/>
    <x v="19"/>
    <n v="850"/>
    <n v="1235"/>
    <x v="0"/>
    <x v="0"/>
    <s v="USD"/>
    <n v="1437420934"/>
    <n v="1434828934"/>
    <b v="0"/>
    <n v="22"/>
    <b v="1"/>
    <s v="film &amp; video/television"/>
    <n v="145"/>
    <n v="56.136363636363633"/>
    <x v="0"/>
    <x v="0"/>
  </r>
  <r>
    <n v="20"/>
    <s v="Finding Kylie Hard Read Fund"/>
    <x v="20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x v="21"/>
    <n v="18500"/>
    <n v="20190"/>
    <x v="0"/>
    <x v="0"/>
    <s v="USD"/>
    <n v="1411743789"/>
    <n v="1409151789"/>
    <b v="0"/>
    <n v="101"/>
    <b v="1"/>
    <s v="film &amp; video/television"/>
    <n v="109"/>
    <n v="199.9009900990099"/>
    <x v="0"/>
    <x v="0"/>
  </r>
  <r>
    <n v="22"/>
    <s v="CREATURES OF HABIT!"/>
    <x v="22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x v="23"/>
    <n v="2000"/>
    <n v="2370"/>
    <x v="0"/>
    <x v="0"/>
    <s v="USD"/>
    <n v="1430407200"/>
    <n v="1428086501"/>
    <b v="0"/>
    <n v="23"/>
    <b v="1"/>
    <s v="film &amp; video/television"/>
    <n v="119"/>
    <n v="103.04347826086956"/>
    <x v="0"/>
    <x v="0"/>
  </r>
  <r>
    <n v="24"/>
    <s v="Bring STL Up Late to TV"/>
    <x v="24"/>
    <n v="35000"/>
    <n v="38082.69"/>
    <x v="0"/>
    <x v="0"/>
    <s v="USD"/>
    <n v="1442345940"/>
    <n v="1439494863"/>
    <b v="0"/>
    <n v="574"/>
    <b v="1"/>
    <s v="film &amp; video/television"/>
    <n v="109"/>
    <n v="66.346149825783982"/>
    <x v="0"/>
    <x v="0"/>
  </r>
  <r>
    <n v="25"/>
    <s v="RAM- An independent writer's breakthrough tv production"/>
    <x v="25"/>
    <n v="600"/>
    <n v="800"/>
    <x v="0"/>
    <x v="0"/>
    <s v="USD"/>
    <n v="1452299761"/>
    <n v="1447115761"/>
    <b v="0"/>
    <n v="14"/>
    <b v="1"/>
    <s v="film &amp; video/television"/>
    <n v="133"/>
    <n v="57.142857142857146"/>
    <x v="0"/>
    <x v="0"/>
  </r>
  <r>
    <n v="26"/>
    <s v="You, Me &amp; Sicily:  Part I Editing"/>
    <x v="26"/>
    <n v="1250"/>
    <n v="1940"/>
    <x v="0"/>
    <x v="0"/>
    <s v="USD"/>
    <n v="1408278144"/>
    <n v="1404822144"/>
    <b v="0"/>
    <n v="19"/>
    <b v="1"/>
    <s v="film &amp; video/television"/>
    <n v="155"/>
    <n v="102.10526315789474"/>
    <x v="0"/>
    <x v="0"/>
  </r>
  <r>
    <n v="27"/>
    <s v="B-Rabbit TV Comedy Pilot"/>
    <x v="27"/>
    <n v="20000"/>
    <n v="22345"/>
    <x v="0"/>
    <x v="4"/>
    <s v="NZD"/>
    <n v="1416113833"/>
    <n v="1413518233"/>
    <b v="0"/>
    <n v="150"/>
    <b v="1"/>
    <s v="film &amp; video/television"/>
    <n v="112"/>
    <n v="148.96666666666667"/>
    <x v="0"/>
    <x v="0"/>
  </r>
  <r>
    <n v="28"/>
    <s v="John Earle Dog Training Concept Development Reel"/>
    <x v="28"/>
    <n v="12000"/>
    <n v="12042"/>
    <x v="0"/>
    <x v="0"/>
    <s v="USD"/>
    <n v="1450307284"/>
    <n v="1447715284"/>
    <b v="0"/>
    <n v="71"/>
    <b v="1"/>
    <s v="film &amp; video/television"/>
    <n v="100"/>
    <n v="169.6056338028169"/>
    <x v="0"/>
    <x v="0"/>
  </r>
  <r>
    <n v="29"/>
    <s v="The JOB Prelude."/>
    <x v="29"/>
    <n v="3000"/>
    <n v="3700"/>
    <x v="0"/>
    <x v="1"/>
    <s v="GBP"/>
    <n v="1406045368"/>
    <n v="1403453368"/>
    <b v="0"/>
    <n v="117"/>
    <b v="1"/>
    <s v="film &amp; video/television"/>
    <n v="123"/>
    <n v="31.623931623931625"/>
    <x v="0"/>
    <x v="0"/>
  </r>
  <r>
    <n v="30"/>
    <s v="Introverts Web Series"/>
    <x v="30"/>
    <n v="4000"/>
    <n v="4051.99"/>
    <x v="0"/>
    <x v="0"/>
    <s v="USD"/>
    <n v="1408604515"/>
    <n v="1406012515"/>
    <b v="0"/>
    <n v="53"/>
    <b v="1"/>
    <s v="film &amp; video/television"/>
    <n v="101"/>
    <n v="76.45264150943396"/>
    <x v="0"/>
    <x v="0"/>
  </r>
  <r>
    <n v="31"/>
    <s v="The Alan Katz Show"/>
    <x v="31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x v="32"/>
    <n v="28450"/>
    <n v="28520"/>
    <x v="0"/>
    <x v="0"/>
    <s v="USD"/>
    <n v="1463111940"/>
    <n v="1459523017"/>
    <b v="0"/>
    <n v="89"/>
    <b v="1"/>
    <s v="film &amp; video/television"/>
    <n v="100"/>
    <n v="320.44943820224717"/>
    <x v="0"/>
    <x v="0"/>
  </r>
  <r>
    <n v="33"/>
    <s v="Imaginary Problems"/>
    <x v="33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x v="34"/>
    <n v="2600"/>
    <n v="3392"/>
    <x v="0"/>
    <x v="0"/>
    <s v="USD"/>
    <n v="1407224601"/>
    <n v="1405928601"/>
    <b v="0"/>
    <n v="68"/>
    <b v="1"/>
    <s v="film &amp; video/television"/>
    <n v="130"/>
    <n v="49.882352941176471"/>
    <x v="0"/>
    <x v="0"/>
  </r>
  <r>
    <n v="35"/>
    <s v="Why Adam? A TV show about the science behind everyday life!"/>
    <x v="35"/>
    <n v="1000"/>
    <n v="1665"/>
    <x v="0"/>
    <x v="0"/>
    <s v="USD"/>
    <n v="1430179200"/>
    <n v="1428130814"/>
    <b v="0"/>
    <n v="28"/>
    <b v="1"/>
    <s v="film &amp; video/television"/>
    <n v="167"/>
    <n v="59.464285714285715"/>
    <x v="0"/>
    <x v="0"/>
  </r>
  <r>
    <n v="36"/>
    <s v="THE LISTENING BOX"/>
    <x v="36"/>
    <n v="6000"/>
    <n v="8529"/>
    <x v="0"/>
    <x v="0"/>
    <s v="USD"/>
    <n v="1428128525"/>
    <n v="1425540125"/>
    <b v="0"/>
    <n v="44"/>
    <b v="1"/>
    <s v="film &amp; video/television"/>
    <n v="142"/>
    <n v="193.84090909090909"/>
    <x v="0"/>
    <x v="0"/>
  </r>
  <r>
    <n v="37"/>
    <s v="The Journey"/>
    <x v="37"/>
    <n v="22000"/>
    <n v="40357"/>
    <x v="0"/>
    <x v="0"/>
    <s v="USD"/>
    <n v="1425055079"/>
    <n v="1422463079"/>
    <b v="0"/>
    <n v="253"/>
    <b v="1"/>
    <s v="film &amp; video/television"/>
    <n v="183"/>
    <n v="159.51383399209487"/>
    <x v="0"/>
    <x v="0"/>
  </r>
  <r>
    <n v="38"/>
    <s v="Brewz Brothers TV"/>
    <x v="38"/>
    <n v="2500"/>
    <n v="2751"/>
    <x v="0"/>
    <x v="0"/>
    <s v="USD"/>
    <n v="1368235344"/>
    <n v="1365643344"/>
    <b v="0"/>
    <n v="66"/>
    <b v="1"/>
    <s v="film &amp; video/television"/>
    <n v="110"/>
    <n v="41.68181818181818"/>
    <x v="0"/>
    <x v="0"/>
  </r>
  <r>
    <n v="39"/>
    <s v="Deep Cuts - Series"/>
    <x v="39"/>
    <n v="25000"/>
    <n v="32745"/>
    <x v="0"/>
    <x v="1"/>
    <s v="GBP"/>
    <n v="1401058740"/>
    <n v="1398388068"/>
    <b v="0"/>
    <n v="217"/>
    <b v="1"/>
    <s v="film &amp; video/television"/>
    <n v="131"/>
    <n v="150.89861751152074"/>
    <x v="0"/>
    <x v="0"/>
  </r>
  <r>
    <n v="40"/>
    <s v="Regal Fare Season One"/>
    <x v="40"/>
    <n v="2000"/>
    <n v="2027"/>
    <x v="0"/>
    <x v="0"/>
    <s v="USD"/>
    <n v="1403150400"/>
    <n v="1401426488"/>
    <b v="0"/>
    <n v="16"/>
    <b v="1"/>
    <s v="film &amp; video/television"/>
    <n v="101"/>
    <n v="126.6875"/>
    <x v="0"/>
    <x v="0"/>
  </r>
  <r>
    <n v="41"/>
    <s v="Up on High Ground TV series"/>
    <x v="41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x v="42"/>
    <n v="14000"/>
    <n v="19860"/>
    <x v="0"/>
    <x v="0"/>
    <s v="USD"/>
    <n v="1419780026"/>
    <n v="1417188026"/>
    <b v="0"/>
    <n v="169"/>
    <b v="1"/>
    <s v="film &amp; video/television"/>
    <n v="142"/>
    <n v="117.51479289940828"/>
    <x v="0"/>
    <x v="0"/>
  </r>
  <r>
    <n v="43"/>
    <s v="Anglicon 2015: A Doctor Who &amp; British media fan convention"/>
    <x v="43"/>
    <n v="10000"/>
    <n v="30866"/>
    <x v="0"/>
    <x v="0"/>
    <s v="USD"/>
    <n v="1405209600"/>
    <n v="1402599486"/>
    <b v="0"/>
    <n v="263"/>
    <b v="1"/>
    <s v="film &amp; video/television"/>
    <n v="309"/>
    <n v="117.36121673003802"/>
    <x v="0"/>
    <x v="0"/>
  </r>
  <r>
    <n v="44"/>
    <s v="BIG WHISKEY TV Show"/>
    <x v="44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x v="45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x v="46"/>
    <n v="8400"/>
    <n v="8750"/>
    <x v="0"/>
    <x v="2"/>
    <s v="AUD"/>
    <n v="1450220974"/>
    <n v="1447628974"/>
    <b v="0"/>
    <n v="45"/>
    <b v="1"/>
    <s v="film &amp; video/television"/>
    <n v="104"/>
    <n v="194.44444444444446"/>
    <x v="0"/>
    <x v="0"/>
  </r>
  <r>
    <n v="47"/>
    <s v="Jane Don't Date - TV pilot (sitcom)"/>
    <x v="47"/>
    <n v="5000"/>
    <n v="5380.55"/>
    <x v="0"/>
    <x v="0"/>
    <s v="USD"/>
    <n v="1419021607"/>
    <n v="1413834007"/>
    <b v="0"/>
    <n v="70"/>
    <b v="1"/>
    <s v="film &amp; video/television"/>
    <n v="108"/>
    <n v="76.865000000000009"/>
    <x v="0"/>
    <x v="0"/>
  </r>
  <r>
    <n v="48"/>
    <s v="'Noir' A New Independant Tech-Noir TV Pilot"/>
    <x v="48"/>
    <n v="2000"/>
    <n v="2159"/>
    <x v="0"/>
    <x v="1"/>
    <s v="GBP"/>
    <n v="1425211200"/>
    <n v="1422534260"/>
    <b v="0"/>
    <n v="38"/>
    <b v="1"/>
    <s v="film &amp; video/television"/>
    <n v="108"/>
    <n v="56.815789473684212"/>
    <x v="0"/>
    <x v="0"/>
  </r>
  <r>
    <n v="49"/>
    <s v="Driving Jersey - Season Five"/>
    <x v="49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x v="50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x v="51"/>
    <n v="11000"/>
    <n v="14082"/>
    <x v="0"/>
    <x v="0"/>
    <s v="USD"/>
    <n v="1439245037"/>
    <n v="1436653037"/>
    <b v="0"/>
    <n v="119"/>
    <b v="1"/>
    <s v="film &amp; video/television"/>
    <n v="128"/>
    <n v="118.33613445378151"/>
    <x v="0"/>
    <x v="0"/>
  </r>
  <r>
    <n v="52"/>
    <s v="Kode Orange - New TV Series"/>
    <x v="52"/>
    <n v="10000"/>
    <n v="11621"/>
    <x v="0"/>
    <x v="0"/>
    <s v="USD"/>
    <n v="1405615846"/>
    <n v="1403023846"/>
    <b v="0"/>
    <n v="52"/>
    <b v="1"/>
    <s v="film &amp; video/television"/>
    <n v="116"/>
    <n v="223.48076923076923"/>
    <x v="0"/>
    <x v="0"/>
  </r>
  <r>
    <n v="53"/>
    <s v="Rolling out Vegan Mashup's Season 2"/>
    <x v="53"/>
    <n v="3000"/>
    <n v="3289"/>
    <x v="0"/>
    <x v="0"/>
    <s v="USD"/>
    <n v="1396648800"/>
    <n v="1395407445"/>
    <b v="0"/>
    <n v="117"/>
    <b v="1"/>
    <s v="film &amp; video/television"/>
    <n v="110"/>
    <n v="28.111111111111111"/>
    <x v="0"/>
    <x v="0"/>
  </r>
  <r>
    <n v="54"/>
    <s v="&quot;Stand-In&quot; Television Pilot"/>
    <x v="54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x v="55"/>
    <n v="8600"/>
    <n v="11090"/>
    <x v="0"/>
    <x v="0"/>
    <s v="USD"/>
    <n v="1464390916"/>
    <n v="1462576516"/>
    <b v="0"/>
    <n v="86"/>
    <b v="1"/>
    <s v="film &amp; video/television"/>
    <n v="129"/>
    <n v="128.95348837209303"/>
    <x v="0"/>
    <x v="0"/>
  </r>
  <r>
    <n v="56"/>
    <s v="Voxwomen Cycling Show"/>
    <x v="56"/>
    <n v="8000"/>
    <n v="8581"/>
    <x v="0"/>
    <x v="1"/>
    <s v="GBP"/>
    <n v="1433779200"/>
    <n v="1432559424"/>
    <b v="0"/>
    <n v="174"/>
    <b v="1"/>
    <s v="film &amp; video/television"/>
    <n v="107"/>
    <n v="49.316091954022987"/>
    <x v="0"/>
    <x v="0"/>
  </r>
  <r>
    <n v="57"/>
    <s v="Our Gay Group - Quality Online Programming For the Gay Man"/>
    <x v="57"/>
    <n v="15000"/>
    <n v="15285"/>
    <x v="0"/>
    <x v="0"/>
    <s v="USD"/>
    <n v="1429991962"/>
    <n v="1427399962"/>
    <b v="0"/>
    <n v="69"/>
    <b v="1"/>
    <s v="film &amp; video/television"/>
    <n v="102"/>
    <n v="221.52173913043478"/>
    <x v="0"/>
    <x v="0"/>
  </r>
  <r>
    <n v="58"/>
    <s v="Gloaming"/>
    <x v="58"/>
    <n v="10000"/>
    <n v="10291"/>
    <x v="0"/>
    <x v="0"/>
    <s v="USD"/>
    <n v="1416423172"/>
    <n v="1413827572"/>
    <b v="0"/>
    <n v="75"/>
    <b v="1"/>
    <s v="film &amp; video/television"/>
    <n v="103"/>
    <n v="137.21333333333334"/>
    <x v="0"/>
    <x v="0"/>
  </r>
  <r>
    <n v="59"/>
    <s v="&quot;Momentum&quot; - The Series"/>
    <x v="59"/>
    <n v="20000"/>
    <n v="20025.14"/>
    <x v="0"/>
    <x v="0"/>
    <s v="USD"/>
    <n v="1442264400"/>
    <n v="1439530776"/>
    <b v="0"/>
    <n v="33"/>
    <b v="1"/>
    <s v="film &amp; video/television"/>
    <n v="100"/>
    <n v="606.82242424242418"/>
    <x v="0"/>
    <x v="0"/>
  </r>
  <r>
    <n v="60"/>
    <s v="Ever Since - Short Film"/>
    <x v="60"/>
    <n v="4500"/>
    <n v="4648.33"/>
    <x v="0"/>
    <x v="1"/>
    <s v="GBP"/>
    <n v="1395532800"/>
    <n v="1393882717"/>
    <b v="0"/>
    <n v="108"/>
    <b v="1"/>
    <s v="film &amp; video/shorts"/>
    <n v="103"/>
    <n v="43.040092592592593"/>
    <x v="0"/>
    <x v="1"/>
  </r>
  <r>
    <n v="61"/>
    <s v="SPLITTING THE SYNAPSE"/>
    <x v="61"/>
    <n v="5000"/>
    <n v="7415"/>
    <x v="0"/>
    <x v="0"/>
    <s v="USD"/>
    <n v="1370547157"/>
    <n v="1368646357"/>
    <b v="0"/>
    <n v="23"/>
    <b v="1"/>
    <s v="film &amp; video/shorts"/>
    <n v="148"/>
    <n v="322.39130434782606"/>
    <x v="0"/>
    <x v="1"/>
  </r>
  <r>
    <n v="62"/>
    <s v="SPECIMEN 0625c - Sci-Fi Thriller"/>
    <x v="62"/>
    <n v="3000"/>
    <n v="4642"/>
    <x v="0"/>
    <x v="0"/>
    <s v="USD"/>
    <n v="1362337878"/>
    <n v="1360177878"/>
    <b v="0"/>
    <n v="48"/>
    <b v="1"/>
    <s v="film &amp; video/shorts"/>
    <n v="155"/>
    <n v="96.708333333333329"/>
    <x v="0"/>
    <x v="1"/>
  </r>
  <r>
    <n v="63"/>
    <s v="The Attic"/>
    <x v="63"/>
    <n v="2000"/>
    <n v="2270.37"/>
    <x v="0"/>
    <x v="0"/>
    <s v="USD"/>
    <n v="1388206740"/>
    <n v="1386194013"/>
    <b v="0"/>
    <n v="64"/>
    <b v="1"/>
    <s v="film &amp; video/shorts"/>
    <n v="114"/>
    <n v="35.474531249999998"/>
    <x v="0"/>
    <x v="1"/>
  </r>
  <r>
    <n v="64"/>
    <s v="Millennial, The Movie"/>
    <x v="64"/>
    <n v="1200"/>
    <n v="2080"/>
    <x v="0"/>
    <x v="0"/>
    <s v="USD"/>
    <n v="1373243181"/>
    <n v="1370651181"/>
    <b v="0"/>
    <n v="24"/>
    <b v="1"/>
    <s v="film &amp; video/shorts"/>
    <n v="173"/>
    <n v="86.666666666666671"/>
    <x v="0"/>
    <x v="1"/>
  </r>
  <r>
    <n v="65"/>
    <s v="Hello World - Post Production Funds"/>
    <x v="65"/>
    <n v="7000"/>
    <n v="7527"/>
    <x v="0"/>
    <x v="5"/>
    <s v="CAD"/>
    <n v="1407736740"/>
    <n v="1405453354"/>
    <b v="0"/>
    <n v="57"/>
    <b v="1"/>
    <s v="film &amp; video/shorts"/>
    <n v="108"/>
    <n v="132.05263157894737"/>
    <x v="0"/>
    <x v="1"/>
  </r>
  <r>
    <n v="66"/>
    <s v="A Stagnant Fever: Short Film"/>
    <x v="66"/>
    <n v="2000"/>
    <n v="2372"/>
    <x v="0"/>
    <x v="0"/>
    <s v="USD"/>
    <n v="1468873420"/>
    <n v="1466281420"/>
    <b v="0"/>
    <n v="26"/>
    <b v="1"/>
    <s v="film &amp; video/shorts"/>
    <n v="119"/>
    <n v="91.230769230769226"/>
    <x v="0"/>
    <x v="1"/>
  </r>
  <r>
    <n v="67"/>
    <s v="You are a Priest Forever"/>
    <x v="67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x v="68"/>
    <n v="600"/>
    <n v="763"/>
    <x v="0"/>
    <x v="1"/>
    <s v="GBP"/>
    <n v="1393162791"/>
    <n v="1390570791"/>
    <b v="0"/>
    <n v="36"/>
    <b v="1"/>
    <s v="film &amp; video/shorts"/>
    <n v="127"/>
    <n v="21.194444444444443"/>
    <x v="0"/>
    <x v="1"/>
  </r>
  <r>
    <n v="69"/>
    <s v="More Than A Drive"/>
    <x v="69"/>
    <n v="10000"/>
    <n v="11094.23"/>
    <x v="0"/>
    <x v="0"/>
    <s v="USD"/>
    <n v="1317538740"/>
    <n v="1314765025"/>
    <b v="0"/>
    <n v="178"/>
    <b v="1"/>
    <s v="film &amp; video/shorts"/>
    <n v="111"/>
    <n v="62.327134831460668"/>
    <x v="0"/>
    <x v="1"/>
  </r>
  <r>
    <n v="70"/>
    <s v="Scraps"/>
    <x v="70"/>
    <n v="500"/>
    <n v="636"/>
    <x v="0"/>
    <x v="0"/>
    <s v="USD"/>
    <n v="1315171845"/>
    <n v="1309987845"/>
    <b v="0"/>
    <n v="17"/>
    <b v="1"/>
    <s v="film &amp; video/shorts"/>
    <n v="127"/>
    <n v="37.411764705882355"/>
    <x v="0"/>
    <x v="1"/>
  </r>
  <r>
    <n v="71"/>
    <s v="Diggin Deep to help find &quot;A Man, Buried&quot;"/>
    <x v="71"/>
    <n v="1800"/>
    <n v="2231"/>
    <x v="0"/>
    <x v="0"/>
    <s v="USD"/>
    <n v="1338186657"/>
    <n v="1333002657"/>
    <b v="0"/>
    <n v="32"/>
    <b v="1"/>
    <s v="film &amp; video/shorts"/>
    <n v="124"/>
    <n v="69.71875"/>
    <x v="0"/>
    <x v="1"/>
  </r>
  <r>
    <n v="72"/>
    <s v="Trickle"/>
    <x v="72"/>
    <n v="2200"/>
    <n v="2385"/>
    <x v="0"/>
    <x v="0"/>
    <s v="USD"/>
    <n v="1352937600"/>
    <n v="1351210481"/>
    <b v="0"/>
    <n v="41"/>
    <b v="1"/>
    <s v="film &amp; video/shorts"/>
    <n v="108"/>
    <n v="58.170731707317074"/>
    <x v="0"/>
    <x v="1"/>
  </r>
  <r>
    <n v="73"/>
    <s v="Project Z-6463 - a 3D short movie by Chris Eller"/>
    <x v="73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x v="74"/>
    <n v="500"/>
    <n v="564.66"/>
    <x v="0"/>
    <x v="6"/>
    <s v="EUR"/>
    <n v="1453376495"/>
    <n v="1450784495"/>
    <b v="0"/>
    <n v="29"/>
    <b v="1"/>
    <s v="film &amp; video/shorts"/>
    <n v="113"/>
    <n v="19.471034482758618"/>
    <x v="0"/>
    <x v="1"/>
  </r>
  <r>
    <n v="75"/>
    <s v="&quot;DAD&quot; - A USC Short Film"/>
    <x v="75"/>
    <n v="3500"/>
    <n v="4040"/>
    <x v="0"/>
    <x v="0"/>
    <s v="USD"/>
    <n v="1366693272"/>
    <n v="1364101272"/>
    <b v="0"/>
    <n v="47"/>
    <b v="1"/>
    <s v="film &amp; video/shorts"/>
    <n v="115"/>
    <n v="85.957446808510639"/>
    <x v="0"/>
    <x v="1"/>
  </r>
  <r>
    <n v="76"/>
    <s v="Star Wars: Insidious"/>
    <x v="76"/>
    <n v="300"/>
    <n v="460"/>
    <x v="0"/>
    <x v="0"/>
    <s v="USD"/>
    <n v="1325007358"/>
    <n v="1319819758"/>
    <b v="0"/>
    <n v="15"/>
    <b v="1"/>
    <s v="film &amp; video/shorts"/>
    <n v="153"/>
    <n v="30.666666666666668"/>
    <x v="0"/>
    <x v="1"/>
  </r>
  <r>
    <n v="77"/>
    <s v="Jonah and the Crab"/>
    <x v="77"/>
    <n v="400"/>
    <n v="1570"/>
    <x v="0"/>
    <x v="0"/>
    <s v="USD"/>
    <n v="1337569140"/>
    <n v="1332991717"/>
    <b v="0"/>
    <n v="26"/>
    <b v="1"/>
    <s v="film &amp; video/shorts"/>
    <n v="393"/>
    <n v="60.384615384615387"/>
    <x v="0"/>
    <x v="1"/>
  </r>
  <r>
    <n v="78"/>
    <s v="Daemon's scale up - Brieuc Le Meur _ Berlin"/>
    <x v="78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x v="79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x v="80"/>
    <n v="12000"/>
    <n v="12870"/>
    <x v="0"/>
    <x v="0"/>
    <s v="USD"/>
    <n v="1386640856"/>
    <n v="1383616856"/>
    <b v="0"/>
    <n v="47"/>
    <b v="1"/>
    <s v="film &amp; video/shorts"/>
    <n v="107"/>
    <n v="273.82978723404256"/>
    <x v="0"/>
    <x v="1"/>
  </r>
  <r>
    <n v="81"/>
    <s v="Carrying Place: A film of Maine hauntings"/>
    <x v="81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x v="82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x v="1"/>
  </r>
  <r>
    <n v="83"/>
    <s v="Sleep Lovers - By Daniel Modeste"/>
    <x v="83"/>
    <n v="200"/>
    <n v="205"/>
    <x v="0"/>
    <x v="1"/>
    <s v="GBP"/>
    <n v="1424604600"/>
    <n v="1423320389"/>
    <b v="0"/>
    <n v="13"/>
    <b v="1"/>
    <s v="film &amp; video/shorts"/>
    <n v="103"/>
    <n v="15.76923076923077"/>
    <x v="0"/>
    <x v="1"/>
  </r>
  <r>
    <n v="84"/>
    <s v="Redemption - Short Film"/>
    <x v="84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x v="85"/>
    <n v="1200"/>
    <n v="1506"/>
    <x v="0"/>
    <x v="0"/>
    <s v="USD"/>
    <n v="1316746837"/>
    <n v="1314154837"/>
    <b v="0"/>
    <n v="21"/>
    <b v="1"/>
    <s v="film &amp; video/shorts"/>
    <n v="126"/>
    <n v="71.714285714285708"/>
    <x v="0"/>
    <x v="1"/>
  </r>
  <r>
    <n v="86"/>
    <s v="SECOND CHANCE - DEUXIÃˆME CHANCE"/>
    <x v="86"/>
    <n v="6000"/>
    <n v="6388"/>
    <x v="0"/>
    <x v="6"/>
    <s v="EUR"/>
    <n v="1451226045"/>
    <n v="1444828845"/>
    <b v="0"/>
    <n v="17"/>
    <b v="1"/>
    <s v="film &amp; video/shorts"/>
    <n v="106"/>
    <n v="375.76470588235293"/>
    <x v="0"/>
    <x v="1"/>
  </r>
  <r>
    <n v="87"/>
    <s v="Village Films Summer Project Fund (TK 2)"/>
    <x v="87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x v="88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x v="89"/>
    <n v="6000"/>
    <n v="6904"/>
    <x v="0"/>
    <x v="0"/>
    <s v="USD"/>
    <n v="1370196192"/>
    <n v="1368036192"/>
    <b v="0"/>
    <n v="56"/>
    <b v="1"/>
    <s v="film &amp; video/shorts"/>
    <n v="115"/>
    <n v="123.28571428571429"/>
    <x v="0"/>
    <x v="1"/>
  </r>
  <r>
    <n v="90"/>
    <s v="Help Get the Short Film Interior Design into Film Festivals!"/>
    <x v="90"/>
    <n v="500"/>
    <n v="502"/>
    <x v="0"/>
    <x v="0"/>
    <s v="USD"/>
    <n v="1310454499"/>
    <n v="1307862499"/>
    <b v="0"/>
    <n v="16"/>
    <b v="1"/>
    <s v="film &amp; video/shorts"/>
    <n v="100"/>
    <n v="31.375"/>
    <x v="0"/>
    <x v="1"/>
  </r>
  <r>
    <n v="91"/>
    <s v="OVERTIME: A Cerebral Horror Short Inspired by the Classics"/>
    <x v="91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x v="92"/>
    <n v="5000"/>
    <n v="5260"/>
    <x v="0"/>
    <x v="5"/>
    <s v="CAD"/>
    <n v="1485936000"/>
    <n v="1481949983"/>
    <b v="0"/>
    <n v="43"/>
    <b v="1"/>
    <s v="film &amp; video/shorts"/>
    <n v="105"/>
    <n v="122.32558139534883"/>
    <x v="0"/>
    <x v="1"/>
  </r>
  <r>
    <n v="93"/>
    <s v="&quot;Someday Everyday&quot; Short Film"/>
    <x v="93"/>
    <n v="1000"/>
    <n v="1106"/>
    <x v="0"/>
    <x v="0"/>
    <s v="USD"/>
    <n v="1341349200"/>
    <n v="1338928537"/>
    <b v="0"/>
    <n v="15"/>
    <b v="1"/>
    <s v="film &amp; video/shorts"/>
    <n v="111"/>
    <n v="73.733333333333334"/>
    <x v="0"/>
    <x v="1"/>
  </r>
  <r>
    <n v="94"/>
    <s v="&quot;Paper Chase&quot; Students can make family friendly short films."/>
    <x v="94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x v="95"/>
    <n v="350"/>
    <n v="460"/>
    <x v="0"/>
    <x v="0"/>
    <s v="USD"/>
    <n v="1330214841"/>
    <n v="1327622841"/>
    <b v="0"/>
    <n v="21"/>
    <b v="1"/>
    <s v="film &amp; video/shorts"/>
    <n v="131"/>
    <n v="21.904761904761905"/>
    <x v="0"/>
    <x v="1"/>
  </r>
  <r>
    <n v="96"/>
    <s v="Ice Hockey"/>
    <x v="96"/>
    <n v="1500"/>
    <n v="1720"/>
    <x v="0"/>
    <x v="0"/>
    <s v="USD"/>
    <n v="1280631600"/>
    <n v="1274889241"/>
    <b v="0"/>
    <n v="34"/>
    <b v="1"/>
    <s v="film &amp; video/shorts"/>
    <n v="115"/>
    <n v="50.588235294117645"/>
    <x v="0"/>
    <x v="1"/>
  </r>
  <r>
    <n v="97"/>
    <s v="Innsmouth at 9000 ft. A Short Horror Film Project"/>
    <x v="97"/>
    <n v="400"/>
    <n v="425"/>
    <x v="0"/>
    <x v="0"/>
    <s v="USD"/>
    <n v="1310440482"/>
    <n v="1307848482"/>
    <b v="0"/>
    <n v="8"/>
    <b v="1"/>
    <s v="film &amp; video/shorts"/>
    <n v="106"/>
    <n v="53.125"/>
    <x v="0"/>
    <x v="1"/>
  </r>
  <r>
    <n v="98"/>
    <s v="CUT OUT"/>
    <x v="98"/>
    <n v="3200"/>
    <n v="3400"/>
    <x v="0"/>
    <x v="0"/>
    <s v="USD"/>
    <n v="1354923000"/>
    <n v="1351796674"/>
    <b v="0"/>
    <n v="60"/>
    <b v="1"/>
    <s v="film &amp; video/shorts"/>
    <n v="106"/>
    <n v="56.666666666666664"/>
    <x v="0"/>
    <x v="1"/>
  </r>
  <r>
    <n v="99"/>
    <s v="BEAT: An Original Short Film"/>
    <x v="99"/>
    <n v="1500"/>
    <n v="1590.29"/>
    <x v="0"/>
    <x v="0"/>
    <s v="USD"/>
    <n v="1390426799"/>
    <n v="1387834799"/>
    <b v="0"/>
    <n v="39"/>
    <b v="1"/>
    <s v="film &amp; video/shorts"/>
    <n v="106"/>
    <n v="40.776666666666664"/>
    <x v="0"/>
    <x v="1"/>
  </r>
  <r>
    <n v="100"/>
    <s v="Two Sisters"/>
    <x v="100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x v="101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x v="102"/>
    <n v="6000"/>
    <n v="7665"/>
    <x v="0"/>
    <x v="0"/>
    <s v="USD"/>
    <n v="1293073733"/>
    <n v="1290481733"/>
    <b v="0"/>
    <n v="65"/>
    <b v="1"/>
    <s v="film &amp; video/shorts"/>
    <n v="128"/>
    <n v="117.92307692307692"/>
    <x v="0"/>
    <x v="1"/>
  </r>
  <r>
    <n v="103"/>
    <s v="I'M TWENTY SOMETHING"/>
    <x v="103"/>
    <n v="1300"/>
    <n v="1367"/>
    <x v="0"/>
    <x v="1"/>
    <s v="GBP"/>
    <n v="1394220030"/>
    <n v="1392232830"/>
    <b v="0"/>
    <n v="49"/>
    <b v="1"/>
    <s v="film &amp; video/shorts"/>
    <n v="105"/>
    <n v="27.897959183673468"/>
    <x v="0"/>
    <x v="1"/>
  </r>
  <r>
    <n v="104"/>
    <s v="Good 'Ol Trumpet"/>
    <x v="104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x v="105"/>
    <n v="2200"/>
    <n v="2363"/>
    <x v="0"/>
    <x v="0"/>
    <s v="USD"/>
    <n v="1463184000"/>
    <n v="1461605020"/>
    <b v="0"/>
    <n v="60"/>
    <b v="1"/>
    <s v="film &amp; video/shorts"/>
    <n v="107"/>
    <n v="39.383333333333333"/>
    <x v="0"/>
    <x v="1"/>
  </r>
  <r>
    <n v="106"/>
    <s v="LOST WEEKEND"/>
    <x v="106"/>
    <n v="5000"/>
    <n v="5025"/>
    <x v="0"/>
    <x v="0"/>
    <s v="USD"/>
    <n v="1333391901"/>
    <n v="1332182301"/>
    <b v="0"/>
    <n v="27"/>
    <b v="1"/>
    <s v="film &amp; video/shorts"/>
    <n v="101"/>
    <n v="186.11111111111111"/>
    <x v="0"/>
    <x v="1"/>
  </r>
  <r>
    <n v="107"/>
    <s v="PRETTY LITTLE VICTIM - A Short Film by Paul Jones"/>
    <x v="107"/>
    <n v="7500"/>
    <n v="7685"/>
    <x v="0"/>
    <x v="0"/>
    <s v="USD"/>
    <n v="1303688087"/>
    <n v="1301787287"/>
    <b v="0"/>
    <n v="69"/>
    <b v="1"/>
    <s v="film &amp; video/shorts"/>
    <n v="102"/>
    <n v="111.37681159420291"/>
    <x v="0"/>
    <x v="1"/>
  </r>
  <r>
    <n v="108"/>
    <s v="GLASS: A Love Story"/>
    <x v="108"/>
    <n v="1500"/>
    <n v="3700"/>
    <x v="0"/>
    <x v="0"/>
    <s v="USD"/>
    <n v="1370011370"/>
    <n v="1364827370"/>
    <b v="0"/>
    <n v="47"/>
    <b v="1"/>
    <s v="film &amp; video/shorts"/>
    <n v="247"/>
    <n v="78.723404255319153"/>
    <x v="0"/>
    <x v="1"/>
  </r>
  <r>
    <n v="109"/>
    <s v="Dapper Dan - &quot;Fly As I Wanna&quot; Music Video"/>
    <x v="109"/>
    <n v="1000"/>
    <n v="2195"/>
    <x v="0"/>
    <x v="0"/>
    <s v="USD"/>
    <n v="1298680630"/>
    <n v="1296088630"/>
    <b v="0"/>
    <n v="47"/>
    <b v="1"/>
    <s v="film &amp; video/shorts"/>
    <n v="220"/>
    <n v="46.702127659574465"/>
    <x v="0"/>
    <x v="1"/>
  </r>
  <r>
    <n v="110"/>
    <s v="Earlids"/>
    <x v="110"/>
    <n v="1300"/>
    <n v="1700"/>
    <x v="0"/>
    <x v="0"/>
    <s v="USD"/>
    <n v="1384408740"/>
    <n v="1381445253"/>
    <b v="0"/>
    <n v="26"/>
    <b v="1"/>
    <s v="film &amp; video/shorts"/>
    <n v="131"/>
    <n v="65.384615384615387"/>
    <x v="0"/>
    <x v="1"/>
  </r>
  <r>
    <n v="111"/>
    <s v="Judi Dench is Cool in Person"/>
    <x v="111"/>
    <n v="3500"/>
    <n v="5410"/>
    <x v="0"/>
    <x v="2"/>
    <s v="AUD"/>
    <n v="1433059187"/>
    <n v="1430467187"/>
    <b v="0"/>
    <n v="53"/>
    <b v="1"/>
    <s v="film &amp; video/shorts"/>
    <n v="155"/>
    <n v="102.0754716981132"/>
    <x v="0"/>
    <x v="1"/>
  </r>
  <r>
    <n v="112"/>
    <s v="MITOSIS | a short film"/>
    <x v="112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x v="113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x v="114"/>
    <n v="3000"/>
    <n v="3100"/>
    <x v="0"/>
    <x v="0"/>
    <s v="USD"/>
    <n v="1326436488"/>
    <n v="1321252488"/>
    <b v="0"/>
    <n v="35"/>
    <b v="1"/>
    <s v="film &amp; video/shorts"/>
    <n v="103"/>
    <n v="88.571428571428569"/>
    <x v="0"/>
    <x v="1"/>
  </r>
  <r>
    <n v="115"/>
    <s v="The World's Greatest Lover"/>
    <x v="115"/>
    <n v="450"/>
    <n v="632"/>
    <x v="0"/>
    <x v="0"/>
    <s v="USD"/>
    <n v="1328377444"/>
    <n v="1326217444"/>
    <b v="0"/>
    <n v="22"/>
    <b v="1"/>
    <s v="film &amp; video/shorts"/>
    <n v="140"/>
    <n v="28.727272727272727"/>
    <x v="0"/>
    <x v="1"/>
  </r>
  <r>
    <n v="116"/>
    <s v="Villanelle"/>
    <x v="116"/>
    <n v="3500"/>
    <n v="3978"/>
    <x v="0"/>
    <x v="0"/>
    <s v="USD"/>
    <n v="1302260155"/>
    <n v="1298289355"/>
    <b v="0"/>
    <n v="57"/>
    <b v="1"/>
    <s v="film &amp; video/shorts"/>
    <n v="114"/>
    <n v="69.78947368421052"/>
    <x v="0"/>
    <x v="1"/>
  </r>
  <r>
    <n v="117"/>
    <s v="Funding for Production of Short Dramedy 'Six Women'"/>
    <x v="117"/>
    <n v="4500"/>
    <n v="4522.22"/>
    <x v="0"/>
    <x v="0"/>
    <s v="USD"/>
    <n v="1276110000"/>
    <n v="1268337744"/>
    <b v="0"/>
    <n v="27"/>
    <b v="1"/>
    <s v="film &amp; video/shorts"/>
    <n v="100"/>
    <n v="167.48962962962963"/>
    <x v="0"/>
    <x v="1"/>
  </r>
  <r>
    <n v="118"/>
    <s v="DENOUNCED - A Short Film"/>
    <x v="118"/>
    <n v="5000"/>
    <n v="5651.58"/>
    <x v="0"/>
    <x v="0"/>
    <s v="USD"/>
    <n v="1311902236"/>
    <n v="1309310236"/>
    <b v="0"/>
    <n v="39"/>
    <b v="1"/>
    <s v="film &amp; video/shorts"/>
    <n v="113"/>
    <n v="144.91230769230768"/>
    <x v="0"/>
    <x v="1"/>
  </r>
  <r>
    <n v="119"/>
    <s v="Inspire CANCER survivors to tell their STORIES"/>
    <x v="119"/>
    <n v="3250"/>
    <n v="3398.1"/>
    <x v="0"/>
    <x v="0"/>
    <s v="USD"/>
    <n v="1313276400"/>
    <n v="1310693986"/>
    <b v="0"/>
    <n v="37"/>
    <b v="1"/>
    <s v="film &amp; video/shorts"/>
    <n v="105"/>
    <n v="91.840540540540545"/>
    <x v="0"/>
    <x v="1"/>
  </r>
  <r>
    <n v="120"/>
    <s v="Time Live: A short film (Canceled)"/>
    <x v="120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x v="121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x v="122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x v="123"/>
    <n v="55000"/>
    <n v="151"/>
    <x v="1"/>
    <x v="0"/>
    <s v="USD"/>
    <n v="1414533600"/>
    <n v="1411411564"/>
    <b v="0"/>
    <n v="6"/>
    <b v="0"/>
    <s v="film &amp; video/science fiction"/>
    <n v="0"/>
    <n v="25.166666666666668"/>
    <x v="0"/>
    <x v="2"/>
  </r>
  <r>
    <n v="124"/>
    <s v="Blank Bodies - Post Production (Canceled)"/>
    <x v="124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x v="125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x v="126"/>
    <n v="25000"/>
    <n v="1387"/>
    <x v="1"/>
    <x v="0"/>
    <s v="USD"/>
    <n v="1433988000"/>
    <n v="1431353337"/>
    <b v="0"/>
    <n v="13"/>
    <b v="0"/>
    <s v="film &amp; video/science fiction"/>
    <n v="6"/>
    <n v="106.69230769230769"/>
    <x v="0"/>
    <x v="2"/>
  </r>
  <r>
    <n v="127"/>
    <s v="Human Evolution (Canceled)"/>
    <x v="127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x v="128"/>
    <n v="100000"/>
    <n v="1867"/>
    <x v="1"/>
    <x v="0"/>
    <s v="USD"/>
    <n v="1476941293"/>
    <n v="1473917293"/>
    <b v="0"/>
    <n v="6"/>
    <b v="0"/>
    <s v="film &amp; video/science fiction"/>
    <n v="2"/>
    <n v="311.16666666666669"/>
    <x v="0"/>
    <x v="2"/>
  </r>
  <r>
    <n v="129"/>
    <s v="JUSTICE LEAGUE ORIGINS (Canceled)"/>
    <x v="129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x v="130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x v="131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x v="132"/>
    <n v="80000"/>
    <n v="7655"/>
    <x v="1"/>
    <x v="0"/>
    <s v="USD"/>
    <n v="1415392207"/>
    <n v="1411500607"/>
    <b v="0"/>
    <n v="81"/>
    <b v="0"/>
    <s v="film &amp; video/science fiction"/>
    <n v="10"/>
    <n v="94.506172839506178"/>
    <x v="0"/>
    <x v="2"/>
  </r>
  <r>
    <n v="133"/>
    <s v="Demon Women from outer space (Canceled)"/>
    <x v="133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x v="134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x v="135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x v="121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x v="136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x v="137"/>
    <n v="150000"/>
    <n v="4712"/>
    <x v="1"/>
    <x v="0"/>
    <s v="USD"/>
    <n v="1438405140"/>
    <n v="1435731041"/>
    <b v="0"/>
    <n v="58"/>
    <b v="0"/>
    <s v="film &amp; video/science fiction"/>
    <n v="3"/>
    <n v="81.241379310344826"/>
    <x v="0"/>
    <x v="2"/>
  </r>
  <r>
    <n v="139"/>
    <s v="Roman Dead (Canceled)"/>
    <x v="138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x v="139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x v="140"/>
    <n v="12000"/>
    <n v="1293"/>
    <x v="1"/>
    <x v="0"/>
    <s v="USD"/>
    <n v="1433043623"/>
    <n v="1429155623"/>
    <b v="0"/>
    <n v="28"/>
    <b v="0"/>
    <s v="film &amp; video/science fiction"/>
    <n v="11"/>
    <n v="46.178571428571431"/>
    <x v="0"/>
    <x v="2"/>
  </r>
  <r>
    <n v="142"/>
    <s v="SAMANTHA  SHADOW (Canceled)"/>
    <x v="141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x v="142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x v="143"/>
    <n v="7500"/>
    <n v="2070"/>
    <x v="1"/>
    <x v="5"/>
    <s v="CAD"/>
    <n v="1428945472"/>
    <n v="1423765072"/>
    <b v="0"/>
    <n v="37"/>
    <b v="0"/>
    <s v="film &amp; video/science fiction"/>
    <n v="28"/>
    <n v="55.945945945945944"/>
    <x v="0"/>
    <x v="2"/>
  </r>
  <r>
    <n v="145"/>
    <s v="Threshold (Canceled)"/>
    <x v="144"/>
    <n v="4500"/>
    <n v="338"/>
    <x v="1"/>
    <x v="0"/>
    <s v="USD"/>
    <n v="1439298052"/>
    <n v="1436965252"/>
    <b v="0"/>
    <n v="9"/>
    <b v="0"/>
    <s v="film &amp; video/science fiction"/>
    <n v="8"/>
    <n v="37.555555555555557"/>
    <x v="0"/>
    <x v="2"/>
  </r>
  <r>
    <n v="146"/>
    <s v="#CalExit...War of 2020 (Canceled)"/>
    <x v="145"/>
    <n v="20000"/>
    <n v="115"/>
    <x v="1"/>
    <x v="0"/>
    <s v="USD"/>
    <n v="1484698998"/>
    <n v="1479514998"/>
    <b v="0"/>
    <n v="3"/>
    <b v="0"/>
    <s v="film &amp; video/science fiction"/>
    <n v="1"/>
    <n v="38.333333333333336"/>
    <x v="0"/>
    <x v="2"/>
  </r>
  <r>
    <n v="147"/>
    <s v="Consumed (Static Air) (Canceled)"/>
    <x v="146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x v="147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x v="148"/>
    <n v="10000"/>
    <n v="92"/>
    <x v="1"/>
    <x v="0"/>
    <s v="USD"/>
    <n v="1419494400"/>
    <n v="1416888470"/>
    <b v="0"/>
    <n v="6"/>
    <b v="0"/>
    <s v="film &amp; video/science fiction"/>
    <n v="1"/>
    <n v="15.333333333333334"/>
    <x v="0"/>
    <x v="2"/>
  </r>
  <r>
    <n v="150"/>
    <s v="Star Trek First Frontier (Canceled)"/>
    <x v="149"/>
    <n v="130000"/>
    <n v="30112"/>
    <x v="1"/>
    <x v="0"/>
    <s v="USD"/>
    <n v="1432612382"/>
    <n v="1427428382"/>
    <b v="0"/>
    <n v="67"/>
    <b v="0"/>
    <s v="film &amp; video/science fiction"/>
    <n v="23"/>
    <n v="449.43283582089555"/>
    <x v="0"/>
    <x v="2"/>
  </r>
  <r>
    <n v="151"/>
    <s v="THE ASCENDENCE SHIFT Feature Film (Canceled)"/>
    <x v="150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x v="151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x v="152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x v="153"/>
    <n v="1500"/>
    <n v="40"/>
    <x v="1"/>
    <x v="0"/>
    <s v="USD"/>
    <n v="1433336895"/>
    <n v="1429621695"/>
    <b v="0"/>
    <n v="3"/>
    <b v="0"/>
    <s v="film &amp; video/science fiction"/>
    <n v="3"/>
    <n v="13.333333333333334"/>
    <x v="0"/>
    <x v="2"/>
  </r>
  <r>
    <n v="155"/>
    <s v="The Last Armada (Canceled)"/>
    <x v="154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x v="155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x v="156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x v="157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x v="158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x v="159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x v="160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x v="161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x v="162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x v="163"/>
    <n v="120000"/>
    <n v="640"/>
    <x v="2"/>
    <x v="0"/>
    <s v="USD"/>
    <n v="1411150701"/>
    <n v="1405966701"/>
    <b v="0"/>
    <n v="7"/>
    <b v="0"/>
    <s v="film &amp; video/drama"/>
    <n v="1"/>
    <n v="91.428571428571431"/>
    <x v="0"/>
    <x v="3"/>
  </r>
  <r>
    <n v="165"/>
    <s v="NET"/>
    <x v="164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x v="165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x v="166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x v="167"/>
    <n v="8000"/>
    <n v="325"/>
    <x v="2"/>
    <x v="0"/>
    <s v="USD"/>
    <n v="1426791770"/>
    <n v="1424203370"/>
    <b v="0"/>
    <n v="3"/>
    <b v="0"/>
    <s v="film &amp; video/drama"/>
    <n v="4"/>
    <n v="108.33333333333333"/>
    <x v="0"/>
    <x v="3"/>
  </r>
  <r>
    <n v="169"/>
    <s v="Family"/>
    <x v="168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x v="169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x v="170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x v="171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x v="172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x v="173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x v="174"/>
    <n v="20000"/>
    <n v="1297"/>
    <x v="2"/>
    <x v="1"/>
    <s v="GBP"/>
    <n v="1409337611"/>
    <n v="1407177611"/>
    <b v="0"/>
    <n v="26"/>
    <b v="0"/>
    <s v="film &amp; video/drama"/>
    <n v="6"/>
    <n v="49.884615384615387"/>
    <x v="0"/>
    <x v="3"/>
  </r>
  <r>
    <n v="176"/>
    <s v="Silent Monster"/>
    <x v="175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x v="176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x v="177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x v="178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x v="179"/>
    <n v="1200"/>
    <n v="401"/>
    <x v="2"/>
    <x v="1"/>
    <s v="GBP"/>
    <n v="1428951600"/>
    <n v="1425512843"/>
    <b v="0"/>
    <n v="13"/>
    <b v="0"/>
    <s v="film &amp; video/drama"/>
    <n v="33"/>
    <n v="30.846153846153847"/>
    <x v="0"/>
    <x v="3"/>
  </r>
  <r>
    <n v="181"/>
    <s v="Immemorial"/>
    <x v="180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x v="181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x v="182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x v="183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x v="184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x v="185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x v="186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x v="187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x v="188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x v="189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x v="190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x v="191"/>
    <n v="1000000"/>
    <n v="17"/>
    <x v="2"/>
    <x v="0"/>
    <s v="USD"/>
    <n v="1413572432"/>
    <n v="1410980432"/>
    <b v="0"/>
    <n v="3"/>
    <b v="0"/>
    <s v="film &amp; video/drama"/>
    <n v="0"/>
    <n v="5.666666666666667"/>
    <x v="0"/>
    <x v="3"/>
  </r>
  <r>
    <n v="193"/>
    <s v="Help Towards a New PC for Editing Media College Productions!"/>
    <x v="192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x v="193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x v="194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x v="195"/>
    <n v="3500"/>
    <n v="1465"/>
    <x v="2"/>
    <x v="1"/>
    <s v="GBP"/>
    <n v="1444510800"/>
    <n v="1442062898"/>
    <b v="0"/>
    <n v="19"/>
    <b v="0"/>
    <s v="film &amp; video/drama"/>
    <n v="42"/>
    <n v="77.10526315789474"/>
    <x v="0"/>
    <x v="3"/>
  </r>
  <r>
    <n v="197"/>
    <s v="Cole - A Short Film."/>
    <x v="196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x v="197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x v="198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x v="199"/>
    <n v="6000"/>
    <n v="1571.55"/>
    <x v="2"/>
    <x v="0"/>
    <s v="USD"/>
    <n v="1410746403"/>
    <n v="1408154403"/>
    <b v="0"/>
    <n v="18"/>
    <b v="0"/>
    <s v="film &amp; video/drama"/>
    <n v="26"/>
    <n v="87.308333333333337"/>
    <x v="0"/>
    <x v="3"/>
  </r>
  <r>
    <n v="201"/>
    <s v="Life of Change"/>
    <x v="200"/>
    <n v="650"/>
    <n v="380"/>
    <x v="2"/>
    <x v="0"/>
    <s v="USD"/>
    <n v="1423424329"/>
    <n v="1421696329"/>
    <b v="0"/>
    <n v="7"/>
    <b v="0"/>
    <s v="film &amp; video/drama"/>
    <n v="58"/>
    <n v="54.285714285714285"/>
    <x v="0"/>
    <x v="3"/>
  </r>
  <r>
    <n v="202"/>
    <s v="Modern Gangsters"/>
    <x v="201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x v="202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x v="203"/>
    <n v="300000"/>
    <n v="152165"/>
    <x v="2"/>
    <x v="2"/>
    <s v="AUD"/>
    <n v="1470319203"/>
    <n v="1467727203"/>
    <b v="0"/>
    <n v="1293"/>
    <b v="0"/>
    <s v="film &amp; video/drama"/>
    <n v="51"/>
    <n v="117.68368136117556"/>
    <x v="0"/>
    <x v="3"/>
  </r>
  <r>
    <n v="205"/>
    <s v="KISS ME GOODBYE - A REFRESHING VOICE IN INDIE FILMMAKING"/>
    <x v="204"/>
    <n v="8000"/>
    <n v="1300"/>
    <x v="2"/>
    <x v="0"/>
    <s v="USD"/>
    <n v="1444144222"/>
    <n v="1441120222"/>
    <b v="0"/>
    <n v="17"/>
    <b v="0"/>
    <s v="film &amp; video/drama"/>
    <n v="16"/>
    <n v="76.470588235294116"/>
    <x v="0"/>
    <x v="3"/>
  </r>
  <r>
    <n v="206"/>
    <s v="Blood Bond Movie Development"/>
    <x v="205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x v="206"/>
    <n v="14000"/>
    <n v="2130"/>
    <x v="2"/>
    <x v="5"/>
    <s v="CAD"/>
    <n v="1420346638"/>
    <n v="1417754638"/>
    <b v="0"/>
    <n v="13"/>
    <b v="0"/>
    <s v="film &amp; video/drama"/>
    <n v="15"/>
    <n v="163.84615384615384"/>
    <x v="0"/>
    <x v="3"/>
  </r>
  <r>
    <n v="208"/>
    <s v="OLIVIA"/>
    <x v="207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x v="208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x v="209"/>
    <n v="12000"/>
    <n v="3030"/>
    <x v="2"/>
    <x v="0"/>
    <s v="USD"/>
    <n v="1443675600"/>
    <n v="1441157592"/>
    <b v="0"/>
    <n v="33"/>
    <b v="0"/>
    <s v="film &amp; video/drama"/>
    <n v="25"/>
    <n v="91.818181818181813"/>
    <x v="0"/>
    <x v="3"/>
  </r>
  <r>
    <n v="211"/>
    <s v="Pre-production - The Heart of A Woman &amp; The Heart of A Man"/>
    <x v="210"/>
    <n v="5000"/>
    <n v="2230"/>
    <x v="2"/>
    <x v="0"/>
    <s v="USD"/>
    <n v="1442634617"/>
    <n v="1440042617"/>
    <b v="0"/>
    <n v="12"/>
    <b v="0"/>
    <s v="film &amp; video/drama"/>
    <n v="45"/>
    <n v="185.83333333333334"/>
    <x v="0"/>
    <x v="3"/>
  </r>
  <r>
    <n v="212"/>
    <s v="The Ecstasy of Vengeance - Feature Length Film"/>
    <x v="211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x v="212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x v="213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x v="214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x v="215"/>
    <n v="50000"/>
    <n v="27849.22"/>
    <x v="2"/>
    <x v="0"/>
    <s v="USD"/>
    <n v="1429740037"/>
    <n v="1425423637"/>
    <b v="0"/>
    <n v="84"/>
    <b v="0"/>
    <s v="film &amp; video/drama"/>
    <n v="56"/>
    <n v="331.53833333333336"/>
    <x v="0"/>
    <x v="3"/>
  </r>
  <r>
    <n v="217"/>
    <s v="Bitch"/>
    <x v="216"/>
    <n v="100000"/>
    <n v="11943"/>
    <x v="2"/>
    <x v="11"/>
    <s v="SEK"/>
    <n v="1419780149"/>
    <n v="1417101749"/>
    <b v="0"/>
    <n v="38"/>
    <b v="0"/>
    <s v="film &amp; video/drama"/>
    <n v="12"/>
    <n v="314.28947368421052"/>
    <x v="0"/>
    <x v="3"/>
  </r>
  <r>
    <n v="218"/>
    <s v="Charmaine (Daughter of Charlotte)"/>
    <x v="217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x v="218"/>
    <n v="50000"/>
    <n v="8815"/>
    <x v="2"/>
    <x v="0"/>
    <s v="USD"/>
    <n v="1459493940"/>
    <n v="1456732225"/>
    <b v="0"/>
    <n v="76"/>
    <b v="0"/>
    <s v="film &amp; video/drama"/>
    <n v="18"/>
    <n v="115.98684210526316"/>
    <x v="0"/>
    <x v="3"/>
  </r>
  <r>
    <n v="220"/>
    <s v="LA VIE"/>
    <x v="219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x v="220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x v="221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x v="222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x v="223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x v="224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x v="225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x v="226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x v="227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x v="228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x v="229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x v="230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x v="231"/>
    <n v="4000"/>
    <n v="110"/>
    <x v="2"/>
    <x v="1"/>
    <s v="GBP"/>
    <n v="1425066546"/>
    <n v="1422474546"/>
    <b v="0"/>
    <n v="7"/>
    <b v="0"/>
    <s v="film &amp; video/drama"/>
    <n v="3"/>
    <n v="15.714285714285714"/>
    <x v="0"/>
    <x v="3"/>
  </r>
  <r>
    <n v="233"/>
    <s v="Area 4 - The Film"/>
    <x v="232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x v="233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x v="234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x v="235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x v="236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x v="237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x v="238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x v="239"/>
    <n v="15000"/>
    <n v="16145.12"/>
    <x v="0"/>
    <x v="0"/>
    <s v="USD"/>
    <n v="1367773211"/>
    <n v="1363885211"/>
    <b v="1"/>
    <n v="137"/>
    <b v="1"/>
    <s v="film &amp; video/documentary"/>
    <n v="108"/>
    <n v="117.84759124087591"/>
    <x v="0"/>
    <x v="4"/>
  </r>
  <r>
    <n v="241"/>
    <s v="&quot;LESLIE&quot;"/>
    <x v="240"/>
    <n v="36400"/>
    <n v="41000"/>
    <x v="0"/>
    <x v="0"/>
    <s v="USD"/>
    <n v="1419180304"/>
    <n v="1415292304"/>
    <b v="1"/>
    <n v="376"/>
    <b v="1"/>
    <s v="film &amp; video/documentary"/>
    <n v="113"/>
    <n v="109.04255319148936"/>
    <x v="0"/>
    <x v="4"/>
  </r>
  <r>
    <n v="242"/>
    <s v="Hardwater"/>
    <x v="241"/>
    <n v="13000"/>
    <n v="14750"/>
    <x v="0"/>
    <x v="0"/>
    <s v="USD"/>
    <n v="1324381790"/>
    <n v="1321357790"/>
    <b v="1"/>
    <n v="202"/>
    <b v="1"/>
    <s v="film &amp; video/documentary"/>
    <n v="113"/>
    <n v="73.019801980198025"/>
    <x v="0"/>
    <x v="4"/>
  </r>
  <r>
    <n v="243"/>
    <s v="Following Boruch"/>
    <x v="242"/>
    <n v="25000"/>
    <n v="25648"/>
    <x v="0"/>
    <x v="0"/>
    <s v="USD"/>
    <n v="1393031304"/>
    <n v="1390439304"/>
    <b v="1"/>
    <n v="328"/>
    <b v="1"/>
    <s v="film &amp; video/documentary"/>
    <n v="103"/>
    <n v="78.195121951219505"/>
    <x v="0"/>
    <x v="4"/>
  </r>
  <r>
    <n v="244"/>
    <d v="2008-11-04T00:00:00"/>
    <x v="243"/>
    <n v="3500"/>
    <n v="3981.5"/>
    <x v="0"/>
    <x v="0"/>
    <s v="USD"/>
    <n v="1268723160"/>
    <n v="1265269559"/>
    <b v="1"/>
    <n v="84"/>
    <b v="1"/>
    <s v="film &amp; video/documentary"/>
    <n v="114"/>
    <n v="47.398809523809526"/>
    <x v="0"/>
    <x v="4"/>
  </r>
  <r>
    <n v="245"/>
    <s v="We Lived Alone: The Connie Converse Documentary"/>
    <x v="244"/>
    <n v="5000"/>
    <n v="5186"/>
    <x v="0"/>
    <x v="0"/>
    <s v="USD"/>
    <n v="1345079785"/>
    <n v="1342487785"/>
    <b v="1"/>
    <n v="96"/>
    <b v="1"/>
    <s v="film &amp; video/documentary"/>
    <n v="104"/>
    <n v="54.020833333333336"/>
    <x v="0"/>
    <x v="4"/>
  </r>
  <r>
    <n v="246"/>
    <s v="LEAVING ATLANTA THE FILM"/>
    <x v="245"/>
    <n v="5000"/>
    <n v="15273"/>
    <x v="0"/>
    <x v="0"/>
    <s v="USD"/>
    <n v="1292665405"/>
    <n v="1288341805"/>
    <b v="1"/>
    <n v="223"/>
    <b v="1"/>
    <s v="film &amp; video/documentary"/>
    <n v="305"/>
    <n v="68.488789237668158"/>
    <x v="0"/>
    <x v="4"/>
  </r>
  <r>
    <n v="247"/>
    <s v="Deja-Vu: Dissecting Memory on Camera"/>
    <x v="246"/>
    <n v="5000"/>
    <n v="6705"/>
    <x v="0"/>
    <x v="0"/>
    <s v="USD"/>
    <n v="1287200340"/>
    <n v="1284042614"/>
    <b v="1"/>
    <n v="62"/>
    <b v="1"/>
    <s v="film &amp; video/documentary"/>
    <n v="134"/>
    <n v="108.14516129032258"/>
    <x v="0"/>
    <x v="4"/>
  </r>
  <r>
    <n v="248"/>
    <s v="Far Out Isn't Far Enough: The Tomi Ungerer Story"/>
    <x v="247"/>
    <n v="85000"/>
    <n v="86133"/>
    <x v="0"/>
    <x v="0"/>
    <s v="USD"/>
    <n v="1325961309"/>
    <n v="1322073309"/>
    <b v="1"/>
    <n v="146"/>
    <b v="1"/>
    <s v="film &amp; video/documentary"/>
    <n v="101"/>
    <n v="589.95205479452056"/>
    <x v="0"/>
    <x v="4"/>
  </r>
  <r>
    <n v="249"/>
    <s v="Bee the Change National Campaign - Vanishing of the Bees documentary"/>
    <x v="248"/>
    <n v="10000"/>
    <n v="11292"/>
    <x v="0"/>
    <x v="0"/>
    <s v="USD"/>
    <n v="1282498800"/>
    <n v="1275603020"/>
    <b v="1"/>
    <n v="235"/>
    <b v="1"/>
    <s v="film &amp; video/documentary"/>
    <n v="113"/>
    <n v="48.051063829787232"/>
    <x v="0"/>
    <x v="4"/>
  </r>
  <r>
    <n v="250"/>
    <s v="BOONE- THE DOCUMENTARY"/>
    <x v="249"/>
    <n v="30000"/>
    <n v="31675"/>
    <x v="0"/>
    <x v="0"/>
    <s v="USD"/>
    <n v="1370525691"/>
    <n v="1367933691"/>
    <b v="1"/>
    <n v="437"/>
    <b v="1"/>
    <s v="film &amp; video/documentary"/>
    <n v="106"/>
    <n v="72.482837528604122"/>
    <x v="0"/>
    <x v="4"/>
  </r>
  <r>
    <n v="251"/>
    <s v="The Way Back to Yarasquin: A Coffee Pilgrimage"/>
    <x v="250"/>
    <n v="3500"/>
    <n v="4395"/>
    <x v="0"/>
    <x v="0"/>
    <s v="USD"/>
    <n v="1337194800"/>
    <n v="1334429646"/>
    <b v="1"/>
    <n v="77"/>
    <b v="1"/>
    <s v="film &amp; video/documentary"/>
    <n v="126"/>
    <n v="57.077922077922075"/>
    <x v="0"/>
    <x v="4"/>
  </r>
  <r>
    <n v="252"/>
    <s v="Good Grief: Making CARTOON COLLEGE - a documentary about comics"/>
    <x v="251"/>
    <n v="5000"/>
    <n v="9228"/>
    <x v="0"/>
    <x v="0"/>
    <s v="USD"/>
    <n v="1275364740"/>
    <n v="1269878058"/>
    <b v="1"/>
    <n v="108"/>
    <b v="1"/>
    <s v="film &amp; video/documentary"/>
    <n v="185"/>
    <n v="85.444444444444443"/>
    <x v="0"/>
    <x v="4"/>
  </r>
  <r>
    <n v="253"/>
    <s v="Leon Claxton's HARLEM IN HAVANA"/>
    <x v="252"/>
    <n v="1500"/>
    <n v="1511"/>
    <x v="0"/>
    <x v="0"/>
    <s v="USD"/>
    <n v="1329320235"/>
    <n v="1326728235"/>
    <b v="1"/>
    <n v="7"/>
    <b v="1"/>
    <s v="film &amp; video/documentary"/>
    <n v="101"/>
    <n v="215.85714285714286"/>
    <x v="0"/>
    <x v="4"/>
  </r>
  <r>
    <n v="254"/>
    <s v="&quot;I Clown You&quot; Documentary"/>
    <x v="253"/>
    <n v="24000"/>
    <n v="28067.34"/>
    <x v="0"/>
    <x v="0"/>
    <s v="USD"/>
    <n v="1445047200"/>
    <n v="1442443910"/>
    <b v="1"/>
    <n v="314"/>
    <b v="1"/>
    <s v="film &amp; video/documentary"/>
    <n v="117"/>
    <n v="89.38643312101911"/>
    <x v="0"/>
    <x v="4"/>
  </r>
  <r>
    <n v="255"/>
    <s v="xoxosms: a documentary about love in the 21st century"/>
    <x v="254"/>
    <n v="8000"/>
    <n v="8538.66"/>
    <x v="0"/>
    <x v="0"/>
    <s v="USD"/>
    <n v="1300275482"/>
    <n v="1297687082"/>
    <b v="1"/>
    <n v="188"/>
    <b v="1"/>
    <s v="film &amp; video/documentary"/>
    <n v="107"/>
    <n v="45.418404255319146"/>
    <x v="0"/>
    <x v="4"/>
  </r>
  <r>
    <n v="256"/>
    <s v="POW WOW: Share the arts community of Hawaii"/>
    <x v="255"/>
    <n v="13000"/>
    <n v="18083"/>
    <x v="0"/>
    <x v="0"/>
    <s v="USD"/>
    <n v="1363458467"/>
    <n v="1360866467"/>
    <b v="1"/>
    <n v="275"/>
    <b v="1"/>
    <s v="film &amp; video/documentary"/>
    <n v="139"/>
    <n v="65.756363636363631"/>
    <x v="0"/>
    <x v="4"/>
  </r>
  <r>
    <n v="257"/>
    <s v="Mother to Earth - A Documentary about Earthbound Beginnings"/>
    <x v="256"/>
    <n v="35000"/>
    <n v="37354.269999999997"/>
    <x v="0"/>
    <x v="0"/>
    <s v="USD"/>
    <n v="1463670162"/>
    <n v="1461078162"/>
    <b v="1"/>
    <n v="560"/>
    <b v="1"/>
    <s v="film &amp; video/documentary"/>
    <n v="107"/>
    <n v="66.70405357142856"/>
    <x v="0"/>
    <x v="4"/>
  </r>
  <r>
    <n v="258"/>
    <s v="HOW TO START A REVOLUTION a new documentary film"/>
    <x v="257"/>
    <n v="30000"/>
    <n v="57342"/>
    <x v="0"/>
    <x v="0"/>
    <s v="USD"/>
    <n v="1308359666"/>
    <n v="1305767666"/>
    <b v="1"/>
    <n v="688"/>
    <b v="1"/>
    <s v="film &amp; video/documentary"/>
    <n v="191"/>
    <n v="83.345930232558146"/>
    <x v="0"/>
    <x v="4"/>
  </r>
  <r>
    <n v="259"/>
    <s v="The Colossus Of Destiny - A Melvins Tale"/>
    <x v="258"/>
    <n v="75000"/>
    <n v="98953.42"/>
    <x v="0"/>
    <x v="0"/>
    <s v="USD"/>
    <n v="1428514969"/>
    <n v="1425922969"/>
    <b v="1"/>
    <n v="942"/>
    <b v="1"/>
    <s v="film &amp; video/documentary"/>
    <n v="132"/>
    <n v="105.04609341825902"/>
    <x v="0"/>
    <x v="4"/>
  </r>
  <r>
    <n v="260"/>
    <s v="Escaramuza: Riding from the Heart (a feature documentary)"/>
    <x v="259"/>
    <n v="10000"/>
    <n v="10640"/>
    <x v="0"/>
    <x v="0"/>
    <s v="USD"/>
    <n v="1279360740"/>
    <n v="1275415679"/>
    <b v="1"/>
    <n v="88"/>
    <b v="1"/>
    <s v="film &amp; video/documentary"/>
    <n v="106"/>
    <n v="120.90909090909091"/>
    <x v="0"/>
    <x v="4"/>
  </r>
  <r>
    <n v="261"/>
    <s v="Empires: The Film"/>
    <x v="260"/>
    <n v="20000"/>
    <n v="21480"/>
    <x v="0"/>
    <x v="0"/>
    <s v="USD"/>
    <n v="1339080900"/>
    <n v="1334783704"/>
    <b v="1"/>
    <n v="220"/>
    <b v="1"/>
    <s v="film &amp; video/documentary"/>
    <n v="107"/>
    <n v="97.63636363636364"/>
    <x v="0"/>
    <x v="4"/>
  </r>
  <r>
    <n v="262"/>
    <s v="The Last Cosmonaut"/>
    <x v="261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x v="262"/>
    <n v="25000"/>
    <n v="29520.27"/>
    <x v="0"/>
    <x v="0"/>
    <s v="USD"/>
    <n v="1348786494"/>
    <n v="1346194494"/>
    <b v="1"/>
    <n v="963"/>
    <b v="1"/>
    <s v="film &amp; video/documentary"/>
    <n v="118"/>
    <n v="30.654485981308412"/>
    <x v="0"/>
    <x v="4"/>
  </r>
  <r>
    <n v="264"/>
    <s v="A Moment in Her Story,  1970s Boston Women's Movement"/>
    <x v="263"/>
    <n v="5000"/>
    <n v="5910"/>
    <x v="0"/>
    <x v="0"/>
    <s v="USD"/>
    <n v="1336747995"/>
    <n v="1334155995"/>
    <b v="1"/>
    <n v="91"/>
    <b v="1"/>
    <s v="film &amp; video/documentary"/>
    <n v="118"/>
    <n v="64.945054945054949"/>
    <x v="0"/>
    <x v="4"/>
  </r>
  <r>
    <n v="265"/>
    <s v="The Garden Summer"/>
    <x v="264"/>
    <n v="5000"/>
    <n v="5555"/>
    <x v="0"/>
    <x v="0"/>
    <s v="USD"/>
    <n v="1273522560"/>
    <n v="1269928430"/>
    <b v="1"/>
    <n v="58"/>
    <b v="1"/>
    <s v="film &amp; video/documentary"/>
    <n v="111"/>
    <n v="95.775862068965523"/>
    <x v="0"/>
    <x v="4"/>
  </r>
  <r>
    <n v="266"/>
    <s v="The Eventful Life of Al Hawkes"/>
    <x v="265"/>
    <n v="1000"/>
    <n v="1455"/>
    <x v="0"/>
    <x v="0"/>
    <s v="USD"/>
    <n v="1271994660"/>
    <n v="1264565507"/>
    <b v="1"/>
    <n v="36"/>
    <b v="1"/>
    <s v="film &amp; video/documentary"/>
    <n v="146"/>
    <n v="40.416666666666664"/>
    <x v="0"/>
    <x v="4"/>
  </r>
  <r>
    <n v="267"/>
    <s v="Uncharted Amazon"/>
    <x v="266"/>
    <n v="9850"/>
    <n v="12965.44"/>
    <x v="0"/>
    <x v="1"/>
    <s v="GBP"/>
    <n v="1403693499"/>
    <n v="1401101499"/>
    <b v="1"/>
    <n v="165"/>
    <b v="1"/>
    <s v="film &amp; video/documentary"/>
    <n v="132"/>
    <n v="78.578424242424248"/>
    <x v="0"/>
    <x v="4"/>
  </r>
  <r>
    <n v="268"/>
    <s v="La Tierra de los Adioses"/>
    <x v="267"/>
    <n v="5000"/>
    <n v="5570"/>
    <x v="0"/>
    <x v="0"/>
    <s v="USD"/>
    <n v="1320640778"/>
    <n v="1316749178"/>
    <b v="1"/>
    <n v="111"/>
    <b v="1"/>
    <s v="film &amp; video/documentary"/>
    <n v="111"/>
    <n v="50.18018018018018"/>
    <x v="0"/>
    <x v="4"/>
  </r>
  <r>
    <n v="269"/>
    <s v="Islam and the Future of Tolerance: The Movie"/>
    <x v="268"/>
    <n v="100000"/>
    <n v="147233.76999999999"/>
    <x v="0"/>
    <x v="2"/>
    <s v="AUD"/>
    <n v="1487738622"/>
    <n v="1485146622"/>
    <b v="1"/>
    <n v="1596"/>
    <b v="1"/>
    <s v="film &amp; video/documentary"/>
    <n v="147"/>
    <n v="92.251735588972423"/>
    <x v="0"/>
    <x v="4"/>
  </r>
  <r>
    <n v="270"/>
    <s v="rock on: inside the archive of an unlikely rock photographer"/>
    <x v="269"/>
    <n v="2300"/>
    <n v="3510"/>
    <x v="0"/>
    <x v="0"/>
    <s v="USD"/>
    <n v="1306296000"/>
    <n v="1301950070"/>
    <b v="1"/>
    <n v="61"/>
    <b v="1"/>
    <s v="film &amp; video/documentary"/>
    <n v="153"/>
    <n v="57.540983606557376"/>
    <x v="0"/>
    <x v="4"/>
  </r>
  <r>
    <n v="271"/>
    <s v="The Mathare Project"/>
    <x v="270"/>
    <n v="30000"/>
    <n v="31404"/>
    <x v="0"/>
    <x v="0"/>
    <s v="USD"/>
    <n v="1388649600"/>
    <n v="1386123861"/>
    <b v="1"/>
    <n v="287"/>
    <b v="1"/>
    <s v="film &amp; video/documentary"/>
    <n v="105"/>
    <n v="109.42160278745645"/>
    <x v="0"/>
    <x v="4"/>
  </r>
  <r>
    <n v="272"/>
    <s v="Do It Again... Promoting the Film About My Irrational Quest to Reunite the Kinks"/>
    <x v="271"/>
    <n v="3000"/>
    <n v="5323.01"/>
    <x v="0"/>
    <x v="0"/>
    <s v="USD"/>
    <n v="1272480540"/>
    <n v="1267220191"/>
    <b v="1"/>
    <n v="65"/>
    <b v="1"/>
    <s v="film &amp; video/documentary"/>
    <n v="177"/>
    <n v="81.892461538461546"/>
    <x v="0"/>
    <x v="4"/>
  </r>
  <r>
    <n v="273"/>
    <s v="The Man Who Ate New Orleans (and rebuilt it too!)"/>
    <x v="272"/>
    <n v="5000"/>
    <n v="5388.79"/>
    <x v="0"/>
    <x v="0"/>
    <s v="USD"/>
    <n v="1309694266"/>
    <n v="1307102266"/>
    <b v="1"/>
    <n v="118"/>
    <b v="1"/>
    <s v="film &amp; video/documentary"/>
    <n v="108"/>
    <n v="45.667711864406776"/>
    <x v="0"/>
    <x v="4"/>
  </r>
  <r>
    <n v="274"/>
    <s v="In Search of Nabad (Documentary Film)"/>
    <x v="273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x v="274"/>
    <n v="20000"/>
    <n v="21679"/>
    <x v="0"/>
    <x v="0"/>
    <s v="USD"/>
    <n v="1352511966"/>
    <n v="1349916366"/>
    <b v="1"/>
    <n v="332"/>
    <b v="1"/>
    <s v="film &amp; video/documentary"/>
    <n v="108"/>
    <n v="65.298192771084331"/>
    <x v="0"/>
    <x v="4"/>
  </r>
  <r>
    <n v="276"/>
    <s v="Abalimi"/>
    <x v="275"/>
    <n v="4000"/>
    <n v="5904"/>
    <x v="0"/>
    <x v="0"/>
    <s v="USD"/>
    <n v="1335574674"/>
    <n v="1330394274"/>
    <b v="1"/>
    <n v="62"/>
    <b v="1"/>
    <s v="film &amp; video/documentary"/>
    <n v="148"/>
    <n v="95.225806451612897"/>
    <x v="0"/>
    <x v="4"/>
  </r>
  <r>
    <n v="277"/>
    <s v="Pressing On: The Letterpress Film"/>
    <x v="276"/>
    <n v="65000"/>
    <n v="71748"/>
    <x v="0"/>
    <x v="0"/>
    <s v="USD"/>
    <n v="1432416219"/>
    <n v="1429824219"/>
    <b v="1"/>
    <n v="951"/>
    <b v="1"/>
    <s v="film &amp; video/documentary"/>
    <n v="110"/>
    <n v="75.444794952681391"/>
    <x v="0"/>
    <x v="4"/>
  </r>
  <r>
    <n v="278"/>
    <s v="The Babushkas of Chernobyl"/>
    <x v="277"/>
    <n v="27000"/>
    <n v="40594"/>
    <x v="0"/>
    <x v="0"/>
    <s v="USD"/>
    <n v="1350003539"/>
    <n v="1347411539"/>
    <b v="1"/>
    <n v="415"/>
    <b v="1"/>
    <s v="film &amp; video/documentary"/>
    <n v="150"/>
    <n v="97.816867469879512"/>
    <x v="0"/>
    <x v="4"/>
  </r>
  <r>
    <n v="279"/>
    <s v="Instructions on Parting"/>
    <x v="278"/>
    <n v="17000"/>
    <n v="26744.11"/>
    <x v="0"/>
    <x v="0"/>
    <s v="USD"/>
    <n v="1488160860"/>
    <n v="1485237096"/>
    <b v="1"/>
    <n v="305"/>
    <b v="1"/>
    <s v="film &amp; video/documentary"/>
    <n v="157"/>
    <n v="87.685606557377056"/>
    <x v="0"/>
    <x v="4"/>
  </r>
  <r>
    <n v="280"/>
    <s v="Korengal Theatrical Release"/>
    <x v="279"/>
    <n v="75000"/>
    <n v="117108"/>
    <x v="0"/>
    <x v="0"/>
    <s v="USD"/>
    <n v="1401459035"/>
    <n v="1397571035"/>
    <b v="1"/>
    <n v="2139"/>
    <b v="1"/>
    <s v="film &amp; video/documentary"/>
    <n v="156"/>
    <n v="54.748948106591868"/>
    <x v="0"/>
    <x v="4"/>
  </r>
  <r>
    <n v="281"/>
    <s v="Do It Again: One Man's Quest to Reunite the Kinks"/>
    <x v="280"/>
    <n v="5500"/>
    <n v="6632.32"/>
    <x v="0"/>
    <x v="0"/>
    <s v="USD"/>
    <n v="1249932360"/>
    <n v="1242532513"/>
    <b v="1"/>
    <n v="79"/>
    <b v="1"/>
    <s v="film &amp; video/documentary"/>
    <n v="121"/>
    <n v="83.953417721518989"/>
    <x v="0"/>
    <x v="4"/>
  </r>
  <r>
    <n v="282"/>
    <s v="Greenlight the PATROL BASE JAKER Movie"/>
    <x v="281"/>
    <n v="45000"/>
    <n v="45535"/>
    <x v="0"/>
    <x v="0"/>
    <s v="USD"/>
    <n v="1266876000"/>
    <n v="1263679492"/>
    <b v="1"/>
    <n v="179"/>
    <b v="1"/>
    <s v="film &amp; video/documentary"/>
    <n v="101"/>
    <n v="254.38547486033519"/>
    <x v="0"/>
    <x v="4"/>
  </r>
  <r>
    <n v="283"/>
    <s v="SOLE SURVIVOR"/>
    <x v="282"/>
    <n v="18000"/>
    <n v="20569.05"/>
    <x v="0"/>
    <x v="0"/>
    <s v="USD"/>
    <n v="1306904340"/>
    <n v="1305219744"/>
    <b v="1"/>
    <n v="202"/>
    <b v="1"/>
    <s v="film &amp; video/documentary"/>
    <n v="114"/>
    <n v="101.8269801980198"/>
    <x v="0"/>
    <x v="4"/>
  </r>
  <r>
    <n v="284"/>
    <s v="Wisconsin Rising"/>
    <x v="283"/>
    <n v="40000"/>
    <n v="41850.46"/>
    <x v="0"/>
    <x v="0"/>
    <s v="USD"/>
    <n v="1327167780"/>
    <n v="1325007780"/>
    <b v="1"/>
    <n v="760"/>
    <b v="1"/>
    <s v="film &amp; video/documentary"/>
    <n v="105"/>
    <n v="55.066394736842106"/>
    <x v="0"/>
    <x v="4"/>
  </r>
  <r>
    <n v="285"/>
    <s v="The Phantom Tollbooth: Beyond Expectations - Final Push"/>
    <x v="284"/>
    <n v="14000"/>
    <n v="32035.51"/>
    <x v="0"/>
    <x v="0"/>
    <s v="USD"/>
    <n v="1379614128"/>
    <n v="1377022128"/>
    <b v="1"/>
    <n v="563"/>
    <b v="1"/>
    <s v="film &amp; video/documentary"/>
    <n v="229"/>
    <n v="56.901438721136763"/>
    <x v="0"/>
    <x v="4"/>
  </r>
  <r>
    <n v="286"/>
    <s v="George Tice: Seeing Beyond the Moment"/>
    <x v="285"/>
    <n v="15000"/>
    <n v="16373"/>
    <x v="0"/>
    <x v="0"/>
    <s v="USD"/>
    <n v="1364236524"/>
    <n v="1360352124"/>
    <b v="1"/>
    <n v="135"/>
    <b v="1"/>
    <s v="film &amp; video/documentary"/>
    <n v="109"/>
    <n v="121.28148148148148"/>
    <x v="0"/>
    <x v="4"/>
  </r>
  <r>
    <n v="287"/>
    <s v="In Country: A Documentary Film (POSTPRODUCTION)"/>
    <x v="286"/>
    <n v="15000"/>
    <n v="26445"/>
    <x v="0"/>
    <x v="0"/>
    <s v="USD"/>
    <n v="1351828800"/>
    <n v="1349160018"/>
    <b v="1"/>
    <n v="290"/>
    <b v="1"/>
    <s v="film &amp; video/documentary"/>
    <n v="176"/>
    <n v="91.189655172413794"/>
    <x v="0"/>
    <x v="4"/>
  </r>
  <r>
    <n v="288"/>
    <s v="Oxyana - A Feature Documentary Directed by Sean Dunne"/>
    <x v="287"/>
    <n v="50000"/>
    <n v="51605.31"/>
    <x v="0"/>
    <x v="0"/>
    <s v="USD"/>
    <n v="1340683393"/>
    <n v="1337659393"/>
    <b v="1"/>
    <n v="447"/>
    <b v="1"/>
    <s v="film &amp; video/documentary"/>
    <n v="103"/>
    <n v="115.44812080536913"/>
    <x v="0"/>
    <x v="4"/>
  </r>
  <r>
    <n v="289"/>
    <s v="Audience Unlock: &quot;The UK Gold&quot;"/>
    <x v="288"/>
    <n v="15000"/>
    <n v="15723"/>
    <x v="0"/>
    <x v="1"/>
    <s v="GBP"/>
    <n v="1383389834"/>
    <n v="1380797834"/>
    <b v="1"/>
    <n v="232"/>
    <b v="1"/>
    <s v="film &amp; video/documentary"/>
    <n v="105"/>
    <n v="67.771551724137936"/>
    <x v="0"/>
    <x v="4"/>
  </r>
  <r>
    <n v="290"/>
    <s v="INTOTHEWOODS.TV â€“ Music Media from the Pacific Northwest"/>
    <x v="289"/>
    <n v="4500"/>
    <n v="4800.8"/>
    <x v="0"/>
    <x v="0"/>
    <s v="USD"/>
    <n v="1296633540"/>
    <n v="1292316697"/>
    <b v="1"/>
    <n v="168"/>
    <b v="1"/>
    <s v="film &amp; video/documentary"/>
    <n v="107"/>
    <n v="28.576190476190476"/>
    <x v="0"/>
    <x v="4"/>
  </r>
  <r>
    <n v="291"/>
    <s v="Zoe Goes Running - The Film: Running The Tour De France"/>
    <x v="290"/>
    <n v="5000"/>
    <n v="6001"/>
    <x v="0"/>
    <x v="0"/>
    <s v="USD"/>
    <n v="1367366460"/>
    <n v="1365791246"/>
    <b v="1"/>
    <n v="128"/>
    <b v="1"/>
    <s v="film &amp; video/documentary"/>
    <n v="120"/>
    <n v="46.8828125"/>
    <x v="0"/>
    <x v="4"/>
  </r>
  <r>
    <n v="292"/>
    <s v="The Undocumented"/>
    <x v="291"/>
    <n v="75000"/>
    <n v="76130.2"/>
    <x v="0"/>
    <x v="0"/>
    <s v="USD"/>
    <n v="1319860740"/>
    <n v="1317064599"/>
    <b v="1"/>
    <n v="493"/>
    <b v="1"/>
    <s v="film &amp; video/documentary"/>
    <n v="102"/>
    <n v="154.42231237322514"/>
    <x v="0"/>
    <x v="4"/>
  </r>
  <r>
    <n v="293"/>
    <s v="NELL SHIPMAN:GIRL FROM GOD'S COUNTRY FILM"/>
    <x v="292"/>
    <n v="26000"/>
    <n v="26360"/>
    <x v="0"/>
    <x v="0"/>
    <s v="USD"/>
    <n v="1398009714"/>
    <n v="1395417714"/>
    <b v="1"/>
    <n v="131"/>
    <b v="1"/>
    <s v="film &amp; video/documentary"/>
    <n v="101"/>
    <n v="201.22137404580153"/>
    <x v="0"/>
    <x v="4"/>
  </r>
  <r>
    <n v="294"/>
    <s v="Spectacular Movements documentary film"/>
    <x v="293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x v="294"/>
    <n v="50000"/>
    <n v="66554.559999999998"/>
    <x v="0"/>
    <x v="0"/>
    <s v="USD"/>
    <n v="1383264000"/>
    <n v="1378080409"/>
    <b v="1"/>
    <n v="665"/>
    <b v="1"/>
    <s v="film &amp; video/documentary"/>
    <n v="133"/>
    <n v="100.08204511278196"/>
    <x v="0"/>
    <x v="4"/>
  </r>
  <r>
    <n v="296"/>
    <s v="Bel Borba Is Here!"/>
    <x v="295"/>
    <n v="25000"/>
    <n v="29681.55"/>
    <x v="0"/>
    <x v="0"/>
    <s v="USD"/>
    <n v="1347017083"/>
    <n v="1344857083"/>
    <b v="1"/>
    <n v="129"/>
    <b v="1"/>
    <s v="film &amp; video/documentary"/>
    <n v="119"/>
    <n v="230.08953488372092"/>
    <x v="0"/>
    <x v="4"/>
  </r>
  <r>
    <n v="297"/>
    <s v="Who Owns Yoga?"/>
    <x v="296"/>
    <n v="20000"/>
    <n v="20128"/>
    <x v="0"/>
    <x v="0"/>
    <s v="USD"/>
    <n v="1430452740"/>
    <n v="1427390901"/>
    <b v="1"/>
    <n v="142"/>
    <b v="1"/>
    <s v="film &amp; video/documentary"/>
    <n v="101"/>
    <n v="141.74647887323943"/>
    <x v="0"/>
    <x v="4"/>
  </r>
  <r>
    <n v="298"/>
    <s v="DisHonesty - A Documentary Feature Film"/>
    <x v="297"/>
    <n v="126000"/>
    <n v="137254.84"/>
    <x v="0"/>
    <x v="0"/>
    <s v="USD"/>
    <n v="1399669200"/>
    <n v="1394536048"/>
    <b v="1"/>
    <n v="2436"/>
    <b v="1"/>
    <s v="film &amp; video/documentary"/>
    <n v="109"/>
    <n v="56.344351395730705"/>
    <x v="0"/>
    <x v="4"/>
  </r>
  <r>
    <n v="299"/>
    <s v="ReMade: The Rebirth of the Maker Movement"/>
    <x v="298"/>
    <n v="10000"/>
    <n v="17895.25"/>
    <x v="0"/>
    <x v="0"/>
    <s v="USD"/>
    <n v="1289975060"/>
    <n v="1287379460"/>
    <b v="1"/>
    <n v="244"/>
    <b v="1"/>
    <s v="film &amp; video/documentary"/>
    <n v="179"/>
    <n v="73.341188524590166"/>
    <x v="0"/>
    <x v="4"/>
  </r>
  <r>
    <n v="300"/>
    <s v="The Bus "/>
    <x v="299"/>
    <n v="25000"/>
    <n v="25430.66"/>
    <x v="0"/>
    <x v="0"/>
    <s v="USD"/>
    <n v="1303686138"/>
    <n v="1301007738"/>
    <b v="1"/>
    <n v="298"/>
    <b v="1"/>
    <s v="film &amp; video/documentary"/>
    <n v="102"/>
    <n v="85.337785234899329"/>
    <x v="0"/>
    <x v="4"/>
  </r>
  <r>
    <n v="301"/>
    <s v="WORLD FAIR"/>
    <x v="300"/>
    <n v="13000"/>
    <n v="15435.55"/>
    <x v="0"/>
    <x v="0"/>
    <s v="USD"/>
    <n v="1363711335"/>
    <n v="1360258935"/>
    <b v="1"/>
    <n v="251"/>
    <b v="1"/>
    <s v="film &amp; video/documentary"/>
    <n v="119"/>
    <n v="61.496215139442228"/>
    <x v="0"/>
    <x v="4"/>
  </r>
  <r>
    <n v="302"/>
    <s v="(UN)CUT"/>
    <x v="301"/>
    <n v="10000"/>
    <n v="10046"/>
    <x v="0"/>
    <x v="0"/>
    <s v="USD"/>
    <n v="1330115638"/>
    <n v="1327523638"/>
    <b v="1"/>
    <n v="108"/>
    <b v="1"/>
    <s v="film &amp; video/documentary"/>
    <n v="100"/>
    <n v="93.018518518518519"/>
    <x v="0"/>
    <x v="4"/>
  </r>
  <r>
    <n v="303"/>
    <s v="The Forest for the Trees"/>
    <x v="302"/>
    <n v="3000"/>
    <n v="4124"/>
    <x v="0"/>
    <x v="0"/>
    <s v="USD"/>
    <n v="1338601346"/>
    <n v="1336009346"/>
    <b v="1"/>
    <n v="82"/>
    <b v="1"/>
    <s v="film &amp; video/documentary"/>
    <n v="137"/>
    <n v="50.292682926829265"/>
    <x v="0"/>
    <x v="4"/>
  </r>
  <r>
    <n v="304"/>
    <s v="Beyond Iconic: Distribution for film on Dennis Stock"/>
    <x v="303"/>
    <n v="3400"/>
    <n v="7876"/>
    <x v="0"/>
    <x v="0"/>
    <s v="USD"/>
    <n v="1346464800"/>
    <n v="1343096197"/>
    <b v="1"/>
    <n v="74"/>
    <b v="1"/>
    <s v="film &amp; video/documentary"/>
    <n v="232"/>
    <n v="106.43243243243244"/>
    <x v="0"/>
    <x v="4"/>
  </r>
  <r>
    <n v="305"/>
    <s v="My Friend Mott-ly"/>
    <x v="304"/>
    <n v="7500"/>
    <n v="9775"/>
    <x v="0"/>
    <x v="0"/>
    <s v="USD"/>
    <n v="1331392049"/>
    <n v="1328800049"/>
    <b v="1"/>
    <n v="189"/>
    <b v="1"/>
    <s v="film &amp; video/documentary"/>
    <n v="130"/>
    <n v="51.719576719576722"/>
    <x v="0"/>
    <x v="4"/>
  </r>
  <r>
    <n v="306"/>
    <s v="Escape/Artist: The Jason Escape Documentary"/>
    <x v="305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x v="4"/>
  </r>
  <r>
    <n v="307"/>
    <s v="Grammar Revolution"/>
    <x v="306"/>
    <n v="22000"/>
    <n v="24490"/>
    <x v="0"/>
    <x v="0"/>
    <s v="USD"/>
    <n v="1360276801"/>
    <n v="1357684801"/>
    <b v="1"/>
    <n v="576"/>
    <b v="1"/>
    <s v="film &amp; video/documentary"/>
    <n v="111"/>
    <n v="42.517361111111114"/>
    <x v="0"/>
    <x v="4"/>
  </r>
  <r>
    <n v="308"/>
    <s v="Before Us - a Feature Length Documentary about Adoption"/>
    <x v="307"/>
    <n v="12000"/>
    <n v="12668"/>
    <x v="0"/>
    <x v="0"/>
    <s v="USD"/>
    <n v="1299775210"/>
    <n v="1295887210"/>
    <b v="1"/>
    <n v="202"/>
    <b v="1"/>
    <s v="film &amp; video/documentary"/>
    <n v="106"/>
    <n v="62.712871287128714"/>
    <x v="0"/>
    <x v="4"/>
  </r>
  <r>
    <n v="309"/>
    <s v="SOLE SURVIVOR FILM - Finishing Funds"/>
    <x v="308"/>
    <n v="18000"/>
    <n v="21410"/>
    <x v="0"/>
    <x v="0"/>
    <s v="USD"/>
    <n v="1346695334"/>
    <n v="1344880934"/>
    <b v="1"/>
    <n v="238"/>
    <b v="1"/>
    <s v="film &amp; video/documentary"/>
    <n v="119"/>
    <n v="89.957983193277315"/>
    <x v="0"/>
    <x v="4"/>
  </r>
  <r>
    <n v="310"/>
    <s v="Feels Like Coming Home Tour"/>
    <x v="309"/>
    <n v="1000"/>
    <n v="1041.29"/>
    <x v="0"/>
    <x v="0"/>
    <s v="USD"/>
    <n v="1319076000"/>
    <n v="1317788623"/>
    <b v="1"/>
    <n v="36"/>
    <b v="1"/>
    <s v="film &amp; video/documentary"/>
    <n v="104"/>
    <n v="28.924722222222222"/>
    <x v="0"/>
    <x v="4"/>
  </r>
  <r>
    <n v="311"/>
    <s v="The Sticking Place Interactive Documentary"/>
    <x v="310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  <x v="4"/>
  </r>
  <r>
    <n v="312"/>
    <s v="SparkTruck: stories from a cross-country maker journey"/>
    <x v="311"/>
    <n v="8000"/>
    <n v="8950"/>
    <x v="0"/>
    <x v="0"/>
    <s v="USD"/>
    <n v="1365973432"/>
    <n v="1363381432"/>
    <b v="1"/>
    <n v="146"/>
    <b v="1"/>
    <s v="film &amp; video/documentary"/>
    <n v="112"/>
    <n v="61.301369863013697"/>
    <x v="0"/>
    <x v="4"/>
  </r>
  <r>
    <n v="313"/>
    <s v="DEVIL MAY CARE"/>
    <x v="312"/>
    <n v="17000"/>
    <n v="17805"/>
    <x v="0"/>
    <x v="0"/>
    <s v="USD"/>
    <n v="1281542340"/>
    <n v="1277702894"/>
    <b v="1"/>
    <n v="222"/>
    <b v="1"/>
    <s v="film &amp; video/documentary"/>
    <n v="105"/>
    <n v="80.202702702702709"/>
    <x v="0"/>
    <x v="4"/>
  </r>
  <r>
    <n v="314"/>
    <s v="Making Mail: A Documentary"/>
    <x v="313"/>
    <n v="1000"/>
    <n v="3851.5"/>
    <x v="0"/>
    <x v="0"/>
    <s v="USD"/>
    <n v="1362167988"/>
    <n v="1359575988"/>
    <b v="1"/>
    <n v="120"/>
    <b v="1"/>
    <s v="film &amp; video/documentary"/>
    <n v="385"/>
    <n v="32.095833333333331"/>
    <x v="0"/>
    <x v="4"/>
  </r>
  <r>
    <n v="315"/>
    <s v="Arias With A Twist: The Docufantasy"/>
    <x v="314"/>
    <n v="25000"/>
    <n v="25312"/>
    <x v="0"/>
    <x v="0"/>
    <s v="USD"/>
    <n v="1345660334"/>
    <n v="1343068334"/>
    <b v="1"/>
    <n v="126"/>
    <b v="1"/>
    <s v="film &amp; video/documentary"/>
    <n v="101"/>
    <n v="200.88888888888889"/>
    <x v="0"/>
    <x v="4"/>
  </r>
  <r>
    <n v="316"/>
    <s v="THE SECRET TRIAL 5 - GRASSROOTS CROSS-CANADA TOUR"/>
    <x v="315"/>
    <n v="15000"/>
    <n v="17066"/>
    <x v="0"/>
    <x v="5"/>
    <s v="CAD"/>
    <n v="1418273940"/>
    <n v="1415398197"/>
    <b v="1"/>
    <n v="158"/>
    <b v="1"/>
    <s v="film &amp; video/documentary"/>
    <n v="114"/>
    <n v="108.01265822784811"/>
    <x v="0"/>
    <x v="4"/>
  </r>
  <r>
    <n v="317"/>
    <s v="Good Men, Bad Men, and a Few Rowdy Ladies"/>
    <x v="316"/>
    <n v="30000"/>
    <n v="30241"/>
    <x v="0"/>
    <x v="0"/>
    <s v="USD"/>
    <n v="1386778483"/>
    <n v="1384186483"/>
    <b v="1"/>
    <n v="316"/>
    <b v="1"/>
    <s v="film &amp; video/documentary"/>
    <n v="101"/>
    <n v="95.699367088607602"/>
    <x v="0"/>
    <x v="4"/>
  </r>
  <r>
    <n v="318"/>
    <s v="Friend Request: Accepted"/>
    <x v="317"/>
    <n v="5000"/>
    <n v="14166"/>
    <x v="0"/>
    <x v="0"/>
    <s v="USD"/>
    <n v="1364342151"/>
    <n v="1361753751"/>
    <b v="1"/>
    <n v="284"/>
    <b v="1"/>
    <s v="film &amp; video/documentary"/>
    <n v="283"/>
    <n v="49.880281690140848"/>
    <x v="0"/>
    <x v="4"/>
  </r>
  <r>
    <n v="319"/>
    <s v="EDIBLE CITY - a movie in the making"/>
    <x v="318"/>
    <n v="5000"/>
    <n v="5634"/>
    <x v="0"/>
    <x v="0"/>
    <s v="USD"/>
    <n v="1265097540"/>
    <n v="1257538029"/>
    <b v="1"/>
    <n v="51"/>
    <b v="1"/>
    <s v="film &amp; video/documentary"/>
    <n v="113"/>
    <n v="110.47058823529412"/>
    <x v="0"/>
    <x v="4"/>
  </r>
  <r>
    <n v="320"/>
    <s v="FOREVER PURE: A team spiralling out of control. DOCUMENTARY"/>
    <x v="319"/>
    <n v="20000"/>
    <n v="21316"/>
    <x v="0"/>
    <x v="1"/>
    <s v="GBP"/>
    <n v="1450825200"/>
    <n v="1448284433"/>
    <b v="1"/>
    <n v="158"/>
    <b v="1"/>
    <s v="film &amp; video/documentary"/>
    <n v="107"/>
    <n v="134.91139240506328"/>
    <x v="0"/>
    <x v="4"/>
  </r>
  <r>
    <n v="321"/>
    <s v="An Impossible Project"/>
    <x v="320"/>
    <n v="35000"/>
    <n v="35932"/>
    <x v="0"/>
    <x v="12"/>
    <s v="EUR"/>
    <n v="1478605386"/>
    <n v="1475577786"/>
    <b v="1"/>
    <n v="337"/>
    <b v="1"/>
    <s v="film &amp; video/documentary"/>
    <n v="103"/>
    <n v="106.62314540059347"/>
    <x v="0"/>
    <x v="4"/>
  </r>
  <r>
    <n v="322"/>
    <s v="Last of the Big Tuskers"/>
    <x v="321"/>
    <n v="25000"/>
    <n v="26978"/>
    <x v="0"/>
    <x v="0"/>
    <s v="USD"/>
    <n v="1463146848"/>
    <n v="1460554848"/>
    <b v="1"/>
    <n v="186"/>
    <b v="1"/>
    <s v="film &amp; video/documentary"/>
    <n v="108"/>
    <n v="145.04301075268816"/>
    <x v="0"/>
    <x v="4"/>
  </r>
  <r>
    <n v="323"/>
    <s v="White Ravens: A feature-length documentary film"/>
    <x v="322"/>
    <n v="5400"/>
    <n v="6646"/>
    <x v="0"/>
    <x v="0"/>
    <s v="USD"/>
    <n v="1482307140"/>
    <n v="1479886966"/>
    <b v="1"/>
    <n v="58"/>
    <b v="1"/>
    <s v="film &amp; video/documentary"/>
    <n v="123"/>
    <n v="114.58620689655173"/>
    <x v="0"/>
    <x v="4"/>
  </r>
  <r>
    <n v="324"/>
    <s v="KEEP MOVING FORWARD - Documentary Film"/>
    <x v="323"/>
    <n v="8500"/>
    <n v="8636"/>
    <x v="0"/>
    <x v="0"/>
    <s v="USD"/>
    <n v="1438441308"/>
    <n v="1435590108"/>
    <b v="1"/>
    <n v="82"/>
    <b v="1"/>
    <s v="film &amp; video/documentary"/>
    <n v="102"/>
    <n v="105.3170731707317"/>
    <x v="0"/>
    <x v="4"/>
  </r>
  <r>
    <n v="325"/>
    <s v="NETIZENS - a documentary about women and online harassment"/>
    <x v="324"/>
    <n v="50000"/>
    <n v="52198"/>
    <x v="0"/>
    <x v="0"/>
    <s v="USD"/>
    <n v="1482208233"/>
    <n v="1479184233"/>
    <b v="1"/>
    <n v="736"/>
    <b v="1"/>
    <s v="film &amp; video/documentary"/>
    <n v="104"/>
    <n v="70.921195652173907"/>
    <x v="0"/>
    <x v="4"/>
  </r>
  <r>
    <n v="326"/>
    <s v="Love Letters for My Children - The Maggie Doyne Documentary."/>
    <x v="325"/>
    <n v="150000"/>
    <n v="169394.6"/>
    <x v="0"/>
    <x v="0"/>
    <s v="USD"/>
    <n v="1489532220"/>
    <n v="1486625606"/>
    <b v="1"/>
    <n v="1151"/>
    <b v="1"/>
    <s v="film &amp; video/documentary"/>
    <n v="113"/>
    <n v="147.17167680278018"/>
    <x v="0"/>
    <x v="4"/>
  </r>
  <r>
    <n v="327"/>
    <s v="Finding Beauty In the Rubble"/>
    <x v="326"/>
    <n v="4000"/>
    <n v="5456"/>
    <x v="0"/>
    <x v="0"/>
    <s v="USD"/>
    <n v="1427011200"/>
    <n v="1424669929"/>
    <b v="1"/>
    <n v="34"/>
    <b v="1"/>
    <s v="film &amp; video/documentary"/>
    <n v="136"/>
    <n v="160.47058823529412"/>
    <x v="0"/>
    <x v="4"/>
  </r>
  <r>
    <n v="328"/>
    <s v="Edgar Allan Poe: Buried Alive"/>
    <x v="327"/>
    <n v="75000"/>
    <n v="77710.8"/>
    <x v="0"/>
    <x v="0"/>
    <s v="USD"/>
    <n v="1446350400"/>
    <n v="1443739388"/>
    <b v="1"/>
    <n v="498"/>
    <b v="1"/>
    <s v="film &amp; video/documentary"/>
    <n v="104"/>
    <n v="156.04578313253012"/>
    <x v="0"/>
    <x v="4"/>
  </r>
  <r>
    <n v="329"/>
    <s v="Struggle &amp; Hope - Documentary Film Music Soundtrack"/>
    <x v="328"/>
    <n v="10000"/>
    <n v="10550"/>
    <x v="0"/>
    <x v="0"/>
    <s v="USD"/>
    <n v="1446868800"/>
    <n v="1444821127"/>
    <b v="1"/>
    <n v="167"/>
    <b v="1"/>
    <s v="film &amp; video/documentary"/>
    <n v="106"/>
    <n v="63.17365269461078"/>
    <x v="0"/>
    <x v="4"/>
  </r>
  <r>
    <n v="330"/>
    <s v="The Power of Place"/>
    <x v="329"/>
    <n v="35000"/>
    <n v="35640"/>
    <x v="0"/>
    <x v="0"/>
    <s v="USD"/>
    <n v="1368763140"/>
    <n v="1366028563"/>
    <b v="1"/>
    <n v="340"/>
    <b v="1"/>
    <s v="film &amp; video/documentary"/>
    <n v="102"/>
    <n v="104.82352941176471"/>
    <x v="0"/>
    <x v="4"/>
  </r>
  <r>
    <n v="331"/>
    <s v="Living On Soul: The Family Daptone"/>
    <x v="330"/>
    <n v="40000"/>
    <n v="42642"/>
    <x v="0"/>
    <x v="0"/>
    <s v="USD"/>
    <n v="1466171834"/>
    <n v="1463493434"/>
    <b v="1"/>
    <n v="438"/>
    <b v="1"/>
    <s v="film &amp; video/documentary"/>
    <n v="107"/>
    <n v="97.356164383561648"/>
    <x v="0"/>
    <x v="4"/>
  </r>
  <r>
    <n v="332"/>
    <s v="Changing of the Gods"/>
    <x v="331"/>
    <n v="100000"/>
    <n v="113015"/>
    <x v="0"/>
    <x v="0"/>
    <s v="USD"/>
    <n v="1446019200"/>
    <n v="1442420377"/>
    <b v="1"/>
    <n v="555"/>
    <b v="1"/>
    <s v="film &amp; video/documentary"/>
    <n v="113"/>
    <n v="203.63063063063063"/>
    <x v="0"/>
    <x v="4"/>
  </r>
  <r>
    <n v="333"/>
    <s v="CUBAN FOOD STORIES - A Feature Documentary"/>
    <x v="332"/>
    <n v="40000"/>
    <n v="50091"/>
    <x v="0"/>
    <x v="0"/>
    <s v="USD"/>
    <n v="1460038591"/>
    <n v="1457450191"/>
    <b v="1"/>
    <n v="266"/>
    <b v="1"/>
    <s v="film &amp; video/documentary"/>
    <n v="125"/>
    <n v="188.31203007518798"/>
    <x v="0"/>
    <x v="4"/>
  </r>
  <r>
    <n v="334"/>
    <s v="The Little Girl with the Big Voice"/>
    <x v="333"/>
    <n v="10000"/>
    <n v="10119"/>
    <x v="0"/>
    <x v="0"/>
    <s v="USD"/>
    <n v="1431716400"/>
    <n v="1428423757"/>
    <b v="1"/>
    <n v="69"/>
    <b v="1"/>
    <s v="film &amp; video/documentary"/>
    <n v="101"/>
    <n v="146.65217391304347"/>
    <x v="0"/>
    <x v="4"/>
  </r>
  <r>
    <n v="335"/>
    <s v="New Mo' Cut: David Peoples' lost film of Moe's Books"/>
    <x v="334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x v="4"/>
  </r>
  <r>
    <n v="336"/>
    <s v="Celluloid Wizards in the Video Wasteland"/>
    <x v="335"/>
    <n v="25000"/>
    <n v="29209.78"/>
    <x v="0"/>
    <x v="0"/>
    <s v="USD"/>
    <n v="1447427918"/>
    <n v="1444832318"/>
    <b v="1"/>
    <n v="493"/>
    <b v="1"/>
    <s v="film &amp; video/documentary"/>
    <n v="117"/>
    <n v="59.249046653144013"/>
    <x v="0"/>
    <x v="4"/>
  </r>
  <r>
    <n v="337"/>
    <s v="Slingers - A Documentary about Small Town Beekeepers."/>
    <x v="336"/>
    <n v="3000"/>
    <n v="3035.05"/>
    <x v="0"/>
    <x v="0"/>
    <s v="USD"/>
    <n v="1426298708"/>
    <n v="1423710308"/>
    <b v="1"/>
    <n v="31"/>
    <b v="1"/>
    <s v="film &amp; video/documentary"/>
    <n v="101"/>
    <n v="97.904838709677421"/>
    <x v="0"/>
    <x v="4"/>
  </r>
  <r>
    <n v="338"/>
    <s v="Queer Genius"/>
    <x v="337"/>
    <n v="15000"/>
    <n v="16520.04"/>
    <x v="0"/>
    <x v="0"/>
    <s v="USD"/>
    <n v="1472864400"/>
    <n v="1468001290"/>
    <b v="1"/>
    <n v="236"/>
    <b v="1"/>
    <s v="film &amp; video/documentary"/>
    <n v="110"/>
    <n v="70.000169491525426"/>
    <x v="0"/>
    <x v="4"/>
  </r>
  <r>
    <n v="339"/>
    <s v="A Man, A Plan, A Palindrome (Feature)"/>
    <x v="338"/>
    <n v="6000"/>
    <n v="6485"/>
    <x v="0"/>
    <x v="0"/>
    <s v="USD"/>
    <n v="1430331268"/>
    <n v="1427739268"/>
    <b v="1"/>
    <n v="89"/>
    <b v="1"/>
    <s v="film &amp; video/documentary"/>
    <n v="108"/>
    <n v="72.865168539325836"/>
    <x v="0"/>
    <x v="4"/>
  </r>
  <r>
    <n v="340"/>
    <s v="Somaliland: The Abaarso Story"/>
    <x v="339"/>
    <n v="35000"/>
    <n v="43758"/>
    <x v="0"/>
    <x v="0"/>
    <s v="USD"/>
    <n v="1489006800"/>
    <n v="1486397007"/>
    <b v="1"/>
    <n v="299"/>
    <b v="1"/>
    <s v="film &amp; video/documentary"/>
    <n v="125"/>
    <n v="146.34782608695653"/>
    <x v="0"/>
    <x v="4"/>
  </r>
  <r>
    <n v="341"/>
    <s v="Video of Connections: A Mural"/>
    <x v="340"/>
    <n v="3500"/>
    <n v="3735"/>
    <x v="0"/>
    <x v="0"/>
    <s v="USD"/>
    <n v="1412135940"/>
    <n v="1410555998"/>
    <b v="1"/>
    <n v="55"/>
    <b v="1"/>
    <s v="film &amp; video/documentary"/>
    <n v="107"/>
    <n v="67.909090909090907"/>
    <x v="0"/>
    <x v="4"/>
  </r>
  <r>
    <n v="342"/>
    <s v="BREAKING A MONSTER a film about the band Unlocking The Truth"/>
    <x v="341"/>
    <n v="55000"/>
    <n v="55201.52"/>
    <x v="0"/>
    <x v="0"/>
    <s v="USD"/>
    <n v="1461955465"/>
    <n v="1459363465"/>
    <b v="1"/>
    <n v="325"/>
    <b v="1"/>
    <s v="film &amp; video/documentary"/>
    <n v="100"/>
    <n v="169.85083076923075"/>
    <x v="0"/>
    <x v="4"/>
  </r>
  <r>
    <n v="343"/>
    <s v="Royalty Free: The Music of Kevin MacLeod"/>
    <x v="342"/>
    <n v="30000"/>
    <n v="30608.59"/>
    <x v="0"/>
    <x v="0"/>
    <s v="USD"/>
    <n v="1415934000"/>
    <n v="1413308545"/>
    <b v="1"/>
    <n v="524"/>
    <b v="1"/>
    <s v="film &amp; video/documentary"/>
    <n v="102"/>
    <n v="58.413339694656486"/>
    <x v="0"/>
    <x v="4"/>
  </r>
  <r>
    <n v="344"/>
    <s v="AMONG WOLVES â€¢ Doc film about wild horses &amp; bikers"/>
    <x v="343"/>
    <n v="33500"/>
    <n v="34198"/>
    <x v="0"/>
    <x v="0"/>
    <s v="USD"/>
    <n v="1433125200"/>
    <n v="1429312694"/>
    <b v="1"/>
    <n v="285"/>
    <b v="1"/>
    <s v="film &amp; video/documentary"/>
    <n v="102"/>
    <n v="119.99298245614035"/>
    <x v="0"/>
    <x v="4"/>
  </r>
  <r>
    <n v="345"/>
    <s v="Red Wolf Revival: An Uncertain Tomorrow"/>
    <x v="344"/>
    <n v="14500"/>
    <n v="17875"/>
    <x v="0"/>
    <x v="0"/>
    <s v="USD"/>
    <n v="1432161590"/>
    <n v="1429569590"/>
    <b v="1"/>
    <n v="179"/>
    <b v="1"/>
    <s v="film &amp; video/documentary"/>
    <n v="123"/>
    <n v="99.860335195530723"/>
    <x v="0"/>
    <x v="4"/>
  </r>
  <r>
    <n v="346"/>
    <s v="THE ABILITY EXCHANGE - a documentary"/>
    <x v="345"/>
    <n v="10000"/>
    <n v="17028.88"/>
    <x v="0"/>
    <x v="0"/>
    <s v="USD"/>
    <n v="1444824021"/>
    <n v="1442232021"/>
    <b v="1"/>
    <n v="188"/>
    <b v="1"/>
    <s v="film &amp; video/documentary"/>
    <n v="170"/>
    <n v="90.579148936170213"/>
    <x v="0"/>
    <x v="4"/>
  </r>
  <r>
    <n v="347"/>
    <s v="&quot;Getting Naked: A Burlesque Story&quot;"/>
    <x v="346"/>
    <n v="40000"/>
    <n v="44636.2"/>
    <x v="0"/>
    <x v="0"/>
    <s v="USD"/>
    <n v="1447505609"/>
    <n v="1444910009"/>
    <b v="1"/>
    <n v="379"/>
    <b v="1"/>
    <s v="film &amp; video/documentary"/>
    <n v="112"/>
    <n v="117.77361477572559"/>
    <x v="0"/>
    <x v="4"/>
  </r>
  <r>
    <n v="348"/>
    <s v="Priced Out: Gentrification beyond black and white"/>
    <x v="347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x v="348"/>
    <n v="11260"/>
    <n v="12007.18"/>
    <x v="0"/>
    <x v="0"/>
    <s v="USD"/>
    <n v="1487937508"/>
    <n v="1485345508"/>
    <b v="1"/>
    <n v="167"/>
    <b v="1"/>
    <s v="film &amp; video/documentary"/>
    <n v="107"/>
    <n v="71.899281437125751"/>
    <x v="0"/>
    <x v="4"/>
  </r>
  <r>
    <n v="350"/>
    <s v="Mr. Chibbs (Documentary about NBA great Kenny Anderson)"/>
    <x v="349"/>
    <n v="25000"/>
    <n v="28690"/>
    <x v="0"/>
    <x v="0"/>
    <s v="USD"/>
    <n v="1473566340"/>
    <n v="1470274509"/>
    <b v="1"/>
    <n v="221"/>
    <b v="1"/>
    <s v="film &amp; video/documentary"/>
    <n v="115"/>
    <n v="129.81900452488688"/>
    <x v="0"/>
    <x v="4"/>
  </r>
  <r>
    <n v="351"/>
    <s v="YO GALGO â€œA documentary film about the Spanish sighthoundâ€"/>
    <x v="350"/>
    <n v="34000"/>
    <n v="43296"/>
    <x v="0"/>
    <x v="3"/>
    <s v="EUR"/>
    <n v="1460066954"/>
    <n v="1456614554"/>
    <b v="1"/>
    <n v="964"/>
    <b v="1"/>
    <s v="film &amp; video/documentary"/>
    <n v="127"/>
    <n v="44.912863070539416"/>
    <x v="0"/>
    <x v="4"/>
  </r>
  <r>
    <n v="352"/>
    <s v="Art Therapy: The Movie - The Final Push"/>
    <x v="351"/>
    <n v="10000"/>
    <n v="11656"/>
    <x v="0"/>
    <x v="0"/>
    <s v="USD"/>
    <n v="1412740868"/>
    <n v="1410148868"/>
    <b v="1"/>
    <n v="286"/>
    <b v="1"/>
    <s v="film &amp; video/documentary"/>
    <n v="117"/>
    <n v="40.755244755244753"/>
    <x v="0"/>
    <x v="4"/>
  </r>
  <r>
    <n v="353"/>
    <s v="The S Word - a film that changes how we talk about suicide"/>
    <x v="352"/>
    <n v="58425"/>
    <n v="63460.18"/>
    <x v="0"/>
    <x v="0"/>
    <s v="USD"/>
    <n v="1447963219"/>
    <n v="1445367619"/>
    <b v="1"/>
    <n v="613"/>
    <b v="1"/>
    <s v="film &amp; video/documentary"/>
    <n v="109"/>
    <n v="103.52394779771615"/>
    <x v="0"/>
    <x v="4"/>
  </r>
  <r>
    <n v="354"/>
    <s v="The Carousel - 2016 Tribeca Film Festival Official Selection"/>
    <x v="353"/>
    <n v="3500"/>
    <n v="3638"/>
    <x v="0"/>
    <x v="0"/>
    <s v="USD"/>
    <n v="1460141521"/>
    <n v="1457553121"/>
    <b v="1"/>
    <n v="29"/>
    <b v="1"/>
    <s v="film &amp; video/documentary"/>
    <n v="104"/>
    <n v="125.44827586206897"/>
    <x v="0"/>
    <x v="4"/>
  </r>
  <r>
    <n v="355"/>
    <s v="REZA ABDOH -Theatre Visionary"/>
    <x v="354"/>
    <n v="35000"/>
    <n v="40690"/>
    <x v="0"/>
    <x v="0"/>
    <s v="USD"/>
    <n v="1417420994"/>
    <n v="1414738994"/>
    <b v="1"/>
    <n v="165"/>
    <b v="1"/>
    <s v="film &amp; video/documentary"/>
    <n v="116"/>
    <n v="246.60606060606059"/>
    <x v="0"/>
    <x v="4"/>
  </r>
  <r>
    <n v="356"/>
    <s v="43 and 80"/>
    <x v="355"/>
    <n v="7500"/>
    <n v="7701.93"/>
    <x v="0"/>
    <x v="0"/>
    <s v="USD"/>
    <n v="1458152193"/>
    <n v="1455563793"/>
    <b v="1"/>
    <n v="97"/>
    <b v="1"/>
    <s v="film &amp; video/documentary"/>
    <n v="103"/>
    <n v="79.401340206185566"/>
    <x v="0"/>
    <x v="4"/>
  </r>
  <r>
    <n v="357"/>
    <s v="JOURNEY OM: Into the Heart of India â€¢ A Cinematic Pilgrimage"/>
    <x v="356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x v="357"/>
    <n v="50000"/>
    <n v="51544"/>
    <x v="0"/>
    <x v="0"/>
    <s v="USD"/>
    <n v="1466002800"/>
    <n v="1463517521"/>
    <b v="1"/>
    <n v="267"/>
    <b v="1"/>
    <s v="film &amp; video/documentary"/>
    <n v="103"/>
    <n v="193.04868913857678"/>
    <x v="0"/>
    <x v="4"/>
  </r>
  <r>
    <n v="359"/>
    <s v="Us, Naked: Trixie &amp; Monkey â€” World Premiere"/>
    <x v="358"/>
    <n v="24200"/>
    <n v="25375"/>
    <x v="0"/>
    <x v="0"/>
    <s v="USD"/>
    <n v="1415941920"/>
    <n v="1414028490"/>
    <b v="1"/>
    <n v="302"/>
    <b v="1"/>
    <s v="film &amp; video/documentary"/>
    <n v="105"/>
    <n v="84.023178807947019"/>
    <x v="0"/>
    <x v="4"/>
  </r>
  <r>
    <n v="360"/>
    <s v="Faith: A Documentary"/>
    <x v="359"/>
    <n v="12000"/>
    <n v="12165"/>
    <x v="0"/>
    <x v="0"/>
    <s v="USD"/>
    <n v="1437621060"/>
    <n v="1433799180"/>
    <b v="0"/>
    <n v="87"/>
    <b v="1"/>
    <s v="film &amp; video/documentary"/>
    <n v="101"/>
    <n v="139.82758620689654"/>
    <x v="0"/>
    <x v="4"/>
  </r>
  <r>
    <n v="361"/>
    <s v="Bleeding Audio: A Doc About The Matches &amp; The Music Industry"/>
    <x v="360"/>
    <n v="35000"/>
    <n v="38876.949999999997"/>
    <x v="0"/>
    <x v="0"/>
    <s v="USD"/>
    <n v="1416704506"/>
    <n v="1414108906"/>
    <b v="0"/>
    <n v="354"/>
    <b v="1"/>
    <s v="film &amp; video/documentary"/>
    <n v="111"/>
    <n v="109.82189265536722"/>
    <x v="0"/>
    <x v="4"/>
  </r>
  <r>
    <n v="362"/>
    <s v="THE RIDGE: TEN FOR THIRTY"/>
    <x v="361"/>
    <n v="9665"/>
    <n v="12000"/>
    <x v="0"/>
    <x v="0"/>
    <s v="USD"/>
    <n v="1407456000"/>
    <n v="1405573391"/>
    <b v="0"/>
    <n v="86"/>
    <b v="1"/>
    <s v="film &amp; video/documentary"/>
    <n v="124"/>
    <n v="139.53488372093022"/>
    <x v="0"/>
    <x v="4"/>
  </r>
  <r>
    <n v="363"/>
    <s v="&quot;Sherpa Stew&quot; - A documentary about  Sherpas from Nepal living in New York City"/>
    <x v="362"/>
    <n v="8925"/>
    <n v="9044"/>
    <x v="0"/>
    <x v="0"/>
    <s v="USD"/>
    <n v="1272828120"/>
    <n v="1268934736"/>
    <b v="0"/>
    <n v="26"/>
    <b v="1"/>
    <s v="film &amp; video/documentary"/>
    <n v="101"/>
    <n v="347.84615384615387"/>
    <x v="0"/>
    <x v="4"/>
  </r>
  <r>
    <n v="364"/>
    <s v="Wild Familyâ€”Connecting to Your Calling in Your Family Life."/>
    <x v="363"/>
    <n v="7000"/>
    <n v="7711.3"/>
    <x v="0"/>
    <x v="0"/>
    <s v="USD"/>
    <n v="1403323140"/>
    <n v="1400704672"/>
    <b v="0"/>
    <n v="113"/>
    <b v="1"/>
    <s v="film &amp; video/documentary"/>
    <n v="110"/>
    <n v="68.24159292035398"/>
    <x v="0"/>
    <x v="4"/>
  </r>
  <r>
    <n v="365"/>
    <s v="A QUEER COUNTRY"/>
    <x v="364"/>
    <n v="15000"/>
    <n v="15596"/>
    <x v="0"/>
    <x v="1"/>
    <s v="GBP"/>
    <n v="1393597999"/>
    <n v="1391005999"/>
    <b v="0"/>
    <n v="65"/>
    <b v="1"/>
    <s v="film &amp; video/documentary"/>
    <n v="104"/>
    <n v="239.93846153846152"/>
    <x v="0"/>
    <x v="4"/>
  </r>
  <r>
    <n v="366"/>
    <s v="A BUSHMAN ODYSSEY"/>
    <x v="365"/>
    <n v="38000"/>
    <n v="38500"/>
    <x v="0"/>
    <x v="0"/>
    <s v="USD"/>
    <n v="1337540518"/>
    <n v="1334948518"/>
    <b v="0"/>
    <n v="134"/>
    <b v="1"/>
    <s v="film &amp; video/documentary"/>
    <n v="101"/>
    <n v="287.31343283582089"/>
    <x v="0"/>
    <x v="4"/>
  </r>
  <r>
    <n v="367"/>
    <s v="Game Changer: Lithuania's Nonviolent Revolution"/>
    <x v="366"/>
    <n v="10000"/>
    <n v="10335.01"/>
    <x v="0"/>
    <x v="0"/>
    <s v="USD"/>
    <n v="1367384340"/>
    <n v="1363960278"/>
    <b v="0"/>
    <n v="119"/>
    <b v="1"/>
    <s v="film &amp; video/documentary"/>
    <n v="103"/>
    <n v="86.84882352941176"/>
    <x v="0"/>
    <x v="4"/>
  </r>
  <r>
    <n v="368"/>
    <s v="Swimming with Byron: A Documentary Film"/>
    <x v="367"/>
    <n v="12500"/>
    <n v="13014"/>
    <x v="0"/>
    <x v="0"/>
    <s v="USD"/>
    <n v="1426426322"/>
    <n v="1423405922"/>
    <b v="0"/>
    <n v="159"/>
    <b v="1"/>
    <s v="film &amp; video/documentary"/>
    <n v="104"/>
    <n v="81.84905660377359"/>
    <x v="0"/>
    <x v="4"/>
  </r>
  <r>
    <n v="369"/>
    <s v="Alpine Zone"/>
    <x v="368"/>
    <n v="6500"/>
    <n v="7160.12"/>
    <x v="0"/>
    <x v="0"/>
    <s v="USD"/>
    <n v="1326633269"/>
    <n v="1324041269"/>
    <b v="0"/>
    <n v="167"/>
    <b v="1"/>
    <s v="film &amp; video/documentary"/>
    <n v="110"/>
    <n v="42.874970059880241"/>
    <x v="0"/>
    <x v="4"/>
  </r>
  <r>
    <n v="370"/>
    <s v="Hola Mohalla: Festival of Soldier Saints"/>
    <x v="369"/>
    <n v="25000"/>
    <n v="30505"/>
    <x v="0"/>
    <x v="0"/>
    <s v="USD"/>
    <n v="1483729500"/>
    <n v="1481137500"/>
    <b v="0"/>
    <n v="43"/>
    <b v="1"/>
    <s v="film &amp; video/documentary"/>
    <n v="122"/>
    <n v="709.41860465116281"/>
    <x v="0"/>
    <x v="4"/>
  </r>
  <r>
    <n v="371"/>
    <s v="Unbranded"/>
    <x v="370"/>
    <n v="150000"/>
    <n v="171253"/>
    <x v="0"/>
    <x v="0"/>
    <s v="USD"/>
    <n v="1359743139"/>
    <n v="1355855139"/>
    <b v="0"/>
    <n v="1062"/>
    <b v="1"/>
    <s v="film &amp; video/documentary"/>
    <n v="114"/>
    <n v="161.25517890772127"/>
    <x v="0"/>
    <x v="4"/>
  </r>
  <r>
    <n v="372"/>
    <s v="Wild Equus"/>
    <x v="371"/>
    <n v="300"/>
    <n v="376"/>
    <x v="0"/>
    <x v="1"/>
    <s v="GBP"/>
    <n v="1459872000"/>
    <n v="1456408244"/>
    <b v="0"/>
    <n v="9"/>
    <b v="1"/>
    <s v="film &amp; video/documentary"/>
    <n v="125"/>
    <n v="41.777777777777779"/>
    <x v="0"/>
    <x v="4"/>
  </r>
  <r>
    <n v="373"/>
    <s v="The Boing Heard 'Round the World"/>
    <x v="372"/>
    <n v="7500"/>
    <n v="8000"/>
    <x v="0"/>
    <x v="0"/>
    <s v="USD"/>
    <n v="1342648398"/>
    <n v="1340056398"/>
    <b v="0"/>
    <n v="89"/>
    <b v="1"/>
    <s v="film &amp; video/documentary"/>
    <n v="107"/>
    <n v="89.887640449438209"/>
    <x v="0"/>
    <x v="4"/>
  </r>
  <r>
    <n v="374"/>
    <s v="Bird Language with Jon Young; an instructional video"/>
    <x v="373"/>
    <n v="6000"/>
    <n v="7839"/>
    <x v="0"/>
    <x v="0"/>
    <s v="USD"/>
    <n v="1316208031"/>
    <n v="1312320031"/>
    <b v="0"/>
    <n v="174"/>
    <b v="1"/>
    <s v="film &amp; video/documentary"/>
    <n v="131"/>
    <n v="45.051724137931032"/>
    <x v="0"/>
    <x v="4"/>
  </r>
  <r>
    <n v="375"/>
    <s v="Project Reconnect: WHERE WE ARE NOW"/>
    <x v="374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x v="375"/>
    <n v="2450"/>
    <n v="2596"/>
    <x v="0"/>
    <x v="1"/>
    <s v="GBP"/>
    <n v="1472122316"/>
    <n v="1469443916"/>
    <b v="0"/>
    <n v="48"/>
    <b v="1"/>
    <s v="film &amp; video/documentary"/>
    <n v="106"/>
    <n v="54.083333333333336"/>
    <x v="0"/>
    <x v="4"/>
  </r>
  <r>
    <n v="377"/>
    <s v="PIN UP! THE MOVIE The documentary with vintage style"/>
    <x v="376"/>
    <n v="12000"/>
    <n v="13728"/>
    <x v="0"/>
    <x v="0"/>
    <s v="USD"/>
    <n v="1447484460"/>
    <n v="1444888868"/>
    <b v="0"/>
    <n v="133"/>
    <b v="1"/>
    <s v="film &amp; video/documentary"/>
    <n v="114"/>
    <n v="103.21804511278195"/>
    <x v="0"/>
    <x v="4"/>
  </r>
  <r>
    <n v="378"/>
    <s v="Where is Home?"/>
    <x v="377"/>
    <n v="3000"/>
    <n v="3353"/>
    <x v="0"/>
    <x v="5"/>
    <s v="CAD"/>
    <n v="1453765920"/>
    <n v="1451655808"/>
    <b v="0"/>
    <n v="83"/>
    <b v="1"/>
    <s v="film &amp; video/documentary"/>
    <n v="112"/>
    <n v="40.397590361445786"/>
    <x v="0"/>
    <x v="4"/>
  </r>
  <r>
    <n v="379"/>
    <s v="The Unknowns"/>
    <x v="378"/>
    <n v="15000"/>
    <n v="17412"/>
    <x v="0"/>
    <x v="0"/>
    <s v="USD"/>
    <n v="1336062672"/>
    <n v="1332174672"/>
    <b v="0"/>
    <n v="149"/>
    <b v="1"/>
    <s v="film &amp; video/documentary"/>
    <n v="116"/>
    <n v="116.85906040268456"/>
    <x v="0"/>
    <x v="4"/>
  </r>
  <r>
    <n v="380"/>
    <s v="Steamboat Springs Van Clan"/>
    <x v="379"/>
    <n v="4000"/>
    <n v="5660"/>
    <x v="0"/>
    <x v="0"/>
    <s v="USD"/>
    <n v="1453569392"/>
    <n v="1451409392"/>
    <b v="0"/>
    <n v="49"/>
    <b v="1"/>
    <s v="film &amp; video/documentary"/>
    <n v="142"/>
    <n v="115.51020408163265"/>
    <x v="0"/>
    <x v="4"/>
  </r>
  <r>
    <n v="381"/>
    <s v="Clearwater"/>
    <x v="380"/>
    <n v="25000"/>
    <n v="26182.5"/>
    <x v="0"/>
    <x v="0"/>
    <s v="USD"/>
    <n v="1343624400"/>
    <n v="1340642717"/>
    <b v="0"/>
    <n v="251"/>
    <b v="1"/>
    <s v="film &amp; video/documentary"/>
    <n v="105"/>
    <n v="104.31274900398407"/>
    <x v="0"/>
    <x v="4"/>
  </r>
  <r>
    <n v="382"/>
    <s v="99% Declaration Mini-Doc"/>
    <x v="381"/>
    <n v="600"/>
    <n v="1535"/>
    <x v="0"/>
    <x v="0"/>
    <s v="USD"/>
    <n v="1346950900"/>
    <n v="1345741300"/>
    <b v="0"/>
    <n v="22"/>
    <b v="1"/>
    <s v="film &amp; video/documentary"/>
    <n v="256"/>
    <n v="69.772727272727266"/>
    <x v="0"/>
    <x v="4"/>
  </r>
  <r>
    <n v="383"/>
    <s v="Tornado Pursuit: 2014 Storm Chasing Web Series"/>
    <x v="382"/>
    <n v="999"/>
    <n v="2065"/>
    <x v="0"/>
    <x v="0"/>
    <s v="USD"/>
    <n v="1400467759"/>
    <n v="1398480559"/>
    <b v="0"/>
    <n v="48"/>
    <b v="1"/>
    <s v="film &amp; video/documentary"/>
    <n v="207"/>
    <n v="43.020833333333336"/>
    <x v="0"/>
    <x v="4"/>
  </r>
  <r>
    <n v="384"/>
    <s v="Nurse Mare Foals: Born to Die"/>
    <x v="383"/>
    <n v="20000"/>
    <n v="22421"/>
    <x v="0"/>
    <x v="0"/>
    <s v="USD"/>
    <n v="1420569947"/>
    <n v="1417977947"/>
    <b v="0"/>
    <n v="383"/>
    <b v="1"/>
    <s v="film &amp; video/documentary"/>
    <n v="112"/>
    <n v="58.540469973890339"/>
    <x v="0"/>
    <x v="4"/>
  </r>
  <r>
    <n v="385"/>
    <s v="Luke and Jedi"/>
    <x v="384"/>
    <n v="25000"/>
    <n v="26495.5"/>
    <x v="0"/>
    <x v="0"/>
    <s v="USD"/>
    <n v="1416582101"/>
    <n v="1413986501"/>
    <b v="0"/>
    <n v="237"/>
    <b v="1"/>
    <s v="film &amp; video/documentary"/>
    <n v="106"/>
    <n v="111.79535864978902"/>
    <x v="0"/>
    <x v="4"/>
  </r>
  <r>
    <n v="386"/>
    <s v="Submarine: Diving Away From Adulthood"/>
    <x v="385"/>
    <n v="600"/>
    <n v="601"/>
    <x v="0"/>
    <x v="0"/>
    <s v="USD"/>
    <n v="1439246991"/>
    <n v="1437950991"/>
    <b v="0"/>
    <n v="13"/>
    <b v="1"/>
    <s v="film &amp; video/documentary"/>
    <n v="100"/>
    <n v="46.230769230769234"/>
    <x v="0"/>
    <x v="4"/>
  </r>
  <r>
    <n v="387"/>
    <s v="On the Back of a Tiger"/>
    <x v="386"/>
    <n v="38000"/>
    <n v="81316"/>
    <x v="0"/>
    <x v="0"/>
    <s v="USD"/>
    <n v="1439618400"/>
    <n v="1436976858"/>
    <b v="0"/>
    <n v="562"/>
    <b v="1"/>
    <s v="film &amp; video/documentary"/>
    <n v="214"/>
    <n v="144.69039145907473"/>
    <x v="0"/>
    <x v="4"/>
  </r>
  <r>
    <n v="388"/>
    <s v="Another Man's Treasure documentary"/>
    <x v="387"/>
    <n v="5000"/>
    <n v="6308"/>
    <x v="0"/>
    <x v="0"/>
    <s v="USD"/>
    <n v="1469670580"/>
    <n v="1467078580"/>
    <b v="0"/>
    <n v="71"/>
    <b v="1"/>
    <s v="film &amp; video/documentary"/>
    <n v="126"/>
    <n v="88.845070422535215"/>
    <x v="0"/>
    <x v="4"/>
  </r>
  <r>
    <n v="389"/>
    <s v="The Food Cure"/>
    <x v="388"/>
    <n v="68000"/>
    <n v="123444.12"/>
    <x v="0"/>
    <x v="0"/>
    <s v="USD"/>
    <n v="1394233140"/>
    <n v="1391477450"/>
    <b v="0"/>
    <n v="1510"/>
    <b v="1"/>
    <s v="film &amp; video/documentary"/>
    <n v="182"/>
    <n v="81.75107284768211"/>
    <x v="0"/>
    <x v="4"/>
  </r>
  <r>
    <n v="390"/>
    <s v="Built by UCF: St. Vincent and the Grenadines Chapter"/>
    <x v="389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x v="390"/>
    <n v="20000"/>
    <n v="20122"/>
    <x v="0"/>
    <x v="0"/>
    <s v="USD"/>
    <n v="1324169940"/>
    <n v="1321578051"/>
    <b v="0"/>
    <n v="193"/>
    <b v="1"/>
    <s v="film &amp; video/documentary"/>
    <n v="101"/>
    <n v="104.25906735751295"/>
    <x v="0"/>
    <x v="4"/>
  </r>
  <r>
    <n v="392"/>
    <s v="More than Gold: The Rhino Rescue Project"/>
    <x v="391"/>
    <n v="18500"/>
    <n v="18667"/>
    <x v="0"/>
    <x v="0"/>
    <s v="USD"/>
    <n v="1315450800"/>
    <n v="1312823571"/>
    <b v="0"/>
    <n v="206"/>
    <b v="1"/>
    <s v="film &amp; video/documentary"/>
    <n v="101"/>
    <n v="90.616504854368927"/>
    <x v="0"/>
    <x v="4"/>
  </r>
  <r>
    <n v="393"/>
    <s v="THE PENGUIN COUNTERS Documentary Film"/>
    <x v="392"/>
    <n v="50000"/>
    <n v="55223"/>
    <x v="0"/>
    <x v="0"/>
    <s v="USD"/>
    <n v="1381424452"/>
    <n v="1378746052"/>
    <b v="0"/>
    <n v="351"/>
    <b v="1"/>
    <s v="film &amp; video/documentary"/>
    <n v="110"/>
    <n v="157.33048433048432"/>
    <x v="0"/>
    <x v="4"/>
  </r>
  <r>
    <n v="394"/>
    <s v="Light in Taranto (Luce di Taranto) feature-length film"/>
    <x v="393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x v="394"/>
    <n v="10000"/>
    <n v="10804.45"/>
    <x v="0"/>
    <x v="0"/>
    <s v="USD"/>
    <n v="1335562320"/>
    <n v="1332452960"/>
    <b v="0"/>
    <n v="184"/>
    <b v="1"/>
    <s v="film &amp; video/documentary"/>
    <n v="108"/>
    <n v="58.719836956521746"/>
    <x v="0"/>
    <x v="4"/>
  </r>
  <r>
    <n v="396"/>
    <s v="No Act of Ours Film"/>
    <x v="395"/>
    <n v="15000"/>
    <n v="16000"/>
    <x v="0"/>
    <x v="0"/>
    <s v="USD"/>
    <n v="1341668006"/>
    <n v="1340372006"/>
    <b v="0"/>
    <n v="196"/>
    <b v="1"/>
    <s v="film &amp; video/documentary"/>
    <n v="107"/>
    <n v="81.632653061224488"/>
    <x v="0"/>
    <x v="4"/>
  </r>
  <r>
    <n v="397"/>
    <s v="Nam Holtz's maiden voyage back to S. Korea: a documentary film exploring adoption"/>
    <x v="396"/>
    <n v="12444"/>
    <n v="12929.35"/>
    <x v="0"/>
    <x v="0"/>
    <s v="USD"/>
    <n v="1283312640"/>
    <n v="1279651084"/>
    <b v="0"/>
    <n v="229"/>
    <b v="1"/>
    <s v="film &amp; video/documentary"/>
    <n v="104"/>
    <n v="56.460043668122275"/>
    <x v="0"/>
    <x v="4"/>
  </r>
  <r>
    <n v="398"/>
    <s v="Picking Up the Pieces: Child Holocaust Survivors Rebuild"/>
    <x v="397"/>
    <n v="7500"/>
    <n v="9387"/>
    <x v="0"/>
    <x v="0"/>
    <s v="USD"/>
    <n v="1430334126"/>
    <n v="1426446126"/>
    <b v="0"/>
    <n v="67"/>
    <b v="1"/>
    <s v="film &amp; video/documentary"/>
    <n v="125"/>
    <n v="140.1044776119403"/>
    <x v="0"/>
    <x v="4"/>
  </r>
  <r>
    <n v="399"/>
    <s v="Green School Stories: a film to inspire change in education"/>
    <x v="398"/>
    <n v="20000"/>
    <n v="21361"/>
    <x v="0"/>
    <x v="1"/>
    <s v="GBP"/>
    <n v="1481716800"/>
    <n v="1479070867"/>
    <b v="0"/>
    <n v="95"/>
    <b v="1"/>
    <s v="film &amp; video/documentary"/>
    <n v="107"/>
    <n v="224.85263157894738"/>
    <x v="0"/>
    <x v="4"/>
  </r>
  <r>
    <n v="400"/>
    <s v="From Two Sticks - the fight against hunger and malnutrition"/>
    <x v="399"/>
    <n v="10000"/>
    <n v="11230.25"/>
    <x v="0"/>
    <x v="0"/>
    <s v="USD"/>
    <n v="1400297400"/>
    <n v="1397661347"/>
    <b v="0"/>
    <n v="62"/>
    <b v="1"/>
    <s v="film &amp; video/documentary"/>
    <n v="112"/>
    <n v="181.13306451612902"/>
    <x v="0"/>
    <x v="4"/>
  </r>
  <r>
    <n v="401"/>
    <s v="Present and Unaccounted For: Black Women in Medicine"/>
    <x v="400"/>
    <n v="50000"/>
    <n v="51906"/>
    <x v="0"/>
    <x v="0"/>
    <s v="USD"/>
    <n v="1312747970"/>
    <n v="1310155970"/>
    <b v="0"/>
    <n v="73"/>
    <b v="1"/>
    <s v="film &amp; video/documentary"/>
    <n v="104"/>
    <n v="711.04109589041093"/>
    <x v="0"/>
    <x v="4"/>
  </r>
  <r>
    <n v="402"/>
    <s v="DVD Jesus Alive Again: From the Last Supper to the Ascension"/>
    <x v="401"/>
    <n v="2000"/>
    <n v="2833"/>
    <x v="0"/>
    <x v="0"/>
    <s v="USD"/>
    <n v="1446731817"/>
    <n v="1444913817"/>
    <b v="0"/>
    <n v="43"/>
    <b v="1"/>
    <s v="film &amp; video/documentary"/>
    <n v="142"/>
    <n v="65.883720930232556"/>
    <x v="0"/>
    <x v="4"/>
  </r>
  <r>
    <n v="403"/>
    <s v="MONDO BANANA"/>
    <x v="402"/>
    <n v="5000"/>
    <n v="5263"/>
    <x v="0"/>
    <x v="0"/>
    <s v="USD"/>
    <n v="1312960080"/>
    <n v="1308900441"/>
    <b v="0"/>
    <n v="70"/>
    <b v="1"/>
    <s v="film &amp; video/documentary"/>
    <n v="105"/>
    <n v="75.185714285714283"/>
    <x v="0"/>
    <x v="4"/>
  </r>
  <r>
    <n v="404"/>
    <s v="The Last One: Unfolding the AIDS MEMORIAL QUILT"/>
    <x v="403"/>
    <n v="35000"/>
    <n v="36082"/>
    <x v="0"/>
    <x v="0"/>
    <s v="USD"/>
    <n v="1391641440"/>
    <n v="1389107062"/>
    <b v="0"/>
    <n v="271"/>
    <b v="1"/>
    <s v="film &amp; video/documentary"/>
    <n v="103"/>
    <n v="133.14391143911439"/>
    <x v="0"/>
    <x v="4"/>
  </r>
  <r>
    <n v="405"/>
    <s v="The Healing Effect Movie"/>
    <x v="404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x v="405"/>
    <n v="2800"/>
    <n v="3015.73"/>
    <x v="0"/>
    <x v="0"/>
    <s v="USD"/>
    <n v="1304920740"/>
    <n v="1301975637"/>
    <b v="0"/>
    <n v="35"/>
    <b v="1"/>
    <s v="film &amp; video/documentary"/>
    <n v="108"/>
    <n v="86.163714285714292"/>
    <x v="0"/>
    <x v="4"/>
  </r>
  <r>
    <n v="407"/>
    <s v="Haymarket Documentary"/>
    <x v="406"/>
    <n v="2000"/>
    <n v="2031"/>
    <x v="0"/>
    <x v="0"/>
    <s v="USD"/>
    <n v="1321739650"/>
    <n v="1316552050"/>
    <b v="0"/>
    <n v="22"/>
    <b v="1"/>
    <s v="film &amp; video/documentary"/>
    <n v="102"/>
    <n v="92.318181818181813"/>
    <x v="0"/>
    <x v="4"/>
  </r>
  <r>
    <n v="408"/>
    <s v="Reverence: A Documentary Short on Branded Yarmulkes"/>
    <x v="407"/>
    <n v="6000"/>
    <n v="6086.26"/>
    <x v="0"/>
    <x v="0"/>
    <s v="USD"/>
    <n v="1383676790"/>
    <n v="1380217190"/>
    <b v="0"/>
    <n v="38"/>
    <b v="1"/>
    <s v="film &amp; video/documentary"/>
    <n v="101"/>
    <n v="160.16473684210527"/>
    <x v="0"/>
    <x v="4"/>
  </r>
  <r>
    <n v="409"/>
    <s v="The Lost Generation"/>
    <x v="408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x v="409"/>
    <n v="1000"/>
    <n v="1283"/>
    <x v="0"/>
    <x v="5"/>
    <s v="CAD"/>
    <n v="1434670397"/>
    <n v="1429486397"/>
    <b v="0"/>
    <n v="7"/>
    <b v="1"/>
    <s v="film &amp; video/documentary"/>
    <n v="128"/>
    <n v="183.28571428571428"/>
    <x v="0"/>
    <x v="4"/>
  </r>
  <r>
    <n v="411"/>
    <s v="GO FAR: The Christopher Rush Story (4)"/>
    <x v="410"/>
    <n v="30000"/>
    <n v="30315"/>
    <x v="0"/>
    <x v="0"/>
    <s v="USD"/>
    <n v="1387688400"/>
    <n v="1384920804"/>
    <b v="0"/>
    <n v="241"/>
    <b v="1"/>
    <s v="film &amp; video/documentary"/>
    <n v="101"/>
    <n v="125.78838174273859"/>
    <x v="0"/>
    <x v="4"/>
  </r>
  <r>
    <n v="412"/>
    <s v="Southern Oregon VS. LNG"/>
    <x v="411"/>
    <n v="2500"/>
    <n v="3171"/>
    <x v="0"/>
    <x v="0"/>
    <s v="USD"/>
    <n v="1343238578"/>
    <n v="1341856178"/>
    <b v="0"/>
    <n v="55"/>
    <b v="1"/>
    <s v="film &amp; video/documentary"/>
    <n v="127"/>
    <n v="57.654545454545456"/>
    <x v="0"/>
    <x v="4"/>
  </r>
  <r>
    <n v="413"/>
    <s v="Through the Fire: Rebuilding Somalia"/>
    <x v="412"/>
    <n v="12800"/>
    <n v="13451"/>
    <x v="0"/>
    <x v="0"/>
    <s v="USD"/>
    <n v="1342731811"/>
    <n v="1340139811"/>
    <b v="0"/>
    <n v="171"/>
    <b v="1"/>
    <s v="film &amp; video/documentary"/>
    <n v="105"/>
    <n v="78.660818713450297"/>
    <x v="0"/>
    <x v="4"/>
  </r>
  <r>
    <n v="414"/>
    <s v="thisisstuttering: A Documentary"/>
    <x v="413"/>
    <n v="18500"/>
    <n v="19028"/>
    <x v="0"/>
    <x v="0"/>
    <s v="USD"/>
    <n v="1381541465"/>
    <n v="1378949465"/>
    <b v="0"/>
    <n v="208"/>
    <b v="1"/>
    <s v="film &amp; video/documentary"/>
    <n v="103"/>
    <n v="91.480769230769226"/>
    <x v="0"/>
    <x v="4"/>
  </r>
  <r>
    <n v="415"/>
    <s v="Ben &amp; Bill Down Under: 2 Canadians Tour America"/>
    <x v="414"/>
    <n v="1400"/>
    <n v="1430.06"/>
    <x v="0"/>
    <x v="5"/>
    <s v="CAD"/>
    <n v="1413547200"/>
    <n v="1411417602"/>
    <b v="0"/>
    <n v="21"/>
    <b v="1"/>
    <s v="film &amp; video/documentary"/>
    <n v="102"/>
    <n v="68.09809523809524"/>
    <x v="0"/>
    <x v="4"/>
  </r>
  <r>
    <n v="416"/>
    <s v="Fire in the Heart of the City"/>
    <x v="415"/>
    <n v="1000"/>
    <n v="1202.17"/>
    <x v="0"/>
    <x v="0"/>
    <s v="USD"/>
    <n v="1391851831"/>
    <n v="1389259831"/>
    <b v="0"/>
    <n v="25"/>
    <b v="1"/>
    <s v="film &amp; video/documentary"/>
    <n v="120"/>
    <n v="48.086800000000004"/>
    <x v="0"/>
    <x v="4"/>
  </r>
  <r>
    <n v="417"/>
    <s v="Cycle of Life"/>
    <x v="416"/>
    <n v="10500"/>
    <n v="10526"/>
    <x v="0"/>
    <x v="0"/>
    <s v="USD"/>
    <n v="1365395580"/>
    <n v="1364426260"/>
    <b v="0"/>
    <n v="52"/>
    <b v="1"/>
    <s v="film &amp; video/documentary"/>
    <n v="100"/>
    <n v="202.42307692307693"/>
    <x v="0"/>
    <x v="4"/>
  </r>
  <r>
    <n v="418"/>
    <s v="Swim for the Reef"/>
    <x v="417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x v="418"/>
    <n v="8000"/>
    <n v="8035"/>
    <x v="0"/>
    <x v="0"/>
    <s v="USD"/>
    <n v="1372536787"/>
    <n v="1367352787"/>
    <b v="0"/>
    <n v="73"/>
    <b v="1"/>
    <s v="film &amp; video/documentary"/>
    <n v="100"/>
    <n v="110.06849315068493"/>
    <x v="0"/>
    <x v="4"/>
  </r>
  <r>
    <n v="420"/>
    <s v="PROJECT OLIVE OYL:  10 VOICE-OVER &quot;POPEYE&quot; Demo Series"/>
    <x v="419"/>
    <n v="3300"/>
    <n v="14.5"/>
    <x v="2"/>
    <x v="0"/>
    <s v="USD"/>
    <n v="1394772031"/>
    <n v="1392183631"/>
    <b v="0"/>
    <n v="3"/>
    <b v="0"/>
    <s v="film &amp; video/animation"/>
    <n v="0"/>
    <n v="4.833333333333333"/>
    <x v="0"/>
    <x v="5"/>
  </r>
  <r>
    <n v="421"/>
    <s v="The monster Inside"/>
    <x v="420"/>
    <n v="15000"/>
    <n v="301"/>
    <x v="2"/>
    <x v="0"/>
    <s v="USD"/>
    <n v="1440157656"/>
    <n v="1434973656"/>
    <b v="0"/>
    <n v="6"/>
    <b v="0"/>
    <s v="film &amp; video/animation"/>
    <n v="2"/>
    <n v="50.166666666666664"/>
    <x v="0"/>
    <x v="5"/>
  </r>
  <r>
    <n v="422"/>
    <s v="Catsville High the Movie (Anti-Bullying) Teaser Trailer"/>
    <x v="421"/>
    <n v="40000"/>
    <n v="430"/>
    <x v="2"/>
    <x v="0"/>
    <s v="USD"/>
    <n v="1410416097"/>
    <n v="1407824097"/>
    <b v="0"/>
    <n v="12"/>
    <b v="0"/>
    <s v="film &amp; video/animation"/>
    <n v="1"/>
    <n v="35.833333333333336"/>
    <x v="0"/>
    <x v="5"/>
  </r>
  <r>
    <n v="423"/>
    <s v="The Dark Brotherhood  (from the makers of COPS: Skyrim)"/>
    <x v="422"/>
    <n v="20000"/>
    <n v="153"/>
    <x v="2"/>
    <x v="0"/>
    <s v="USD"/>
    <n v="1370470430"/>
    <n v="1367878430"/>
    <b v="0"/>
    <n v="13"/>
    <b v="0"/>
    <s v="film &amp; video/animation"/>
    <n v="1"/>
    <n v="11.76923076923077"/>
    <x v="0"/>
    <x v="5"/>
  </r>
  <r>
    <n v="424"/>
    <s v="Drowning -Short animated Film"/>
    <x v="423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x v="424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x v="425"/>
    <n v="10000"/>
    <n v="133"/>
    <x v="2"/>
    <x v="0"/>
    <s v="USD"/>
    <n v="1456851914"/>
    <n v="1454259914"/>
    <b v="0"/>
    <n v="8"/>
    <b v="0"/>
    <s v="film &amp; video/animation"/>
    <n v="1"/>
    <n v="16.625"/>
    <x v="0"/>
    <x v="5"/>
  </r>
  <r>
    <n v="427"/>
    <s v="Hard Times Charles Video Book"/>
    <x v="426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x v="427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x v="428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x v="429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x v="430"/>
    <n v="3000"/>
    <n v="415"/>
    <x v="2"/>
    <x v="1"/>
    <s v="GBP"/>
    <n v="1467752083"/>
    <n v="1465160083"/>
    <b v="0"/>
    <n v="8"/>
    <b v="0"/>
    <s v="film &amp; video/animation"/>
    <n v="14"/>
    <n v="51.875"/>
    <x v="0"/>
    <x v="5"/>
  </r>
  <r>
    <n v="432"/>
    <s v="The Zombie Next Door"/>
    <x v="431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x v="432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x v="433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x v="434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x v="435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x v="436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x v="437"/>
    <n v="20000"/>
    <n v="1876"/>
    <x v="2"/>
    <x v="0"/>
    <s v="USD"/>
    <n v="1447830958"/>
    <n v="1445235358"/>
    <b v="0"/>
    <n v="11"/>
    <b v="0"/>
    <s v="film &amp; video/animation"/>
    <n v="9"/>
    <n v="170.54545454545453"/>
    <x v="0"/>
    <x v="5"/>
  </r>
  <r>
    <n v="439"/>
    <s v="Starting a cartoon series"/>
    <x v="438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x v="439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x v="440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x v="441"/>
    <n v="17000"/>
    <n v="6691"/>
    <x v="2"/>
    <x v="0"/>
    <s v="USD"/>
    <n v="1424380783"/>
    <n v="1421788783"/>
    <b v="0"/>
    <n v="17"/>
    <b v="0"/>
    <s v="film &amp; video/animation"/>
    <n v="39"/>
    <n v="393.58823529411762"/>
    <x v="0"/>
    <x v="5"/>
  </r>
  <r>
    <n v="443"/>
    <s v="Bad Teddy Studios"/>
    <x v="442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x v="443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x v="444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x v="445"/>
    <n v="10500"/>
    <n v="766"/>
    <x v="2"/>
    <x v="0"/>
    <s v="USD"/>
    <n v="1425434420"/>
    <n v="1422842420"/>
    <b v="0"/>
    <n v="16"/>
    <b v="0"/>
    <s v="film &amp; video/animation"/>
    <n v="7"/>
    <n v="47.875"/>
    <x v="0"/>
    <x v="5"/>
  </r>
  <r>
    <n v="447"/>
    <s v="Fat Rich Bastards Animated videos"/>
    <x v="446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x v="447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  <x v="5"/>
  </r>
  <r>
    <n v="449"/>
    <s v="Shell &amp; Paddy"/>
    <x v="448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x v="449"/>
    <n v="50000"/>
    <n v="396"/>
    <x v="2"/>
    <x v="0"/>
    <s v="USD"/>
    <n v="1392417800"/>
    <n v="1389825800"/>
    <b v="0"/>
    <n v="7"/>
    <b v="0"/>
    <s v="film &amp; video/animation"/>
    <n v="1"/>
    <n v="56.571428571428569"/>
    <x v="0"/>
    <x v="5"/>
  </r>
  <r>
    <n v="451"/>
    <s v="The Gangbangers"/>
    <x v="450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x v="451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x v="452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x v="453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x v="454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x v="455"/>
    <n v="8888"/>
    <n v="61"/>
    <x v="2"/>
    <x v="0"/>
    <s v="USD"/>
    <n v="1382414340"/>
    <n v="1380559201"/>
    <b v="0"/>
    <n v="3"/>
    <b v="0"/>
    <s v="film &amp; video/animation"/>
    <n v="1"/>
    <n v="20.333333333333332"/>
    <x v="0"/>
    <x v="5"/>
  </r>
  <r>
    <n v="457"/>
    <s v="phenix heart 3D animation"/>
    <x v="456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x v="457"/>
    <n v="10000"/>
    <n v="821"/>
    <x v="2"/>
    <x v="1"/>
    <s v="GBP"/>
    <n v="1368550060"/>
    <n v="1365958060"/>
    <b v="0"/>
    <n v="49"/>
    <b v="0"/>
    <s v="film &amp; video/animation"/>
    <n v="8"/>
    <n v="16.755102040816325"/>
    <x v="0"/>
    <x v="5"/>
  </r>
  <r>
    <n v="459"/>
    <s v="Little Lamb Kidz - multi-faith characters in their 1st DVD"/>
    <x v="458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x v="459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x v="460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x v="461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x v="462"/>
    <n v="55000"/>
    <n v="1250"/>
    <x v="2"/>
    <x v="0"/>
    <s v="USD"/>
    <n v="1316883753"/>
    <n v="1311699753"/>
    <b v="0"/>
    <n v="11"/>
    <b v="0"/>
    <s v="film &amp; video/animation"/>
    <n v="2"/>
    <n v="113.63636363636364"/>
    <x v="0"/>
    <x v="5"/>
  </r>
  <r>
    <n v="464"/>
    <s v="PokÃ©Movie - A PokÃ©monâ„¢ school project"/>
    <x v="463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x v="464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x v="465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x v="466"/>
    <n v="20000"/>
    <n v="4315"/>
    <x v="2"/>
    <x v="0"/>
    <s v="USD"/>
    <n v="1348849134"/>
    <n v="1344961134"/>
    <b v="0"/>
    <n v="39"/>
    <b v="0"/>
    <s v="film &amp; video/animation"/>
    <n v="22"/>
    <n v="110.64102564102564"/>
    <x v="0"/>
    <x v="5"/>
  </r>
  <r>
    <n v="468"/>
    <s v="Storyville: Return of the Vodou Queen"/>
    <x v="467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x v="468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x v="469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x v="470"/>
    <n v="55000"/>
    <n v="6541"/>
    <x v="2"/>
    <x v="0"/>
    <s v="USD"/>
    <n v="1397924379"/>
    <n v="1394039979"/>
    <b v="0"/>
    <n v="170"/>
    <b v="0"/>
    <s v="film &amp; video/animation"/>
    <n v="12"/>
    <n v="38.476470588235294"/>
    <x v="0"/>
    <x v="5"/>
  </r>
  <r>
    <n v="472"/>
    <s v="3D Animation Story of an Ancient Hero: Fly Forward"/>
    <x v="471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x v="472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x v="473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x v="474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x v="475"/>
    <n v="220000"/>
    <n v="4906.59"/>
    <x v="2"/>
    <x v="0"/>
    <s v="USD"/>
    <n v="1401767940"/>
    <n v="1398727441"/>
    <b v="0"/>
    <n v="124"/>
    <b v="0"/>
    <s v="film &amp; video/animation"/>
    <n v="2"/>
    <n v="39.569274193548388"/>
    <x v="0"/>
    <x v="5"/>
  </r>
  <r>
    <n v="477"/>
    <s v="Hymn of Unity"/>
    <x v="476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x v="477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x v="478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x v="479"/>
    <n v="40000"/>
    <n v="7764"/>
    <x v="2"/>
    <x v="0"/>
    <s v="USD"/>
    <n v="1376049615"/>
    <n v="1373457615"/>
    <b v="0"/>
    <n v="140"/>
    <b v="0"/>
    <s v="film &amp; video/animation"/>
    <n v="19"/>
    <n v="55.457142857142856"/>
    <x v="0"/>
    <x v="5"/>
  </r>
  <r>
    <n v="481"/>
    <s v="ERA"/>
    <x v="480"/>
    <n v="30000"/>
    <n v="1830"/>
    <x v="2"/>
    <x v="0"/>
    <s v="USD"/>
    <n v="1349885289"/>
    <n v="1347293289"/>
    <b v="0"/>
    <n v="21"/>
    <b v="0"/>
    <s v="film &amp; video/animation"/>
    <n v="6"/>
    <n v="87.142857142857139"/>
    <x v="0"/>
    <x v="5"/>
  </r>
  <r>
    <n v="482"/>
    <s v="Animated Stand-up Routines Shenanigans"/>
    <x v="481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x v="482"/>
    <n v="15000"/>
    <n v="7530"/>
    <x v="2"/>
    <x v="1"/>
    <s v="GBP"/>
    <n v="1359434672"/>
    <n v="1354250672"/>
    <b v="0"/>
    <n v="147"/>
    <b v="0"/>
    <s v="film &amp; video/animation"/>
    <n v="50"/>
    <n v="51.224489795918366"/>
    <x v="0"/>
    <x v="5"/>
  </r>
  <r>
    <n v="484"/>
    <s v="The Diddlys &quot;Steam powered Superheroes&quot;"/>
    <x v="483"/>
    <n v="80000"/>
    <n v="149"/>
    <x v="2"/>
    <x v="1"/>
    <s v="GBP"/>
    <n v="1446766372"/>
    <n v="1443220372"/>
    <b v="0"/>
    <n v="11"/>
    <b v="0"/>
    <s v="film &amp; video/animation"/>
    <n v="0"/>
    <n v="13.545454545454545"/>
    <x v="0"/>
    <x v="5"/>
  </r>
  <r>
    <n v="485"/>
    <s v="The Lighthouse and the Lock cartoon - funny stuff for kids."/>
    <x v="484"/>
    <n v="37956"/>
    <n v="8315.01"/>
    <x v="2"/>
    <x v="1"/>
    <s v="GBP"/>
    <n v="1368792499"/>
    <n v="1366200499"/>
    <b v="0"/>
    <n v="125"/>
    <b v="0"/>
    <s v="film &amp; video/animation"/>
    <n v="22"/>
    <n v="66.520080000000007"/>
    <x v="0"/>
    <x v="5"/>
  </r>
  <r>
    <n v="486"/>
    <s v="'WORLD FRIENDS' - Changing the way children learn and play !"/>
    <x v="485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x v="486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x v="487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x v="488"/>
    <n v="74997"/>
    <n v="215"/>
    <x v="2"/>
    <x v="0"/>
    <s v="USD"/>
    <n v="1325763180"/>
    <n v="1323084816"/>
    <b v="0"/>
    <n v="3"/>
    <b v="0"/>
    <s v="film &amp; video/animation"/>
    <n v="0"/>
    <n v="71.666666666666671"/>
    <x v="0"/>
    <x v="5"/>
  </r>
  <r>
    <n v="490"/>
    <s v="PROJECT IS CANCELLED"/>
    <x v="489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x v="490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x v="491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x v="492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x v="493"/>
    <n v="20000"/>
    <n v="31"/>
    <x v="2"/>
    <x v="0"/>
    <s v="USD"/>
    <n v="1404356400"/>
    <n v="1402343765"/>
    <b v="0"/>
    <n v="3"/>
    <b v="0"/>
    <s v="film &amp; video/animation"/>
    <n v="0"/>
    <n v="10.333333333333334"/>
    <x v="0"/>
    <x v="5"/>
  </r>
  <r>
    <n v="495"/>
    <s v="Average Heroes pilot"/>
    <x v="494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x v="495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x v="496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x v="497"/>
    <n v="65108"/>
    <n v="2994"/>
    <x v="2"/>
    <x v="0"/>
    <s v="USD"/>
    <n v="1324664249"/>
    <n v="1321035449"/>
    <b v="0"/>
    <n v="22"/>
    <b v="0"/>
    <s v="film &amp; video/animation"/>
    <n v="5"/>
    <n v="136.09090909090909"/>
    <x v="0"/>
    <x v="5"/>
  </r>
  <r>
    <n v="499"/>
    <s v="Broadway Melodies: A Rock &amp; Roll Mystery Musical - Animated Feature Film"/>
    <x v="498"/>
    <n v="20000"/>
    <n v="1910"/>
    <x v="2"/>
    <x v="0"/>
    <s v="USD"/>
    <n v="1255381140"/>
    <n v="1250630968"/>
    <b v="0"/>
    <n v="26"/>
    <b v="0"/>
    <s v="film &amp; video/animation"/>
    <n v="10"/>
    <n v="73.461538461538467"/>
    <x v="0"/>
    <x v="5"/>
  </r>
  <r>
    <n v="500"/>
    <s v="Stephen Colbert animated video"/>
    <x v="499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x v="500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x v="501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x v="502"/>
    <n v="6500"/>
    <n v="114"/>
    <x v="2"/>
    <x v="1"/>
    <s v="GBP"/>
    <n v="1421498303"/>
    <n v="1418906303"/>
    <b v="0"/>
    <n v="9"/>
    <b v="0"/>
    <s v="film &amp; video/animation"/>
    <n v="2"/>
    <n v="12.666666666666666"/>
    <x v="0"/>
    <x v="5"/>
  </r>
  <r>
    <n v="504"/>
    <s v="Woodsy Owl Animation: Cartoons That Give A Hoot!"/>
    <x v="503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x v="504"/>
    <n v="12000"/>
    <n v="52"/>
    <x v="2"/>
    <x v="0"/>
    <s v="USD"/>
    <n v="1451010086"/>
    <n v="1447122086"/>
    <b v="0"/>
    <n v="14"/>
    <b v="0"/>
    <s v="film &amp; video/animation"/>
    <n v="0"/>
    <n v="3.7142857142857144"/>
    <x v="0"/>
    <x v="5"/>
  </r>
  <r>
    <n v="506"/>
    <s v="Age of Spirit: The Battle in Heaven"/>
    <x v="505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x v="506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x v="507"/>
    <n v="50000"/>
    <n v="400"/>
    <x v="2"/>
    <x v="0"/>
    <s v="USD"/>
    <n v="1337955240"/>
    <n v="1332808501"/>
    <b v="0"/>
    <n v="3"/>
    <b v="0"/>
    <s v="film &amp; video/animation"/>
    <n v="1"/>
    <n v="133.33333333333334"/>
    <x v="0"/>
    <x v="5"/>
  </r>
  <r>
    <n v="509"/>
    <s v="Indian in Chelsea - Web Animated series"/>
    <x v="508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x v="509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x v="510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x v="511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x v="512"/>
    <n v="50000"/>
    <n v="6962"/>
    <x v="2"/>
    <x v="0"/>
    <s v="USD"/>
    <n v="1471244400"/>
    <n v="1467387705"/>
    <b v="0"/>
    <n v="68"/>
    <b v="0"/>
    <s v="film &amp; video/animation"/>
    <n v="14"/>
    <n v="102.38235294117646"/>
    <x v="0"/>
    <x v="5"/>
  </r>
  <r>
    <n v="514"/>
    <s v="I'm Sticking With You."/>
    <x v="513"/>
    <n v="1500"/>
    <n v="50"/>
    <x v="2"/>
    <x v="5"/>
    <s v="CAD"/>
    <n v="1407595447"/>
    <n v="1405003447"/>
    <b v="0"/>
    <n v="3"/>
    <b v="0"/>
    <s v="film &amp; video/animation"/>
    <n v="3"/>
    <n v="16.666666666666668"/>
    <x v="0"/>
    <x v="5"/>
  </r>
  <r>
    <n v="515"/>
    <s v="A Tale of Faith - An Animated Short Film"/>
    <x v="514"/>
    <n v="97000"/>
    <n v="24651"/>
    <x v="2"/>
    <x v="0"/>
    <s v="USD"/>
    <n v="1451389601"/>
    <n v="1447933601"/>
    <b v="0"/>
    <n v="34"/>
    <b v="0"/>
    <s v="film &amp; video/animation"/>
    <n v="25"/>
    <n v="725.02941176470586"/>
    <x v="0"/>
    <x v="5"/>
  </r>
  <r>
    <n v="516"/>
    <s v="Shipmates"/>
    <x v="515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x v="516"/>
    <n v="15000"/>
    <n v="205"/>
    <x v="2"/>
    <x v="0"/>
    <s v="USD"/>
    <n v="1486046761"/>
    <n v="1483454761"/>
    <b v="0"/>
    <n v="3"/>
    <b v="0"/>
    <s v="film &amp; video/animation"/>
    <n v="1"/>
    <n v="68.333333333333329"/>
    <x v="0"/>
    <x v="5"/>
  </r>
  <r>
    <n v="518"/>
    <s v="Somorrah"/>
    <x v="517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x v="518"/>
    <n v="12001"/>
    <n v="2746"/>
    <x v="2"/>
    <x v="0"/>
    <s v="USD"/>
    <n v="1354699421"/>
    <n v="1352107421"/>
    <b v="0"/>
    <n v="70"/>
    <b v="0"/>
    <s v="film &amp; video/animation"/>
    <n v="23"/>
    <n v="39.228571428571428"/>
    <x v="0"/>
    <x v="5"/>
  </r>
  <r>
    <n v="520"/>
    <s v="Darktales The Play"/>
    <x v="519"/>
    <n v="5000"/>
    <n v="5105"/>
    <x v="0"/>
    <x v="1"/>
    <s v="GBP"/>
    <n v="1449766261"/>
    <n v="1447174261"/>
    <b v="0"/>
    <n v="34"/>
    <b v="1"/>
    <s v="theater/plays"/>
    <n v="102"/>
    <n v="150.14705882352942"/>
    <x v="1"/>
    <x v="6"/>
  </r>
  <r>
    <n v="521"/>
    <s v="U.S. Premiere of &quot;dirty butterfly&quot; by debbie tucker green"/>
    <x v="520"/>
    <n v="5000"/>
    <n v="5232"/>
    <x v="0"/>
    <x v="0"/>
    <s v="USD"/>
    <n v="1477976340"/>
    <n v="1475460819"/>
    <b v="0"/>
    <n v="56"/>
    <b v="1"/>
    <s v="theater/plays"/>
    <n v="105"/>
    <n v="93.428571428571431"/>
    <x v="1"/>
    <x v="6"/>
  </r>
  <r>
    <n v="522"/>
    <s v="COMPASS PLAYERS"/>
    <x v="521"/>
    <n v="3000"/>
    <n v="3440"/>
    <x v="0"/>
    <x v="0"/>
    <s v="USD"/>
    <n v="1458518325"/>
    <n v="1456793925"/>
    <b v="0"/>
    <n v="31"/>
    <b v="1"/>
    <s v="theater/plays"/>
    <n v="115"/>
    <n v="110.96774193548387"/>
    <x v="1"/>
    <x v="6"/>
  </r>
  <r>
    <n v="523"/>
    <s v="&quot;The Star on My Heart&quot; Original Play Project on Holocaust"/>
    <x v="522"/>
    <n v="5000"/>
    <n v="6030"/>
    <x v="0"/>
    <x v="0"/>
    <s v="USD"/>
    <n v="1442805076"/>
    <n v="1440213076"/>
    <b v="0"/>
    <n v="84"/>
    <b v="1"/>
    <s v="theater/plays"/>
    <n v="121"/>
    <n v="71.785714285714292"/>
    <x v="1"/>
    <x v="6"/>
  </r>
  <r>
    <n v="524"/>
    <s v="Zero Down"/>
    <x v="523"/>
    <n v="3500"/>
    <n v="3803.55"/>
    <x v="0"/>
    <x v="1"/>
    <s v="GBP"/>
    <n v="1464801169"/>
    <n v="1462209169"/>
    <b v="0"/>
    <n v="130"/>
    <b v="1"/>
    <s v="theater/plays"/>
    <n v="109"/>
    <n v="29.258076923076924"/>
    <x v="1"/>
    <x v="6"/>
  </r>
  <r>
    <n v="525"/>
    <s v="EUPHORIA! A New Play by John Corigliano"/>
    <x v="524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x v="525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x v="526"/>
    <n v="10000"/>
    <n v="10085"/>
    <x v="0"/>
    <x v="0"/>
    <s v="USD"/>
    <n v="1487347500"/>
    <n v="1484715366"/>
    <b v="0"/>
    <n v="158"/>
    <b v="1"/>
    <s v="theater/plays"/>
    <n v="101"/>
    <n v="63.829113924050631"/>
    <x v="1"/>
    <x v="6"/>
  </r>
  <r>
    <n v="528"/>
    <s v="Devastated No Matter What"/>
    <x v="527"/>
    <n v="1150"/>
    <n v="1330"/>
    <x v="0"/>
    <x v="0"/>
    <s v="USD"/>
    <n v="1434921600"/>
    <n v="1433109907"/>
    <b v="0"/>
    <n v="30"/>
    <b v="1"/>
    <s v="theater/plays"/>
    <n v="116"/>
    <n v="44.333333333333336"/>
    <x v="1"/>
    <x v="6"/>
  </r>
  <r>
    <n v="529"/>
    <s v="Snowglobe Theatre presents: &quot;Much Ado about Nothing&quot;"/>
    <x v="528"/>
    <n v="1200"/>
    <n v="1565"/>
    <x v="0"/>
    <x v="5"/>
    <s v="CAD"/>
    <n v="1484110800"/>
    <n v="1482281094"/>
    <b v="0"/>
    <n v="18"/>
    <b v="1"/>
    <s v="theater/plays"/>
    <n v="130"/>
    <n v="86.944444444444443"/>
    <x v="1"/>
    <x v="6"/>
  </r>
  <r>
    <n v="530"/>
    <s v="Corners Grove"/>
    <x v="529"/>
    <n v="3405"/>
    <n v="3670"/>
    <x v="0"/>
    <x v="0"/>
    <s v="USD"/>
    <n v="1435111200"/>
    <n v="1433254268"/>
    <b v="0"/>
    <n v="29"/>
    <b v="1"/>
    <s v="theater/plays"/>
    <n v="108"/>
    <n v="126.55172413793103"/>
    <x v="1"/>
    <x v="6"/>
  </r>
  <r>
    <n v="531"/>
    <s v="COMPASS PLAYERS presents SYLVIA by A. R. Gurney"/>
    <x v="530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x v="531"/>
    <n v="10000"/>
    <n v="12325"/>
    <x v="0"/>
    <x v="0"/>
    <s v="USD"/>
    <n v="1463098208"/>
    <n v="1460506208"/>
    <b v="0"/>
    <n v="173"/>
    <b v="1"/>
    <s v="theater/plays"/>
    <n v="123"/>
    <n v="71.242774566473983"/>
    <x v="1"/>
    <x v="6"/>
  </r>
  <r>
    <n v="533"/>
    <s v="Foresight"/>
    <x v="532"/>
    <n v="2000"/>
    <n v="2004"/>
    <x v="0"/>
    <x v="1"/>
    <s v="GBP"/>
    <n v="1463394365"/>
    <n v="1461320765"/>
    <b v="0"/>
    <n v="17"/>
    <b v="1"/>
    <s v="theater/plays"/>
    <n v="100"/>
    <n v="117.88235294117646"/>
    <x v="1"/>
    <x v="6"/>
  </r>
  <r>
    <n v="534"/>
    <s v="Theatre for restorative justice - help us get to Belgium!"/>
    <x v="533"/>
    <n v="15000"/>
    <n v="15700"/>
    <x v="0"/>
    <x v="10"/>
    <s v="NOK"/>
    <n v="1446418800"/>
    <n v="1443036470"/>
    <b v="0"/>
    <n v="48"/>
    <b v="1"/>
    <s v="theater/plays"/>
    <n v="105"/>
    <n v="327.08333333333331"/>
    <x v="1"/>
    <x v="6"/>
  </r>
  <r>
    <n v="535"/>
    <s v="Astronauts of Hartlepool: a Brexit sci-fi for VAULT 2017"/>
    <x v="534"/>
    <n v="2000"/>
    <n v="2050"/>
    <x v="0"/>
    <x v="1"/>
    <s v="GBP"/>
    <n v="1483707905"/>
    <n v="1481115905"/>
    <b v="0"/>
    <n v="59"/>
    <b v="1"/>
    <s v="theater/plays"/>
    <n v="103"/>
    <n v="34.745762711864408"/>
    <x v="1"/>
    <x v="6"/>
  </r>
  <r>
    <n v="536"/>
    <s v="Much Further Out Than You Thought @ Edinburgh Fringe 2015"/>
    <x v="535"/>
    <n v="3300"/>
    <n v="3902.5"/>
    <x v="0"/>
    <x v="1"/>
    <s v="GBP"/>
    <n v="1438624800"/>
    <n v="1435133807"/>
    <b v="0"/>
    <n v="39"/>
    <b v="1"/>
    <s v="theater/plays"/>
    <n v="118"/>
    <n v="100.06410256410257"/>
    <x v="1"/>
    <x v="6"/>
  </r>
  <r>
    <n v="537"/>
    <s v="Be A Buddy Not A Bully (Anti-Bullying Stage Play TOUR)"/>
    <x v="536"/>
    <n v="2000"/>
    <n v="2410"/>
    <x v="0"/>
    <x v="0"/>
    <s v="USD"/>
    <n v="1446665191"/>
    <n v="1444069591"/>
    <b v="0"/>
    <n v="59"/>
    <b v="1"/>
    <s v="theater/plays"/>
    <n v="121"/>
    <n v="40.847457627118644"/>
    <x v="1"/>
    <x v="6"/>
  </r>
  <r>
    <n v="538"/>
    <s v="Shakespeare Orange County's HAMLET: Match This!"/>
    <x v="537"/>
    <n v="5000"/>
    <n v="15121"/>
    <x v="0"/>
    <x v="0"/>
    <s v="USD"/>
    <n v="1463166263"/>
    <n v="1460574263"/>
    <b v="0"/>
    <n v="60"/>
    <b v="1"/>
    <s v="theater/plays"/>
    <n v="302"/>
    <n v="252.01666666666668"/>
    <x v="1"/>
    <x v="6"/>
  </r>
  <r>
    <n v="539"/>
    <s v="&quot;The Tale of The Cockatrice&quot; by Peafrog Puppetry"/>
    <x v="538"/>
    <n v="500"/>
    <n v="503.22"/>
    <x v="0"/>
    <x v="1"/>
    <s v="GBP"/>
    <n v="1467681107"/>
    <n v="1465866707"/>
    <b v="0"/>
    <n v="20"/>
    <b v="1"/>
    <s v="theater/plays"/>
    <n v="101"/>
    <n v="25.161000000000001"/>
    <x v="1"/>
    <x v="6"/>
  </r>
  <r>
    <n v="540"/>
    <s v="hap's- Whats the program?"/>
    <x v="539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x v="540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x v="541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x v="542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x v="543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x v="544"/>
    <n v="50000"/>
    <n v="13692"/>
    <x v="2"/>
    <x v="6"/>
    <s v="EUR"/>
    <n v="1447600389"/>
    <n v="1444140789"/>
    <b v="0"/>
    <n v="34"/>
    <b v="0"/>
    <s v="technology/web"/>
    <n v="27"/>
    <n v="402.70588235294116"/>
    <x v="2"/>
    <x v="7"/>
  </r>
  <r>
    <n v="546"/>
    <s v="Lift Up Missions a Global Christian Online Platform"/>
    <x v="545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x v="546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x v="547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x v="548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x v="549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x v="550"/>
    <n v="75000"/>
    <n v="3781"/>
    <x v="2"/>
    <x v="0"/>
    <s v="USD"/>
    <n v="1438451580"/>
    <n v="1434609424"/>
    <b v="0"/>
    <n v="28"/>
    <b v="0"/>
    <s v="technology/web"/>
    <n v="5"/>
    <n v="135.03571428571428"/>
    <x v="2"/>
    <x v="7"/>
  </r>
  <r>
    <n v="552"/>
    <s v="Spinnable Social Media"/>
    <x v="551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x v="552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x v="553"/>
    <n v="3870"/>
    <n v="1416"/>
    <x v="2"/>
    <x v="0"/>
    <s v="USD"/>
    <n v="1413735972"/>
    <n v="1411143972"/>
    <b v="0"/>
    <n v="22"/>
    <b v="0"/>
    <s v="technology/web"/>
    <n v="37"/>
    <n v="64.36363636363636"/>
    <x v="2"/>
    <x v="7"/>
  </r>
  <r>
    <n v="555"/>
    <s v="Marketing campaign for Show-Skill.net website"/>
    <x v="554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x v="555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x v="556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x v="557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x v="558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x v="559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x v="560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x v="561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x v="562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x v="563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x v="564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x v="565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x v="566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x v="567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x v="568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x v="569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x v="570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x v="571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x v="572"/>
    <n v="88888"/>
    <n v="346"/>
    <x v="2"/>
    <x v="0"/>
    <s v="USD"/>
    <n v="1421543520"/>
    <n v="1416445931"/>
    <b v="0"/>
    <n v="9"/>
    <b v="0"/>
    <s v="technology/web"/>
    <n v="0"/>
    <n v="38.444444444444443"/>
    <x v="2"/>
    <x v="7"/>
  </r>
  <r>
    <n v="574"/>
    <s v="Unity, A Content Creators Toolkit"/>
    <x v="573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x v="574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x v="575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x v="576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x v="577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x v="578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x v="579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x v="580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x v="581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x v="582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x v="583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x v="584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x v="585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x v="586"/>
    <n v="30000"/>
    <n v="2725"/>
    <x v="2"/>
    <x v="5"/>
    <s v="CAD"/>
    <n v="1429207833"/>
    <n v="1426615833"/>
    <b v="0"/>
    <n v="7"/>
    <b v="0"/>
    <s v="technology/web"/>
    <n v="9"/>
    <n v="389.28571428571428"/>
    <x v="2"/>
    <x v="7"/>
  </r>
  <r>
    <n v="588"/>
    <s v="TiTraGO! your personal driver"/>
    <x v="587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x v="588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x v="589"/>
    <n v="5000"/>
    <n v="223"/>
    <x v="2"/>
    <x v="1"/>
    <s v="GBP"/>
    <n v="1454936460"/>
    <n v="1452259131"/>
    <b v="0"/>
    <n v="9"/>
    <b v="0"/>
    <s v="technology/web"/>
    <n v="4"/>
    <n v="24.777777777777779"/>
    <x v="2"/>
    <x v="7"/>
  </r>
  <r>
    <n v="591"/>
    <s v="Kid's Connect (Connecting kids with sickness' together)"/>
    <x v="590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x v="591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x v="592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x v="593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x v="594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x v="595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x v="596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x v="597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x v="598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x v="599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x v="600"/>
    <n v="10000"/>
    <n v="140"/>
    <x v="1"/>
    <x v="5"/>
    <s v="CAD"/>
    <n v="1419626139"/>
    <n v="1417034139"/>
    <b v="0"/>
    <n v="6"/>
    <b v="0"/>
    <s v="technology/web"/>
    <n v="1"/>
    <n v="23.333333333333332"/>
    <x v="2"/>
    <x v="7"/>
  </r>
  <r>
    <n v="602"/>
    <s v="EZDoctor Reports a &quot;CarFax&quot; type report on Doctors."/>
    <x v="601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x v="602"/>
    <n v="15000"/>
    <n v="590.02"/>
    <x v="1"/>
    <x v="0"/>
    <s v="USD"/>
    <n v="1408029623"/>
    <n v="1405437623"/>
    <b v="0"/>
    <n v="13"/>
    <b v="0"/>
    <s v="technology/web"/>
    <n v="4"/>
    <n v="45.386153846153846"/>
    <x v="2"/>
    <x v="7"/>
  </r>
  <r>
    <n v="604"/>
    <s v="Don't Shoot the Messenger Chick (Canceled)"/>
    <x v="603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x v="604"/>
    <n v="5000"/>
    <n v="131"/>
    <x v="1"/>
    <x v="0"/>
    <s v="USD"/>
    <n v="1440318908"/>
    <n v="1436430908"/>
    <b v="0"/>
    <n v="8"/>
    <b v="0"/>
    <s v="technology/web"/>
    <n v="3"/>
    <n v="16.375"/>
    <x v="2"/>
    <x v="7"/>
  </r>
  <r>
    <n v="606"/>
    <s v="All in One Cloud Business Management - Extendix Panel"/>
    <x v="605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x v="606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x v="607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x v="608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x v="609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x v="610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x v="611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x v="612"/>
    <n v="60000"/>
    <n v="12818"/>
    <x v="1"/>
    <x v="0"/>
    <s v="USD"/>
    <n v="1443675540"/>
    <n v="1441022120"/>
    <b v="0"/>
    <n v="121"/>
    <b v="0"/>
    <s v="technology/web"/>
    <n v="21"/>
    <n v="105.93388429752066"/>
    <x v="2"/>
    <x v="7"/>
  </r>
  <r>
    <n v="614"/>
    <s v="Lets Reinvent Our Election Process (Canceled)"/>
    <x v="613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x v="614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x v="615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x v="616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x v="617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x v="618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x v="619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x v="620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x v="621"/>
    <n v="6000"/>
    <n v="341"/>
    <x v="1"/>
    <x v="0"/>
    <s v="USD"/>
    <n v="1467398138"/>
    <n v="1465670138"/>
    <b v="0"/>
    <n v="9"/>
    <b v="0"/>
    <s v="technology/web"/>
    <n v="6"/>
    <n v="37.888888888888886"/>
    <x v="2"/>
    <x v="7"/>
  </r>
  <r>
    <n v="623"/>
    <s v="WheelWolf - Swap and borrow cars with fellow car lovers."/>
    <x v="622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x v="623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x v="624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x v="625"/>
    <n v="25000"/>
    <n v="4345"/>
    <x v="1"/>
    <x v="0"/>
    <s v="USD"/>
    <n v="1439644920"/>
    <n v="1436793939"/>
    <b v="0"/>
    <n v="39"/>
    <b v="0"/>
    <s v="technology/web"/>
    <n v="17"/>
    <n v="111.41025641025641"/>
    <x v="2"/>
    <x v="7"/>
  </r>
  <r>
    <n v="627"/>
    <s v="Privileged Zone - Premium Social Network (Canceled)"/>
    <x v="626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x v="627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x v="628"/>
    <n v="200000"/>
    <n v="350"/>
    <x v="1"/>
    <x v="2"/>
    <s v="AUD"/>
    <n v="1463239108"/>
    <n v="1460647108"/>
    <b v="0"/>
    <n v="3"/>
    <b v="0"/>
    <s v="technology/web"/>
    <n v="0"/>
    <n v="116.66666666666667"/>
    <x v="2"/>
    <x v="7"/>
  </r>
  <r>
    <n v="630"/>
    <s v="Ecosteader (Canceled)"/>
    <x v="629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x v="630"/>
    <n v="50000"/>
    <n v="690"/>
    <x v="1"/>
    <x v="5"/>
    <s v="CAD"/>
    <n v="1464460329"/>
    <n v="1461954729"/>
    <b v="0"/>
    <n v="9"/>
    <b v="0"/>
    <s v="technology/web"/>
    <n v="1"/>
    <n v="76.666666666666671"/>
    <x v="2"/>
    <x v="7"/>
  </r>
  <r>
    <n v="632"/>
    <s v="UniWherse.com - Bring students future (Canceled)"/>
    <x v="631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x v="632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x v="633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x v="634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x v="635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x v="636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x v="637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x v="638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x v="639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x v="640"/>
    <n v="40000"/>
    <n v="47665"/>
    <x v="0"/>
    <x v="0"/>
    <s v="USD"/>
    <n v="1439473248"/>
    <n v="1436881248"/>
    <b v="0"/>
    <n v="315"/>
    <b v="1"/>
    <s v="technology/wearables"/>
    <n v="119"/>
    <n v="151.31746031746033"/>
    <x v="2"/>
    <x v="8"/>
  </r>
  <r>
    <n v="642"/>
    <s v="Gauss - Redefining Eye Protection for the Digital Age"/>
    <x v="641"/>
    <n v="20000"/>
    <n v="292097"/>
    <x v="0"/>
    <x v="12"/>
    <s v="EUR"/>
    <n v="1439998674"/>
    <n v="1436888274"/>
    <b v="0"/>
    <n v="2174"/>
    <b v="1"/>
    <s v="technology/wearables"/>
    <n v="1460"/>
    <n v="134.3592456301748"/>
    <x v="2"/>
    <x v="8"/>
  </r>
  <r>
    <n v="643"/>
    <s v="Phone Silks - The best way to carry your smart phone!"/>
    <x v="642"/>
    <n v="25000"/>
    <n v="26452"/>
    <x v="0"/>
    <x v="0"/>
    <s v="USD"/>
    <n v="1433085875"/>
    <n v="1428333875"/>
    <b v="0"/>
    <n v="152"/>
    <b v="1"/>
    <s v="technology/wearables"/>
    <n v="106"/>
    <n v="174.02631578947367"/>
    <x v="2"/>
    <x v="8"/>
  </r>
  <r>
    <n v="644"/>
    <s v="Sofft: Blocks Stains &amp; Softens Clothes!"/>
    <x v="643"/>
    <n v="25000"/>
    <n v="75029.48"/>
    <x v="0"/>
    <x v="0"/>
    <s v="USD"/>
    <n v="1414544400"/>
    <n v="1410883139"/>
    <b v="0"/>
    <n v="1021"/>
    <b v="1"/>
    <s v="technology/wearables"/>
    <n v="300"/>
    <n v="73.486268364348675"/>
    <x v="2"/>
    <x v="8"/>
  </r>
  <r>
    <n v="645"/>
    <s v="Carbon Fiber Collar Stays"/>
    <x v="644"/>
    <n v="2000"/>
    <n v="5574"/>
    <x v="0"/>
    <x v="0"/>
    <s v="USD"/>
    <n v="1470962274"/>
    <n v="1468370274"/>
    <b v="0"/>
    <n v="237"/>
    <b v="1"/>
    <s v="technology/wearables"/>
    <n v="279"/>
    <n v="23.518987341772153"/>
    <x v="2"/>
    <x v="8"/>
  </r>
  <r>
    <n v="646"/>
    <s v="Body Armor - The Super Female Police Officer of the Future!!"/>
    <x v="645"/>
    <n v="800"/>
    <n v="1055.01"/>
    <x v="0"/>
    <x v="0"/>
    <s v="USD"/>
    <n v="1407788867"/>
    <n v="1405196867"/>
    <b v="0"/>
    <n v="27"/>
    <b v="1"/>
    <s v="technology/wearables"/>
    <n v="132"/>
    <n v="39.074444444444445"/>
    <x v="2"/>
    <x v="8"/>
  </r>
  <r>
    <n v="647"/>
    <s v="Silver anti-radiation underwear. Keep body cool in summer"/>
    <x v="646"/>
    <n v="2000"/>
    <n v="2141"/>
    <x v="0"/>
    <x v="5"/>
    <s v="CAD"/>
    <n v="1458235549"/>
    <n v="1455647149"/>
    <b v="0"/>
    <n v="17"/>
    <b v="1"/>
    <s v="technology/wearables"/>
    <n v="107"/>
    <n v="125.94117647058823"/>
    <x v="2"/>
    <x v="8"/>
  </r>
  <r>
    <n v="648"/>
    <s v="Audio Jacket"/>
    <x v="647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x v="648"/>
    <n v="2500"/>
    <n v="3499"/>
    <x v="0"/>
    <x v="0"/>
    <s v="USD"/>
    <n v="1410904413"/>
    <n v="1409090013"/>
    <b v="0"/>
    <n v="82"/>
    <b v="1"/>
    <s v="technology/wearables"/>
    <n v="140"/>
    <n v="42.670731707317074"/>
    <x v="2"/>
    <x v="8"/>
  </r>
  <r>
    <n v="650"/>
    <s v="Jake Lazarow's Eagle Project"/>
    <x v="649"/>
    <n v="1500"/>
    <n v="1686"/>
    <x v="0"/>
    <x v="0"/>
    <s v="USD"/>
    <n v="1418953984"/>
    <n v="1413766384"/>
    <b v="0"/>
    <n v="48"/>
    <b v="1"/>
    <s v="technology/wearables"/>
    <n v="112"/>
    <n v="35.125"/>
    <x v="2"/>
    <x v="8"/>
  </r>
  <r>
    <n v="651"/>
    <s v="Pacha's Pajamas: Award-Winning Healthy Kids Entertainment!"/>
    <x v="650"/>
    <n v="25000"/>
    <n v="25132"/>
    <x v="0"/>
    <x v="0"/>
    <s v="USD"/>
    <n v="1418430311"/>
    <n v="1415838311"/>
    <b v="0"/>
    <n v="105"/>
    <b v="1"/>
    <s v="technology/wearables"/>
    <n v="101"/>
    <n v="239.35238095238094"/>
    <x v="2"/>
    <x v="8"/>
  </r>
  <r>
    <n v="652"/>
    <s v="The Zossom Phone Case"/>
    <x v="651"/>
    <n v="3000"/>
    <n v="3014"/>
    <x v="0"/>
    <x v="0"/>
    <s v="USD"/>
    <n v="1480613650"/>
    <n v="1478018050"/>
    <b v="0"/>
    <n v="28"/>
    <b v="1"/>
    <s v="technology/wearables"/>
    <n v="100"/>
    <n v="107.64285714285714"/>
    <x v="2"/>
    <x v="8"/>
  </r>
  <r>
    <n v="653"/>
    <s v="Wearsafe: Wearable technology on a mission to save lives"/>
    <x v="652"/>
    <n v="75000"/>
    <n v="106084.5"/>
    <x v="0"/>
    <x v="0"/>
    <s v="USD"/>
    <n v="1440082240"/>
    <n v="1436885440"/>
    <b v="0"/>
    <n v="1107"/>
    <b v="1"/>
    <s v="technology/wearables"/>
    <n v="141"/>
    <n v="95.830623306233065"/>
    <x v="2"/>
    <x v="8"/>
  </r>
  <r>
    <n v="654"/>
    <s v="TRASENSE MOVEMENT: The Smartest Daily Tracker for Under $30"/>
    <x v="653"/>
    <n v="12000"/>
    <n v="32075"/>
    <x v="0"/>
    <x v="0"/>
    <s v="USD"/>
    <n v="1436396313"/>
    <n v="1433804313"/>
    <b v="0"/>
    <n v="1013"/>
    <b v="1"/>
    <s v="technology/wearables"/>
    <n v="267"/>
    <n v="31.663376110562684"/>
    <x v="2"/>
    <x v="8"/>
  </r>
  <r>
    <n v="655"/>
    <s v="Spark: The Watch That Keeps You Awake"/>
    <x v="654"/>
    <n v="8000"/>
    <n v="11751"/>
    <x v="0"/>
    <x v="0"/>
    <s v="USD"/>
    <n v="1426197512"/>
    <n v="1423609112"/>
    <b v="0"/>
    <n v="274"/>
    <b v="1"/>
    <s v="technology/wearables"/>
    <n v="147"/>
    <n v="42.886861313868614"/>
    <x v="2"/>
    <x v="8"/>
  </r>
  <r>
    <n v="656"/>
    <s v="Motion Control Camera Camcorder HD Bluetooth Smart Glasses"/>
    <x v="655"/>
    <n v="5000"/>
    <n v="10678"/>
    <x v="0"/>
    <x v="0"/>
    <s v="USD"/>
    <n v="1460917119"/>
    <n v="1455736719"/>
    <b v="0"/>
    <n v="87"/>
    <b v="1"/>
    <s v="technology/wearables"/>
    <n v="214"/>
    <n v="122.73563218390805"/>
    <x v="2"/>
    <x v="8"/>
  </r>
  <r>
    <n v="657"/>
    <s v="Shine: first App control Laser Light Bluetooth Headphones"/>
    <x v="656"/>
    <n v="15000"/>
    <n v="18855"/>
    <x v="0"/>
    <x v="0"/>
    <s v="USD"/>
    <n v="1450901872"/>
    <n v="1448309872"/>
    <b v="0"/>
    <n v="99"/>
    <b v="1"/>
    <s v="technology/wearables"/>
    <n v="126"/>
    <n v="190.45454545454547"/>
    <x v="2"/>
    <x v="8"/>
  </r>
  <r>
    <n v="658"/>
    <s v="Neorings secures, mounts, stands, your smartphone and tablet"/>
    <x v="657"/>
    <n v="28888"/>
    <n v="30177"/>
    <x v="0"/>
    <x v="0"/>
    <s v="USD"/>
    <n v="1437933600"/>
    <n v="1435117889"/>
    <b v="0"/>
    <n v="276"/>
    <b v="1"/>
    <s v="technology/wearables"/>
    <n v="104"/>
    <n v="109.33695652173913"/>
    <x v="2"/>
    <x v="8"/>
  </r>
  <r>
    <n v="659"/>
    <s v="Lulu Watch Designs - Apple Watch"/>
    <x v="658"/>
    <n v="3000"/>
    <n v="3017"/>
    <x v="0"/>
    <x v="0"/>
    <s v="USD"/>
    <n v="1440339295"/>
    <n v="1437747295"/>
    <b v="0"/>
    <n v="21"/>
    <b v="1"/>
    <s v="technology/wearables"/>
    <n v="101"/>
    <n v="143.66666666666666"/>
    <x v="2"/>
    <x v="8"/>
  </r>
  <r>
    <n v="660"/>
    <s v="ProfileMyRun:  Run the Right Way, Run the Natural Way"/>
    <x v="659"/>
    <n v="50000"/>
    <n v="1529"/>
    <x v="2"/>
    <x v="0"/>
    <s v="USD"/>
    <n v="1415558879"/>
    <n v="1412963279"/>
    <b v="0"/>
    <n v="18"/>
    <b v="0"/>
    <s v="technology/wearables"/>
    <n v="3"/>
    <n v="84.944444444444443"/>
    <x v="2"/>
    <x v="8"/>
  </r>
  <r>
    <n v="661"/>
    <s v="AirString"/>
    <x v="660"/>
    <n v="10000"/>
    <n v="95"/>
    <x v="2"/>
    <x v="0"/>
    <s v="USD"/>
    <n v="1477236559"/>
    <n v="1474644559"/>
    <b v="0"/>
    <n v="9"/>
    <b v="0"/>
    <s v="technology/wearables"/>
    <n v="1"/>
    <n v="10.555555555555555"/>
    <x v="2"/>
    <x v="8"/>
  </r>
  <r>
    <n v="662"/>
    <s v="LW - the cool luminescent band with a watch"/>
    <x v="661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x v="662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x v="663"/>
    <n v="12000"/>
    <n v="904"/>
    <x v="2"/>
    <x v="0"/>
    <s v="USD"/>
    <n v="1428940775"/>
    <n v="1426348775"/>
    <b v="0"/>
    <n v="29"/>
    <b v="0"/>
    <s v="technology/wearables"/>
    <n v="8"/>
    <n v="31.172413793103448"/>
    <x v="2"/>
    <x v="8"/>
  </r>
  <r>
    <n v="665"/>
    <s v="CulBox , Open Source Wearable Smart Watch for Arduino"/>
    <x v="664"/>
    <n v="10000"/>
    <n v="1864"/>
    <x v="2"/>
    <x v="0"/>
    <s v="USD"/>
    <n v="1484327061"/>
    <n v="1479143061"/>
    <b v="0"/>
    <n v="12"/>
    <b v="0"/>
    <s v="technology/wearables"/>
    <n v="19"/>
    <n v="155.33333333333334"/>
    <x v="2"/>
    <x v="8"/>
  </r>
  <r>
    <n v="666"/>
    <s v="Ducky Diapers"/>
    <x v="665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x v="666"/>
    <n v="50000"/>
    <n v="5010"/>
    <x v="2"/>
    <x v="13"/>
    <s v="EUR"/>
    <n v="1477731463"/>
    <n v="1474275463"/>
    <b v="0"/>
    <n v="28"/>
    <b v="0"/>
    <s v="technology/wearables"/>
    <n v="10"/>
    <n v="178.92857142857142"/>
    <x v="2"/>
    <x v="8"/>
  </r>
  <r>
    <n v="668"/>
    <s v="Iplace itâ„¢ : The Phone Holding RFID Blocking Card Holder"/>
    <x v="667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x v="668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x v="669"/>
    <n v="90000"/>
    <n v="26349"/>
    <x v="2"/>
    <x v="13"/>
    <s v="EUR"/>
    <n v="1466323800"/>
    <n v="1463418120"/>
    <b v="0"/>
    <n v="310"/>
    <b v="0"/>
    <s v="technology/wearables"/>
    <n v="29"/>
    <n v="84.99677419354839"/>
    <x v="2"/>
    <x v="8"/>
  </r>
  <r>
    <n v="671"/>
    <s v="SmoothEye - Accurately Test Your Alertness and Focus Level"/>
    <x v="670"/>
    <n v="30000"/>
    <n v="11828"/>
    <x v="2"/>
    <x v="0"/>
    <s v="USD"/>
    <n v="1421208000"/>
    <n v="1418315852"/>
    <b v="0"/>
    <n v="15"/>
    <b v="0"/>
    <s v="technology/wearables"/>
    <n v="39"/>
    <n v="788.5333333333333"/>
    <x v="2"/>
    <x v="8"/>
  </r>
  <r>
    <n v="672"/>
    <s v="youWare  |  A digital ID for the real world"/>
    <x v="671"/>
    <n v="50000"/>
    <n v="10814"/>
    <x v="2"/>
    <x v="0"/>
    <s v="USD"/>
    <n v="1420088340"/>
    <n v="1417410964"/>
    <b v="0"/>
    <n v="215"/>
    <b v="0"/>
    <s v="technology/wearables"/>
    <n v="22"/>
    <n v="50.29767441860465"/>
    <x v="2"/>
    <x v="8"/>
  </r>
  <r>
    <n v="673"/>
    <s v="HORIZON: LIFE ENHANCED GLASSWARE"/>
    <x v="672"/>
    <n v="100000"/>
    <n v="205"/>
    <x v="2"/>
    <x v="0"/>
    <s v="USD"/>
    <n v="1409602217"/>
    <n v="1405714217"/>
    <b v="0"/>
    <n v="3"/>
    <b v="0"/>
    <s v="technology/wearables"/>
    <n v="0"/>
    <n v="68.333333333333329"/>
    <x v="2"/>
    <x v="8"/>
  </r>
  <r>
    <n v="674"/>
    <s v="Something To Wear For Hearing Sounds By Feeling Vibrations"/>
    <x v="673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x v="674"/>
    <n v="6000"/>
    <n v="891"/>
    <x v="2"/>
    <x v="0"/>
    <s v="USD"/>
    <n v="1420095540"/>
    <n v="1417558804"/>
    <b v="0"/>
    <n v="26"/>
    <b v="0"/>
    <s v="technology/wearables"/>
    <n v="15"/>
    <n v="34.269230769230766"/>
    <x v="2"/>
    <x v="8"/>
  </r>
  <r>
    <n v="676"/>
    <s v="NapTime: the first baby monitor that takes care of parents"/>
    <x v="675"/>
    <n v="100000"/>
    <n v="1471"/>
    <x v="2"/>
    <x v="5"/>
    <s v="CAD"/>
    <n v="1423333581"/>
    <n v="1420741581"/>
    <b v="0"/>
    <n v="24"/>
    <b v="0"/>
    <s v="technology/wearables"/>
    <n v="1"/>
    <n v="61.291666666666664"/>
    <x v="2"/>
    <x v="8"/>
  </r>
  <r>
    <n v="677"/>
    <s v="World's first Heated Jacket managed by Smartphone"/>
    <x v="676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x v="677"/>
    <n v="29000"/>
    <n v="1108"/>
    <x v="2"/>
    <x v="0"/>
    <s v="USD"/>
    <n v="1463821338"/>
    <n v="1461229338"/>
    <b v="0"/>
    <n v="17"/>
    <b v="0"/>
    <s v="technology/wearables"/>
    <n v="4"/>
    <n v="65.17647058823529"/>
    <x v="2"/>
    <x v="8"/>
  </r>
  <r>
    <n v="679"/>
    <s v="Monolith Posture Coach"/>
    <x v="678"/>
    <n v="57000"/>
    <n v="8827"/>
    <x v="2"/>
    <x v="0"/>
    <s v="USD"/>
    <n v="1472920909"/>
    <n v="1467736909"/>
    <b v="0"/>
    <n v="94"/>
    <b v="0"/>
    <s v="technology/wearables"/>
    <n v="15"/>
    <n v="93.90425531914893"/>
    <x v="2"/>
    <x v="8"/>
  </r>
  <r>
    <n v="680"/>
    <s v="PosturePulse: The posture sensor worn on your waist or chair"/>
    <x v="679"/>
    <n v="75000"/>
    <n v="19434"/>
    <x v="2"/>
    <x v="0"/>
    <s v="USD"/>
    <n v="1410955331"/>
    <n v="1407931331"/>
    <b v="0"/>
    <n v="129"/>
    <b v="0"/>
    <s v="technology/wearables"/>
    <n v="26"/>
    <n v="150.65116279069767"/>
    <x v="2"/>
    <x v="8"/>
  </r>
  <r>
    <n v="681"/>
    <s v="D-Pro Athletic Headband with Carbon Fiber"/>
    <x v="680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x v="681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x v="682"/>
    <n v="35000"/>
    <n v="298"/>
    <x v="2"/>
    <x v="0"/>
    <s v="USD"/>
    <n v="1477949764"/>
    <n v="1474493764"/>
    <b v="0"/>
    <n v="3"/>
    <b v="0"/>
    <s v="technology/wearables"/>
    <n v="1"/>
    <n v="99.333333333333329"/>
    <x v="2"/>
    <x v="8"/>
  </r>
  <r>
    <n v="684"/>
    <s v="Arcus Motion Analyzer | The Versatile Smart Ring"/>
    <x v="683"/>
    <n v="320000"/>
    <n v="23948"/>
    <x v="2"/>
    <x v="0"/>
    <s v="USD"/>
    <n v="1406257200"/>
    <n v="1403176891"/>
    <b v="0"/>
    <n v="135"/>
    <b v="0"/>
    <s v="technology/wearables"/>
    <n v="7"/>
    <n v="177.39259259259259"/>
    <x v="2"/>
    <x v="8"/>
  </r>
  <r>
    <n v="685"/>
    <s v="Nomadica All purpose backpack with battery"/>
    <x v="684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x v="685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x v="686"/>
    <n v="100000"/>
    <n v="3550"/>
    <x v="2"/>
    <x v="14"/>
    <s v="MXN"/>
    <n v="1486317653"/>
    <n v="1481133653"/>
    <b v="0"/>
    <n v="6"/>
    <b v="0"/>
    <s v="technology/wearables"/>
    <n v="4"/>
    <n v="591.66666666666663"/>
    <x v="2"/>
    <x v="8"/>
  </r>
  <r>
    <n v="688"/>
    <s v="The Most Advanced Dress Shirt- EVER!!"/>
    <x v="687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x v="688"/>
    <n v="200000"/>
    <n v="115297.5"/>
    <x v="2"/>
    <x v="0"/>
    <s v="USD"/>
    <n v="1481173140"/>
    <n v="1478016097"/>
    <b v="0"/>
    <n v="336"/>
    <b v="0"/>
    <s v="technology/wearables"/>
    <n v="58"/>
    <n v="343.14732142857144"/>
    <x v="2"/>
    <x v="8"/>
  </r>
  <r>
    <n v="690"/>
    <s v="BLOXSHIELD"/>
    <x v="689"/>
    <n v="20000"/>
    <n v="2468"/>
    <x v="2"/>
    <x v="0"/>
    <s v="USD"/>
    <n v="1473400800"/>
    <n v="1469718841"/>
    <b v="0"/>
    <n v="34"/>
    <b v="0"/>
    <s v="technology/wearables"/>
    <n v="12"/>
    <n v="72.588235294117652"/>
    <x v="2"/>
    <x v="8"/>
  </r>
  <r>
    <n v="691"/>
    <s v="ShapeCase - Colorful Apple Watch Bumpers"/>
    <x v="690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x v="691"/>
    <n v="20000"/>
    <n v="1306"/>
    <x v="2"/>
    <x v="1"/>
    <s v="GBP"/>
    <n v="1482397263"/>
    <n v="1479805263"/>
    <b v="0"/>
    <n v="201"/>
    <b v="0"/>
    <s v="technology/wearables"/>
    <n v="7"/>
    <n v="6.4975124378109452"/>
    <x v="2"/>
    <x v="8"/>
  </r>
  <r>
    <n v="693"/>
    <s v="Prana: Wearable for Breathing and Posture"/>
    <x v="692"/>
    <n v="100000"/>
    <n v="35338"/>
    <x v="2"/>
    <x v="0"/>
    <s v="USD"/>
    <n v="1430421827"/>
    <n v="1427829827"/>
    <b v="0"/>
    <n v="296"/>
    <b v="0"/>
    <s v="technology/wearables"/>
    <n v="35"/>
    <n v="119.38513513513513"/>
    <x v="2"/>
    <x v="8"/>
  </r>
  <r>
    <n v="694"/>
    <s v="Airlock bike helmet"/>
    <x v="693"/>
    <n v="150000"/>
    <n v="590"/>
    <x v="2"/>
    <x v="0"/>
    <s v="USD"/>
    <n v="1485964559"/>
    <n v="1483372559"/>
    <b v="0"/>
    <n v="7"/>
    <b v="0"/>
    <s v="technology/wearables"/>
    <n v="0"/>
    <n v="84.285714285714292"/>
    <x v="2"/>
    <x v="8"/>
  </r>
  <r>
    <n v="695"/>
    <s v="mini air- personal air conditioner"/>
    <x v="694"/>
    <n v="60000"/>
    <n v="636"/>
    <x v="2"/>
    <x v="0"/>
    <s v="USD"/>
    <n v="1414758620"/>
    <n v="1412166620"/>
    <b v="0"/>
    <n v="7"/>
    <b v="0"/>
    <s v="technology/wearables"/>
    <n v="1"/>
    <n v="90.857142857142861"/>
    <x v="2"/>
    <x v="8"/>
  </r>
  <r>
    <n v="696"/>
    <s v="trustee"/>
    <x v="695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x v="696"/>
    <n v="5000"/>
    <n v="2319"/>
    <x v="2"/>
    <x v="12"/>
    <s v="EUR"/>
    <n v="1454502789"/>
    <n v="1453206789"/>
    <b v="0"/>
    <n v="114"/>
    <b v="0"/>
    <s v="technology/wearables"/>
    <n v="46"/>
    <n v="20.342105263157894"/>
    <x v="2"/>
    <x v="8"/>
  </r>
  <r>
    <n v="698"/>
    <s v="3D Xray Vision. State of the Art. Free for Everyone*."/>
    <x v="697"/>
    <n v="100000"/>
    <n v="15390"/>
    <x v="2"/>
    <x v="0"/>
    <s v="USD"/>
    <n v="1411005600"/>
    <n v="1408141245"/>
    <b v="0"/>
    <n v="29"/>
    <b v="0"/>
    <s v="technology/wearables"/>
    <n v="15"/>
    <n v="530.68965517241384"/>
    <x v="2"/>
    <x v="8"/>
  </r>
  <r>
    <n v="699"/>
    <s v="TapTap, a touch communication wristband"/>
    <x v="698"/>
    <n v="130000"/>
    <n v="107148.74"/>
    <x v="2"/>
    <x v="0"/>
    <s v="USD"/>
    <n v="1385136000"/>
    <n v="1381923548"/>
    <b v="0"/>
    <n v="890"/>
    <b v="0"/>
    <s v="technology/wearables"/>
    <n v="82"/>
    <n v="120.39184269662923"/>
    <x v="2"/>
    <x v="8"/>
  </r>
  <r>
    <n v="700"/>
    <s v="A-iEasyâ„¢ Smartphone Stand Holder | The End of Busy Hands."/>
    <x v="699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x v="700"/>
    <n v="23000"/>
    <n v="6118"/>
    <x v="2"/>
    <x v="1"/>
    <s v="GBP"/>
    <n v="1406130880"/>
    <n v="1403538880"/>
    <b v="0"/>
    <n v="21"/>
    <b v="0"/>
    <s v="technology/wearables"/>
    <n v="27"/>
    <n v="291.33333333333331"/>
    <x v="2"/>
    <x v="8"/>
  </r>
  <r>
    <n v="702"/>
    <s v="Pace...Me | Visual Pace &amp; Interval Trainer | Sports Wearable"/>
    <x v="701"/>
    <n v="15000"/>
    <n v="4622.01"/>
    <x v="2"/>
    <x v="0"/>
    <s v="USD"/>
    <n v="1480011987"/>
    <n v="1477416387"/>
    <b v="0"/>
    <n v="37"/>
    <b v="0"/>
    <s v="technology/wearables"/>
    <n v="31"/>
    <n v="124.9191891891892"/>
    <x v="2"/>
    <x v="8"/>
  </r>
  <r>
    <n v="703"/>
    <s v="EL TORO SPEEDWRAPS - THE EVOLUTION OF SPORTS TRAINING"/>
    <x v="702"/>
    <n v="15000"/>
    <n v="837"/>
    <x v="2"/>
    <x v="0"/>
    <s v="USD"/>
    <n v="1485905520"/>
    <n v="1481150949"/>
    <b v="0"/>
    <n v="7"/>
    <b v="0"/>
    <s v="technology/wearables"/>
    <n v="6"/>
    <n v="119.57142857142857"/>
    <x v="2"/>
    <x v="8"/>
  </r>
  <r>
    <n v="704"/>
    <s v="ZNITCH- The Evolution in Helmet Safety"/>
    <x v="703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x v="704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x v="705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x v="706"/>
    <n v="68000"/>
    <n v="53670.6"/>
    <x v="2"/>
    <x v="1"/>
    <s v="GBP"/>
    <n v="1483286127"/>
    <n v="1479830127"/>
    <b v="0"/>
    <n v="456"/>
    <b v="0"/>
    <s v="technology/wearables"/>
    <n v="79"/>
    <n v="117.69868421052631"/>
    <x v="2"/>
    <x v="8"/>
  </r>
  <r>
    <n v="708"/>
    <s v="Glowbelt, The World's First Retractable LED Safety Belt"/>
    <x v="707"/>
    <n v="40000"/>
    <n v="8837"/>
    <x v="2"/>
    <x v="1"/>
    <s v="GBP"/>
    <n v="1410616600"/>
    <n v="1405432600"/>
    <b v="0"/>
    <n v="369"/>
    <b v="0"/>
    <s v="technology/wearables"/>
    <n v="22"/>
    <n v="23.948509485094849"/>
    <x v="2"/>
    <x v="8"/>
  </r>
  <r>
    <n v="709"/>
    <s v="lumiglove"/>
    <x v="708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x v="709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x v="710"/>
    <n v="100000"/>
    <n v="33791"/>
    <x v="2"/>
    <x v="9"/>
    <s v="EUR"/>
    <n v="1481716868"/>
    <n v="1478257268"/>
    <b v="0"/>
    <n v="338"/>
    <b v="0"/>
    <s v="technology/wearables"/>
    <n v="34"/>
    <n v="99.973372781065095"/>
    <x v="2"/>
    <x v="8"/>
  </r>
  <r>
    <n v="712"/>
    <s v="Riders Registry &quot;Medical data of active people on a Dog Tag&quot;"/>
    <x v="711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x v="712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x v="713"/>
    <n v="15000"/>
    <n v="2249"/>
    <x v="2"/>
    <x v="0"/>
    <s v="USD"/>
    <n v="1488308082"/>
    <n v="1483124082"/>
    <b v="0"/>
    <n v="28"/>
    <b v="0"/>
    <s v="technology/wearables"/>
    <n v="15"/>
    <n v="80.321428571428569"/>
    <x v="2"/>
    <x v="8"/>
  </r>
  <r>
    <n v="715"/>
    <s v="Mouse^3"/>
    <x v="714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x v="715"/>
    <n v="7000"/>
    <n v="715"/>
    <x v="2"/>
    <x v="0"/>
    <s v="USD"/>
    <n v="1417392000"/>
    <n v="1414511307"/>
    <b v="0"/>
    <n v="16"/>
    <b v="0"/>
    <s v="technology/wearables"/>
    <n v="10"/>
    <n v="44.6875"/>
    <x v="2"/>
    <x v="8"/>
  </r>
  <r>
    <n v="717"/>
    <s v="cool air belt"/>
    <x v="716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x v="717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x v="718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x v="719"/>
    <n v="1900"/>
    <n v="2735"/>
    <x v="0"/>
    <x v="0"/>
    <s v="USD"/>
    <n v="1327851291"/>
    <n v="1325432091"/>
    <b v="0"/>
    <n v="41"/>
    <b v="1"/>
    <s v="publishing/nonfiction"/>
    <n v="144"/>
    <n v="66.707317073170728"/>
    <x v="3"/>
    <x v="9"/>
  </r>
  <r>
    <n v="721"/>
    <s v="Celebrating Brit Shalom â€” Now at CelebratingBritShalom.Com"/>
    <x v="720"/>
    <n v="8200"/>
    <n v="10013"/>
    <x v="0"/>
    <x v="0"/>
    <s v="USD"/>
    <n v="1406900607"/>
    <n v="1403012607"/>
    <b v="0"/>
    <n v="119"/>
    <b v="1"/>
    <s v="publishing/nonfiction"/>
    <n v="122"/>
    <n v="84.142857142857139"/>
    <x v="3"/>
    <x v="9"/>
  </r>
  <r>
    <n v="722"/>
    <s v="The BANGGAI Rescue Project"/>
    <x v="721"/>
    <n v="25000"/>
    <n v="33006"/>
    <x v="0"/>
    <x v="0"/>
    <s v="USD"/>
    <n v="1333909178"/>
    <n v="1331320778"/>
    <b v="0"/>
    <n v="153"/>
    <b v="1"/>
    <s v="publishing/nonfiction"/>
    <n v="132"/>
    <n v="215.72549019607843"/>
    <x v="3"/>
    <x v="9"/>
  </r>
  <r>
    <n v="723"/>
    <s v="The 2015 Pro Football Beast Book"/>
    <x v="722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x v="723"/>
    <n v="7000"/>
    <n v="7383.01"/>
    <x v="0"/>
    <x v="0"/>
    <s v="USD"/>
    <n v="1309447163"/>
    <n v="1306855163"/>
    <b v="0"/>
    <n v="143"/>
    <b v="1"/>
    <s v="publishing/nonfiction"/>
    <n v="105"/>
    <n v="51.62944055944056"/>
    <x v="3"/>
    <x v="9"/>
  </r>
  <r>
    <n v="725"/>
    <s v="The Year It All Made Sense"/>
    <x v="724"/>
    <n v="20000"/>
    <n v="20070"/>
    <x v="0"/>
    <x v="0"/>
    <s v="USD"/>
    <n v="1450018912"/>
    <n v="1447426912"/>
    <b v="0"/>
    <n v="140"/>
    <b v="1"/>
    <s v="publishing/nonfiction"/>
    <n v="100"/>
    <n v="143.35714285714286"/>
    <x v="3"/>
    <x v="9"/>
  </r>
  <r>
    <n v="726"/>
    <s v="60 Days to a Radiating Faith"/>
    <x v="725"/>
    <n v="2500"/>
    <n v="2535"/>
    <x v="0"/>
    <x v="0"/>
    <s v="USD"/>
    <n v="1365728487"/>
    <n v="1363136487"/>
    <b v="0"/>
    <n v="35"/>
    <b v="1"/>
    <s v="publishing/nonfiction"/>
    <n v="101"/>
    <n v="72.428571428571431"/>
    <x v="3"/>
    <x v="9"/>
  </r>
  <r>
    <n v="727"/>
    <s v="CHRISTIAN MERCY: Compassion, Proclamation, and Power"/>
    <x v="726"/>
    <n v="3500"/>
    <n v="5443"/>
    <x v="0"/>
    <x v="0"/>
    <s v="USD"/>
    <n v="1358198400"/>
    <n v="1354580949"/>
    <b v="0"/>
    <n v="149"/>
    <b v="1"/>
    <s v="publishing/nonfiction"/>
    <n v="156"/>
    <n v="36.530201342281877"/>
    <x v="3"/>
    <x v="9"/>
  </r>
  <r>
    <n v="728"/>
    <s v="The Age of the Platform: My Fourth Book"/>
    <x v="727"/>
    <n v="7500"/>
    <n v="7917.45"/>
    <x v="0"/>
    <x v="0"/>
    <s v="USD"/>
    <n v="1313957157"/>
    <n v="1310069157"/>
    <b v="0"/>
    <n v="130"/>
    <b v="1"/>
    <s v="publishing/nonfiction"/>
    <n v="106"/>
    <n v="60.903461538461535"/>
    <x v="3"/>
    <x v="9"/>
  </r>
  <r>
    <n v="729"/>
    <s v="The Malformation of Health Care"/>
    <x v="728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x v="729"/>
    <n v="20000"/>
    <n v="26438"/>
    <x v="0"/>
    <x v="0"/>
    <s v="USD"/>
    <n v="1323280391"/>
    <n v="1320688391"/>
    <b v="0"/>
    <n v="265"/>
    <b v="1"/>
    <s v="publishing/nonfiction"/>
    <n v="132"/>
    <n v="99.766037735849054"/>
    <x v="3"/>
    <x v="9"/>
  </r>
  <r>
    <n v="731"/>
    <s v="Portland Boat Tours:  From Dream to Business"/>
    <x v="730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x v="731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x v="732"/>
    <n v="2500"/>
    <n v="3012"/>
    <x v="0"/>
    <x v="1"/>
    <s v="GBP"/>
    <n v="1387533892"/>
    <n v="1384941892"/>
    <b v="0"/>
    <n v="169"/>
    <b v="1"/>
    <s v="publishing/nonfiction"/>
    <n v="120"/>
    <n v="17.822485207100591"/>
    <x v="3"/>
    <x v="9"/>
  </r>
  <r>
    <n v="734"/>
    <s v="Sideswiped"/>
    <x v="733"/>
    <n v="8500"/>
    <n v="10670"/>
    <x v="0"/>
    <x v="5"/>
    <s v="CAD"/>
    <n v="1431147600"/>
    <n v="1428465420"/>
    <b v="0"/>
    <n v="57"/>
    <b v="1"/>
    <s v="publishing/nonfiction"/>
    <n v="126"/>
    <n v="187.19298245614036"/>
    <x v="3"/>
    <x v="9"/>
  </r>
  <r>
    <n v="735"/>
    <s v="TOP FUEL FOR LIFE - Life Lessons from a Crew Chief"/>
    <x v="734"/>
    <n v="47000"/>
    <n v="53771"/>
    <x v="0"/>
    <x v="0"/>
    <s v="USD"/>
    <n v="1417653540"/>
    <n v="1414975346"/>
    <b v="0"/>
    <n v="229"/>
    <b v="1"/>
    <s v="publishing/nonfiction"/>
    <n v="114"/>
    <n v="234.80786026200875"/>
    <x v="3"/>
    <x v="9"/>
  </r>
  <r>
    <n v="736"/>
    <s v="What Happens in Vegas Stays on YouTube"/>
    <x v="735"/>
    <n v="3600"/>
    <n v="11345"/>
    <x v="0"/>
    <x v="0"/>
    <s v="USD"/>
    <n v="1385009940"/>
    <n v="1383327440"/>
    <b v="0"/>
    <n v="108"/>
    <b v="1"/>
    <s v="publishing/nonfiction"/>
    <n v="315"/>
    <n v="105.04629629629629"/>
    <x v="3"/>
    <x v="9"/>
  </r>
  <r>
    <n v="737"/>
    <s v="Eat Mendocino: Writing the Book"/>
    <x v="736"/>
    <n v="5000"/>
    <n v="6120"/>
    <x v="0"/>
    <x v="0"/>
    <s v="USD"/>
    <n v="1392408000"/>
    <n v="1390890987"/>
    <b v="0"/>
    <n v="108"/>
    <b v="1"/>
    <s v="publishing/nonfiction"/>
    <n v="122"/>
    <n v="56.666666666666664"/>
    <x v="3"/>
    <x v="9"/>
  </r>
  <r>
    <n v="738"/>
    <s v="Under the Sour Sun: Hunger through the Eyes of a Child"/>
    <x v="737"/>
    <n v="1500"/>
    <n v="1601"/>
    <x v="0"/>
    <x v="0"/>
    <s v="USD"/>
    <n v="1417409940"/>
    <n v="1414765794"/>
    <b v="0"/>
    <n v="41"/>
    <b v="1"/>
    <s v="publishing/nonfiction"/>
    <n v="107"/>
    <n v="39.048780487804876"/>
    <x v="3"/>
    <x v="9"/>
  </r>
  <r>
    <n v="739"/>
    <s v="Brother's Keeper: Lessons Learned in Gaining Access"/>
    <x v="738"/>
    <n v="6000"/>
    <n v="9500"/>
    <x v="0"/>
    <x v="0"/>
    <s v="USD"/>
    <n v="1407758629"/>
    <n v="1404907429"/>
    <b v="0"/>
    <n v="139"/>
    <b v="1"/>
    <s v="publishing/nonfiction"/>
    <n v="158"/>
    <n v="68.345323741007192"/>
    <x v="3"/>
    <x v="9"/>
  </r>
  <r>
    <n v="740"/>
    <s v="Gloriously Doomed - Search for Armada Shipwreck in Ireland"/>
    <x v="739"/>
    <n v="3000"/>
    <n v="3222"/>
    <x v="0"/>
    <x v="0"/>
    <s v="USD"/>
    <n v="1434857482"/>
    <n v="1433647882"/>
    <b v="0"/>
    <n v="19"/>
    <b v="1"/>
    <s v="publishing/nonfiction"/>
    <n v="107"/>
    <n v="169.57894736842104"/>
    <x v="3"/>
    <x v="9"/>
  </r>
  <r>
    <n v="741"/>
    <s v="reVILNA: the vilna ghetto project"/>
    <x v="740"/>
    <n v="13000"/>
    <n v="13293.8"/>
    <x v="0"/>
    <x v="0"/>
    <s v="USD"/>
    <n v="1370964806"/>
    <n v="1367940806"/>
    <b v="0"/>
    <n v="94"/>
    <b v="1"/>
    <s v="publishing/nonfiction"/>
    <n v="102"/>
    <n v="141.42340425531913"/>
    <x v="3"/>
    <x v="9"/>
  </r>
  <r>
    <n v="742"/>
    <s v="&quot;My Life As Julia Roberts, Snapshots Of A LIfe"/>
    <x v="741"/>
    <n v="1400"/>
    <n v="1550"/>
    <x v="0"/>
    <x v="0"/>
    <s v="USD"/>
    <n v="1395435712"/>
    <n v="1392847312"/>
    <b v="0"/>
    <n v="23"/>
    <b v="1"/>
    <s v="publishing/nonfiction"/>
    <n v="111"/>
    <n v="67.391304347826093"/>
    <x v="3"/>
    <x v="9"/>
  </r>
  <r>
    <n v="743"/>
    <s v="A Tale as Rich as Soil: Preserving Valmont's History"/>
    <x v="742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x v="743"/>
    <n v="5000"/>
    <n v="5116"/>
    <x v="0"/>
    <x v="0"/>
    <s v="USD"/>
    <n v="1355439503"/>
    <n v="1352847503"/>
    <b v="0"/>
    <n v="62"/>
    <b v="1"/>
    <s v="publishing/nonfiction"/>
    <n v="102"/>
    <n v="82.516129032258064"/>
    <x v="3"/>
    <x v="9"/>
  </r>
  <r>
    <n v="745"/>
    <s v="Help Launch the Most Amazing Online Organizing Guide Ever."/>
    <x v="744"/>
    <n v="2220"/>
    <n v="3976"/>
    <x v="0"/>
    <x v="0"/>
    <s v="USD"/>
    <n v="1367588645"/>
    <n v="1364996645"/>
    <b v="0"/>
    <n v="74"/>
    <b v="1"/>
    <s v="publishing/nonfiction"/>
    <n v="179"/>
    <n v="53.729729729729726"/>
    <x v="3"/>
    <x v="9"/>
  </r>
  <r>
    <n v="746"/>
    <s v="Attention: People With Body Parts"/>
    <x v="745"/>
    <n v="2987"/>
    <n v="3318"/>
    <x v="0"/>
    <x v="0"/>
    <s v="USD"/>
    <n v="1348372740"/>
    <n v="1346806909"/>
    <b v="0"/>
    <n v="97"/>
    <b v="1"/>
    <s v="publishing/nonfiction"/>
    <n v="111"/>
    <n v="34.206185567010309"/>
    <x v="3"/>
    <x v="9"/>
  </r>
  <r>
    <n v="747"/>
    <s v="Trash is Treasure"/>
    <x v="746"/>
    <n v="7000"/>
    <n v="7003"/>
    <x v="0"/>
    <x v="9"/>
    <s v="EUR"/>
    <n v="1421319240"/>
    <n v="1418649019"/>
    <b v="0"/>
    <n v="55"/>
    <b v="1"/>
    <s v="publishing/nonfiction"/>
    <n v="100"/>
    <n v="127.32727272727273"/>
    <x v="3"/>
    <x v="9"/>
  </r>
  <r>
    <n v="748"/>
    <s v="Meditations for the Childbearing Year - a Book"/>
    <x v="747"/>
    <n v="2000"/>
    <n v="2005"/>
    <x v="0"/>
    <x v="0"/>
    <s v="USD"/>
    <n v="1407701966"/>
    <n v="1405109966"/>
    <b v="0"/>
    <n v="44"/>
    <b v="1"/>
    <s v="publishing/nonfiction"/>
    <n v="100"/>
    <n v="45.56818181818182"/>
    <x v="3"/>
    <x v="9"/>
  </r>
  <r>
    <n v="749"/>
    <s v="chartwellwest.com"/>
    <x v="748"/>
    <n v="10000"/>
    <n v="10556"/>
    <x v="0"/>
    <x v="0"/>
    <s v="USD"/>
    <n v="1485642930"/>
    <n v="1483050930"/>
    <b v="0"/>
    <n v="110"/>
    <b v="1"/>
    <s v="publishing/nonfiction"/>
    <n v="106"/>
    <n v="95.963636363636368"/>
    <x v="3"/>
    <x v="9"/>
  </r>
  <r>
    <n v="750"/>
    <s v="A book no one should have to write-but everyone should read."/>
    <x v="749"/>
    <n v="4444"/>
    <n v="4559"/>
    <x v="0"/>
    <x v="0"/>
    <s v="USD"/>
    <n v="1361739872"/>
    <n v="1359147872"/>
    <b v="0"/>
    <n v="59"/>
    <b v="1"/>
    <s v="publishing/nonfiction"/>
    <n v="103"/>
    <n v="77.271186440677965"/>
    <x v="3"/>
    <x v="9"/>
  </r>
  <r>
    <n v="751"/>
    <s v="Surviving the Journey: Letters from the Railroad"/>
    <x v="750"/>
    <n v="3000"/>
    <n v="3555"/>
    <x v="0"/>
    <x v="0"/>
    <s v="USD"/>
    <n v="1312470475"/>
    <n v="1308496075"/>
    <b v="0"/>
    <n v="62"/>
    <b v="1"/>
    <s v="publishing/nonfiction"/>
    <n v="119"/>
    <n v="57.338709677419352"/>
    <x v="3"/>
    <x v="9"/>
  </r>
  <r>
    <n v="752"/>
    <s v="ELECTRO GIRL raises awareness to remove the fear of Epilepsy"/>
    <x v="751"/>
    <n v="5000"/>
    <n v="5585"/>
    <x v="0"/>
    <x v="2"/>
    <s v="AUD"/>
    <n v="1476615600"/>
    <n v="1474884417"/>
    <b v="0"/>
    <n v="105"/>
    <b v="1"/>
    <s v="publishing/nonfiction"/>
    <n v="112"/>
    <n v="53.19047619047619"/>
    <x v="3"/>
    <x v="9"/>
  </r>
  <r>
    <n v="753"/>
    <s v="Dirshuni: Israeli Women Writing Midrash, volume 2"/>
    <x v="752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x v="753"/>
    <n v="2000"/>
    <n v="2075"/>
    <x v="0"/>
    <x v="0"/>
    <s v="USD"/>
    <n v="1357408721"/>
    <n v="1354816721"/>
    <b v="0"/>
    <n v="49"/>
    <b v="1"/>
    <s v="publishing/nonfiction"/>
    <n v="104"/>
    <n v="42.346938775510203"/>
    <x v="3"/>
    <x v="9"/>
  </r>
  <r>
    <n v="755"/>
    <s v="Rumble Yell: Discovering America's Biggest Bike Ride"/>
    <x v="754"/>
    <n v="2500"/>
    <n v="2547.69"/>
    <x v="0"/>
    <x v="0"/>
    <s v="USD"/>
    <n v="1369010460"/>
    <n v="1366381877"/>
    <b v="0"/>
    <n v="68"/>
    <b v="1"/>
    <s v="publishing/nonfiction"/>
    <n v="102"/>
    <n v="37.466029411764708"/>
    <x v="3"/>
    <x v="9"/>
  </r>
  <r>
    <n v="756"/>
    <s v="Shemdegi Sadguri: photopoetic commentary on Eastern Europe"/>
    <x v="755"/>
    <n v="700"/>
    <n v="824"/>
    <x v="0"/>
    <x v="0"/>
    <s v="USD"/>
    <n v="1303147459"/>
    <n v="1297880659"/>
    <b v="0"/>
    <n v="22"/>
    <b v="1"/>
    <s v="publishing/nonfiction"/>
    <n v="118"/>
    <n v="37.454545454545453"/>
    <x v="3"/>
    <x v="9"/>
  </r>
  <r>
    <n v="757"/>
    <s v="Celebrating Orlando's Historic Haunts Release"/>
    <x v="756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x v="757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x v="758"/>
    <n v="5000"/>
    <n v="5096"/>
    <x v="0"/>
    <x v="1"/>
    <s v="GBP"/>
    <n v="1404892539"/>
    <n v="1401436539"/>
    <b v="0"/>
    <n v="99"/>
    <b v="1"/>
    <s v="publishing/nonfiction"/>
    <n v="102"/>
    <n v="51.474747474747474"/>
    <x v="3"/>
    <x v="9"/>
  </r>
  <r>
    <n v="760"/>
    <s v="Random Thoughts from a Random Mind"/>
    <x v="759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x v="760"/>
    <n v="5000"/>
    <n v="235"/>
    <x v="2"/>
    <x v="0"/>
    <s v="USD"/>
    <n v="1391364126"/>
    <n v="1388772126"/>
    <b v="0"/>
    <n v="6"/>
    <b v="0"/>
    <s v="publishing/fiction"/>
    <n v="5"/>
    <n v="39.166666666666664"/>
    <x v="3"/>
    <x v="10"/>
  </r>
  <r>
    <n v="762"/>
    <s v="Where we used to live - eBook (PROJECT 80%)"/>
    <x v="761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x v="762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x v="763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x v="764"/>
    <n v="7000"/>
    <n v="2521"/>
    <x v="2"/>
    <x v="0"/>
    <s v="USD"/>
    <n v="1413723684"/>
    <n v="1411131684"/>
    <b v="0"/>
    <n v="44"/>
    <b v="0"/>
    <s v="publishing/fiction"/>
    <n v="36"/>
    <n v="57.295454545454547"/>
    <x v="3"/>
    <x v="10"/>
  </r>
  <r>
    <n v="766"/>
    <s v="Memories of Italy &amp; Olive Oil"/>
    <x v="765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x v="766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x v="767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x v="768"/>
    <n v="4000"/>
    <n v="1656"/>
    <x v="2"/>
    <x v="0"/>
    <s v="USD"/>
    <n v="1388102094"/>
    <n v="1385510094"/>
    <b v="0"/>
    <n v="52"/>
    <b v="0"/>
    <s v="publishing/fiction"/>
    <n v="41"/>
    <n v="31.846153846153847"/>
    <x v="3"/>
    <x v="10"/>
  </r>
  <r>
    <n v="770"/>
    <s v="Open Door: The Call -- Young Reader's Fiction Book"/>
    <x v="769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x v="770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x v="771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x v="772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x v="773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x v="774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x v="775"/>
    <n v="7000"/>
    <n v="3598"/>
    <x v="2"/>
    <x v="0"/>
    <s v="USD"/>
    <n v="1444539600"/>
    <n v="1441297645"/>
    <b v="0"/>
    <n v="57"/>
    <b v="0"/>
    <s v="publishing/fiction"/>
    <n v="51"/>
    <n v="63.122807017543863"/>
    <x v="3"/>
    <x v="10"/>
  </r>
  <r>
    <n v="777"/>
    <s v="One Minute Gone: Manhattan Noir: a novel and backstory book"/>
    <x v="776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x v="777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x v="778"/>
    <n v="15000"/>
    <n v="400"/>
    <x v="2"/>
    <x v="0"/>
    <s v="USD"/>
    <n v="1287115200"/>
    <n v="1284567905"/>
    <b v="0"/>
    <n v="6"/>
    <b v="0"/>
    <s v="publishing/fiction"/>
    <n v="3"/>
    <n v="66.666666666666671"/>
    <x v="3"/>
    <x v="10"/>
  </r>
  <r>
    <n v="780"/>
    <s v="Wess Meets West - Press Our New Album on CD!"/>
    <x v="779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x v="780"/>
    <n v="800"/>
    <n v="1065.23"/>
    <x v="0"/>
    <x v="0"/>
    <s v="USD"/>
    <n v="1370649674"/>
    <n v="1368057674"/>
    <b v="0"/>
    <n v="25"/>
    <b v="1"/>
    <s v="music/rock"/>
    <n v="133"/>
    <n v="42.609200000000001"/>
    <x v="4"/>
    <x v="11"/>
  </r>
  <r>
    <n v="782"/>
    <s v="Richie Ray finally records a new record!"/>
    <x v="781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x v="782"/>
    <n v="1500"/>
    <n v="2222"/>
    <x v="0"/>
    <x v="0"/>
    <s v="USD"/>
    <n v="1335564000"/>
    <n v="1332182049"/>
    <b v="0"/>
    <n v="35"/>
    <b v="1"/>
    <s v="music/rock"/>
    <n v="148"/>
    <n v="63.485714285714288"/>
    <x v="4"/>
    <x v="11"/>
  </r>
  <r>
    <n v="784"/>
    <s v="STEELcyclopedia - The Titans of Hard Rock"/>
    <x v="783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x v="784"/>
    <n v="500"/>
    <n v="903.14"/>
    <x v="0"/>
    <x v="0"/>
    <s v="USD"/>
    <n v="1362060915"/>
    <n v="1359468915"/>
    <b v="0"/>
    <n v="29"/>
    <b v="1"/>
    <s v="music/rock"/>
    <n v="181"/>
    <n v="31.142758620689655"/>
    <x v="4"/>
    <x v="11"/>
  </r>
  <r>
    <n v="786"/>
    <s v="New Album: BRICK AND MORTAR. New Book: HITLESS WONDER."/>
    <x v="785"/>
    <n v="5000"/>
    <n v="7140"/>
    <x v="0"/>
    <x v="0"/>
    <s v="USD"/>
    <n v="1336751220"/>
    <n v="1331774434"/>
    <b v="0"/>
    <n v="44"/>
    <b v="1"/>
    <s v="music/rock"/>
    <n v="143"/>
    <n v="162.27272727272728"/>
    <x v="4"/>
    <x v="11"/>
  </r>
  <r>
    <n v="787"/>
    <s v="Mahayla CD Pressing"/>
    <x v="786"/>
    <n v="1200"/>
    <n v="1370"/>
    <x v="0"/>
    <x v="0"/>
    <s v="USD"/>
    <n v="1383318226"/>
    <n v="1380726226"/>
    <b v="0"/>
    <n v="17"/>
    <b v="1"/>
    <s v="music/rock"/>
    <n v="114"/>
    <n v="80.588235294117652"/>
    <x v="4"/>
    <x v="11"/>
  </r>
  <r>
    <n v="788"/>
    <s v="HELP UNRB GO ON TOUR!"/>
    <x v="787"/>
    <n v="1000"/>
    <n v="2035.05"/>
    <x v="0"/>
    <x v="0"/>
    <s v="USD"/>
    <n v="1341633540"/>
    <n v="1338336588"/>
    <b v="0"/>
    <n v="34"/>
    <b v="1"/>
    <s v="music/rock"/>
    <n v="204"/>
    <n v="59.85441176470588"/>
    <x v="4"/>
    <x v="11"/>
  </r>
  <r>
    <n v="789"/>
    <s v="Reluctant Hero's &quot;All As One&quot; EP"/>
    <x v="788"/>
    <n v="1700"/>
    <n v="1860"/>
    <x v="0"/>
    <x v="0"/>
    <s v="USD"/>
    <n v="1358755140"/>
    <n v="1357187280"/>
    <b v="0"/>
    <n v="14"/>
    <b v="1"/>
    <s v="music/rock"/>
    <n v="109"/>
    <n v="132.85714285714286"/>
    <x v="4"/>
    <x v="11"/>
  </r>
  <r>
    <n v="790"/>
    <s v="3 Years Hollow is Going On Their First Ever Tour!"/>
    <x v="789"/>
    <n v="10000"/>
    <n v="14437.46"/>
    <x v="0"/>
    <x v="0"/>
    <s v="USD"/>
    <n v="1359680939"/>
    <n v="1357088939"/>
    <b v="0"/>
    <n v="156"/>
    <b v="1"/>
    <s v="music/rock"/>
    <n v="144"/>
    <n v="92.547820512820508"/>
    <x v="4"/>
    <x v="11"/>
  </r>
  <r>
    <n v="791"/>
    <s v="Brad Hoshaw &amp; the Seven Deadlies - New Studio Album"/>
    <x v="790"/>
    <n v="7500"/>
    <n v="7790"/>
    <x v="0"/>
    <x v="0"/>
    <s v="USD"/>
    <n v="1384322340"/>
    <n v="1381430646"/>
    <b v="0"/>
    <n v="128"/>
    <b v="1"/>
    <s v="music/rock"/>
    <n v="104"/>
    <n v="60.859375"/>
    <x v="4"/>
    <x v="11"/>
  </r>
  <r>
    <n v="792"/>
    <s v="&quot;Believable Lies&quot; - The Album"/>
    <x v="791"/>
    <n v="2500"/>
    <n v="2511.11"/>
    <x v="0"/>
    <x v="0"/>
    <s v="USD"/>
    <n v="1383861483"/>
    <n v="1381265883"/>
    <b v="0"/>
    <n v="60"/>
    <b v="1"/>
    <s v="music/rock"/>
    <n v="100"/>
    <n v="41.851833333333339"/>
    <x v="4"/>
    <x v="11"/>
  </r>
  <r>
    <n v="793"/>
    <s v="Dead Tree Duo's first full length album! Let's make it!"/>
    <x v="792"/>
    <n v="2750"/>
    <n v="2826.43"/>
    <x v="0"/>
    <x v="0"/>
    <s v="USD"/>
    <n v="1372827540"/>
    <n v="1371491244"/>
    <b v="0"/>
    <n v="32"/>
    <b v="1"/>
    <s v="music/rock"/>
    <n v="103"/>
    <n v="88.325937499999995"/>
    <x v="4"/>
    <x v="11"/>
  </r>
  <r>
    <n v="794"/>
    <s v="Begins Again"/>
    <x v="793"/>
    <n v="8000"/>
    <n v="8425"/>
    <x v="0"/>
    <x v="0"/>
    <s v="USD"/>
    <n v="1315242360"/>
    <n v="1310438737"/>
    <b v="0"/>
    <n v="53"/>
    <b v="1"/>
    <s v="music/rock"/>
    <n v="105"/>
    <n v="158.96226415094338"/>
    <x v="4"/>
    <x v="11"/>
  </r>
  <r>
    <n v="795"/>
    <s v="Jimbo Mathus &amp; The Tri-State Coalition | WHITE BUFFALO"/>
    <x v="794"/>
    <n v="14000"/>
    <n v="15650"/>
    <x v="0"/>
    <x v="0"/>
    <s v="USD"/>
    <n v="1333774740"/>
    <n v="1330094566"/>
    <b v="0"/>
    <n v="184"/>
    <b v="1"/>
    <s v="music/rock"/>
    <n v="112"/>
    <n v="85.054347826086953"/>
    <x v="4"/>
    <x v="11"/>
  </r>
  <r>
    <n v="796"/>
    <s v="Madrone: New Album for 2013"/>
    <x v="795"/>
    <n v="10000"/>
    <n v="10135"/>
    <x v="0"/>
    <x v="0"/>
    <s v="USD"/>
    <n v="1379279400"/>
    <n v="1376687485"/>
    <b v="0"/>
    <n v="90"/>
    <b v="1"/>
    <s v="music/rock"/>
    <n v="101"/>
    <n v="112.61111111111111"/>
    <x v="4"/>
    <x v="11"/>
  </r>
  <r>
    <n v="797"/>
    <s v="Lust Control NEW CD!!!"/>
    <x v="796"/>
    <n v="3000"/>
    <n v="3226"/>
    <x v="0"/>
    <x v="0"/>
    <s v="USD"/>
    <n v="1335672000"/>
    <n v="1332978688"/>
    <b v="0"/>
    <n v="71"/>
    <b v="1"/>
    <s v="music/rock"/>
    <n v="108"/>
    <n v="45.436619718309856"/>
    <x v="4"/>
    <x v="11"/>
  </r>
  <r>
    <n v="798"/>
    <s v="Eric Stuart Band 4 Song EP &quot;Character&quot;"/>
    <x v="797"/>
    <n v="3500"/>
    <n v="4021"/>
    <x v="0"/>
    <x v="0"/>
    <s v="USD"/>
    <n v="1412086187"/>
    <n v="1409494187"/>
    <b v="0"/>
    <n v="87"/>
    <b v="1"/>
    <s v="music/rock"/>
    <n v="115"/>
    <n v="46.218390804597703"/>
    <x v="4"/>
    <x v="11"/>
  </r>
  <r>
    <n v="799"/>
    <s v="Ryan Caskey's BREAKOUT ALBUM, ready to CHARGE"/>
    <x v="798"/>
    <n v="5000"/>
    <n v="5001"/>
    <x v="0"/>
    <x v="0"/>
    <s v="USD"/>
    <n v="1335542446"/>
    <n v="1332950446"/>
    <b v="0"/>
    <n v="28"/>
    <b v="1"/>
    <s v="music/rock"/>
    <n v="100"/>
    <n v="178.60714285714286"/>
    <x v="4"/>
    <x v="11"/>
  </r>
  <r>
    <n v="800"/>
    <s v="LF4 WildFire"/>
    <x v="799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x v="800"/>
    <n v="2000"/>
    <n v="2230.4299999999998"/>
    <x v="0"/>
    <x v="0"/>
    <s v="USD"/>
    <n v="1309547120"/>
    <n v="1306955120"/>
    <b v="0"/>
    <n v="51"/>
    <b v="1"/>
    <s v="music/rock"/>
    <n v="112"/>
    <n v="43.733921568627444"/>
    <x v="4"/>
    <x v="11"/>
  </r>
  <r>
    <n v="802"/>
    <s v="Vaz Tour/Musical Documentation of Australia and SE Asia"/>
    <x v="801"/>
    <n v="6000"/>
    <n v="6080"/>
    <x v="0"/>
    <x v="0"/>
    <s v="USD"/>
    <n v="1347854700"/>
    <n v="1343867524"/>
    <b v="0"/>
    <n v="75"/>
    <b v="1"/>
    <s v="music/rock"/>
    <n v="101"/>
    <n v="81.066666666666663"/>
    <x v="4"/>
    <x v="11"/>
  </r>
  <r>
    <n v="803"/>
    <s v="The Beautiful Refrain's &quot;Page One&quot; Project"/>
    <x v="802"/>
    <n v="2300"/>
    <n v="2835"/>
    <x v="0"/>
    <x v="0"/>
    <s v="USD"/>
    <n v="1306630800"/>
    <n v="1304376478"/>
    <b v="0"/>
    <n v="38"/>
    <b v="1"/>
    <s v="music/rock"/>
    <n v="123"/>
    <n v="74.60526315789474"/>
    <x v="4"/>
    <x v="11"/>
  </r>
  <r>
    <n v="804"/>
    <s v="City of Sound - A city full of stories untold"/>
    <x v="803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x v="804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x v="805"/>
    <n v="8000"/>
    <n v="8355"/>
    <x v="0"/>
    <x v="0"/>
    <s v="USD"/>
    <n v="1315413339"/>
    <n v="1312821339"/>
    <b v="0"/>
    <n v="71"/>
    <b v="1"/>
    <s v="music/rock"/>
    <n v="104"/>
    <n v="117.67605633802818"/>
    <x v="4"/>
    <x v="11"/>
  </r>
  <r>
    <n v="807"/>
    <s v="Sic Vita - New EP Release - 2017"/>
    <x v="806"/>
    <n v="4000"/>
    <n v="4205"/>
    <x v="0"/>
    <x v="0"/>
    <s v="USD"/>
    <n v="1488333600"/>
    <n v="1485270311"/>
    <b v="0"/>
    <n v="57"/>
    <b v="1"/>
    <s v="music/rock"/>
    <n v="105"/>
    <n v="73.771929824561397"/>
    <x v="4"/>
    <x v="11"/>
  </r>
  <r>
    <n v="808"/>
    <s v="The Micronite Filters | Wizard Blood Vinyl"/>
    <x v="807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x v="808"/>
    <n v="4000"/>
    <n v="4151"/>
    <x v="0"/>
    <x v="0"/>
    <s v="USD"/>
    <n v="1390161630"/>
    <n v="1387569630"/>
    <b v="0"/>
    <n v="52"/>
    <b v="1"/>
    <s v="music/rock"/>
    <n v="104"/>
    <n v="79.82692307692308"/>
    <x v="4"/>
    <x v="11"/>
  </r>
  <r>
    <n v="810"/>
    <s v="Help us get our music into the hands of our fans!"/>
    <x v="809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x v="810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x v="811"/>
    <n v="600"/>
    <n v="911"/>
    <x v="0"/>
    <x v="0"/>
    <s v="USD"/>
    <n v="1362146280"/>
    <n v="1357604752"/>
    <b v="0"/>
    <n v="33"/>
    <b v="1"/>
    <s v="music/rock"/>
    <n v="152"/>
    <n v="27.606060606060606"/>
    <x v="4"/>
    <x v="11"/>
  </r>
  <r>
    <n v="813"/>
    <s v="Rules of Civility and Decent Behavior"/>
    <x v="812"/>
    <n v="1500"/>
    <n v="2399.94"/>
    <x v="0"/>
    <x v="0"/>
    <s v="USD"/>
    <n v="1342825365"/>
    <n v="1340233365"/>
    <b v="0"/>
    <n v="96"/>
    <b v="1"/>
    <s v="music/rock"/>
    <n v="160"/>
    <n v="24.999375000000001"/>
    <x v="4"/>
    <x v="11"/>
  </r>
  <r>
    <n v="814"/>
    <s v="Help Pat The Human Get A Tour Van!"/>
    <x v="813"/>
    <n v="1000"/>
    <n v="1273"/>
    <x v="0"/>
    <x v="0"/>
    <s v="USD"/>
    <n v="1306865040"/>
    <n v="1305568201"/>
    <b v="0"/>
    <n v="28"/>
    <b v="1"/>
    <s v="music/rock"/>
    <n v="127"/>
    <n v="45.464285714285715"/>
    <x v="4"/>
    <x v="11"/>
  </r>
  <r>
    <n v="815"/>
    <s v="Some Late Help for The Early Reset"/>
    <x v="814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x v="815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x v="816"/>
    <n v="1500"/>
    <n v="2056.66"/>
    <x v="0"/>
    <x v="0"/>
    <s v="USD"/>
    <n v="1331441940"/>
    <n v="1326810211"/>
    <b v="0"/>
    <n v="23"/>
    <b v="1"/>
    <s v="music/rock"/>
    <n v="137"/>
    <n v="89.419999999999987"/>
    <x v="4"/>
    <x v="11"/>
  </r>
  <r>
    <n v="818"/>
    <s v="Repair Orwell's tour van for a West Coast Tour!"/>
    <x v="817"/>
    <n v="350"/>
    <n v="545"/>
    <x v="0"/>
    <x v="0"/>
    <s v="USD"/>
    <n v="1344358860"/>
    <n v="1343682681"/>
    <b v="0"/>
    <n v="19"/>
    <b v="1"/>
    <s v="music/rock"/>
    <n v="156"/>
    <n v="28.684210526315791"/>
    <x v="4"/>
    <x v="11"/>
  </r>
  <r>
    <n v="819"/>
    <s v="Winter Tour"/>
    <x v="818"/>
    <n v="400"/>
    <n v="435"/>
    <x v="0"/>
    <x v="0"/>
    <s v="USD"/>
    <n v="1387601040"/>
    <n v="1386806254"/>
    <b v="0"/>
    <n v="14"/>
    <b v="1"/>
    <s v="music/rock"/>
    <n v="109"/>
    <n v="31.071428571428573"/>
    <x v="4"/>
    <x v="11"/>
  </r>
  <r>
    <n v="820"/>
    <s v="Wyatt Lowe &amp; the Ottomatics Summer 2014 Tour!"/>
    <x v="819"/>
    <n v="2000"/>
    <n v="2681"/>
    <x v="0"/>
    <x v="0"/>
    <s v="USD"/>
    <n v="1402290000"/>
    <n v="1399666342"/>
    <b v="0"/>
    <n v="38"/>
    <b v="1"/>
    <s v="music/rock"/>
    <n v="134"/>
    <n v="70.55263157894737"/>
    <x v="4"/>
    <x v="11"/>
  </r>
  <r>
    <n v="821"/>
    <s v="&quot;Grey Sky Blues&quot; - Help make Bizness Suit's new album!"/>
    <x v="820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x v="821"/>
    <n v="3000"/>
    <n v="3575"/>
    <x v="0"/>
    <x v="0"/>
    <s v="USD"/>
    <n v="1349477050"/>
    <n v="1346885050"/>
    <b v="0"/>
    <n v="69"/>
    <b v="1"/>
    <s v="music/rock"/>
    <n v="119"/>
    <n v="51.811594202898547"/>
    <x v="4"/>
    <x v="11"/>
  </r>
  <r>
    <n v="823"/>
    <s v="Debut Album"/>
    <x v="822"/>
    <n v="800"/>
    <n v="1436"/>
    <x v="0"/>
    <x v="0"/>
    <s v="USD"/>
    <n v="1427062852"/>
    <n v="1424474452"/>
    <b v="0"/>
    <n v="33"/>
    <b v="1"/>
    <s v="music/rock"/>
    <n v="180"/>
    <n v="43.515151515151516"/>
    <x v="4"/>
    <x v="11"/>
  </r>
  <r>
    <n v="824"/>
    <s v="Hi Ho Silver Oh - The West Coast Tour"/>
    <x v="823"/>
    <n v="1600"/>
    <n v="2150.1"/>
    <x v="0"/>
    <x v="0"/>
    <s v="USD"/>
    <n v="1271573940"/>
    <n v="1268459318"/>
    <b v="0"/>
    <n v="54"/>
    <b v="1"/>
    <s v="music/rock"/>
    <n v="134"/>
    <n v="39.816666666666663"/>
    <x v="4"/>
    <x v="11"/>
  </r>
  <r>
    <n v="825"/>
    <s v="KILL FREEMAN"/>
    <x v="824"/>
    <n v="12500"/>
    <n v="12554"/>
    <x v="0"/>
    <x v="0"/>
    <s v="USD"/>
    <n v="1351495284"/>
    <n v="1349335284"/>
    <b v="0"/>
    <n v="99"/>
    <b v="1"/>
    <s v="music/rock"/>
    <n v="100"/>
    <n v="126.8080808080808"/>
    <x v="4"/>
    <x v="11"/>
  </r>
  <r>
    <n v="826"/>
    <s v="Protect The Dream Debut Album"/>
    <x v="825"/>
    <n v="5500"/>
    <n v="5580"/>
    <x v="0"/>
    <x v="0"/>
    <s v="USD"/>
    <n v="1332719730"/>
    <n v="1330908930"/>
    <b v="0"/>
    <n v="49"/>
    <b v="1"/>
    <s v="music/rock"/>
    <n v="101"/>
    <n v="113.87755102040816"/>
    <x v="4"/>
    <x v="11"/>
  </r>
  <r>
    <n v="827"/>
    <s v="Losing Wings EP Release &amp; Our First Tour"/>
    <x v="826"/>
    <n v="300"/>
    <n v="310"/>
    <x v="0"/>
    <x v="0"/>
    <s v="USD"/>
    <n v="1329248940"/>
    <n v="1326972107"/>
    <b v="0"/>
    <n v="11"/>
    <b v="1"/>
    <s v="music/rock"/>
    <n v="103"/>
    <n v="28.181818181818183"/>
    <x v="4"/>
    <x v="11"/>
  </r>
  <r>
    <n v="828"/>
    <s v="It's Now or Never for the Icarus Witch Project!"/>
    <x v="827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x v="828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x v="829"/>
    <n v="1800"/>
    <n v="1941"/>
    <x v="0"/>
    <x v="0"/>
    <s v="USD"/>
    <n v="1363952225"/>
    <n v="1361363825"/>
    <b v="0"/>
    <n v="32"/>
    <b v="1"/>
    <s v="music/rock"/>
    <n v="108"/>
    <n v="60.65625"/>
    <x v="4"/>
    <x v="11"/>
  </r>
  <r>
    <n v="831"/>
    <s v="Let The 7Horse Run!"/>
    <x v="830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x v="831"/>
    <n v="15000"/>
    <n v="15091.06"/>
    <x v="0"/>
    <x v="0"/>
    <s v="USD"/>
    <n v="1327133580"/>
    <n v="1321978335"/>
    <b v="0"/>
    <n v="154"/>
    <b v="1"/>
    <s v="music/rock"/>
    <n v="101"/>
    <n v="97.993896103896105"/>
    <x v="4"/>
    <x v="11"/>
  </r>
  <r>
    <n v="833"/>
    <s v="Ragman Rolls"/>
    <x v="832"/>
    <n v="6000"/>
    <n v="6100"/>
    <x v="0"/>
    <x v="0"/>
    <s v="USD"/>
    <n v="1397941475"/>
    <n v="1395349475"/>
    <b v="0"/>
    <n v="41"/>
    <b v="1"/>
    <s v="music/rock"/>
    <n v="102"/>
    <n v="148.78048780487805"/>
    <x v="4"/>
    <x v="11"/>
  </r>
  <r>
    <n v="834"/>
    <s v="VANS Warped Tour or BUST!"/>
    <x v="833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x v="834"/>
    <n v="2000"/>
    <n v="2345"/>
    <x v="0"/>
    <x v="0"/>
    <s v="USD"/>
    <n v="1337396400"/>
    <n v="1333709958"/>
    <b v="0"/>
    <n v="40"/>
    <b v="1"/>
    <s v="music/rock"/>
    <n v="117"/>
    <n v="58.625"/>
    <x v="4"/>
    <x v="11"/>
  </r>
  <r>
    <n v="836"/>
    <s v="DESMADRE Full Album + Press Kit"/>
    <x v="835"/>
    <n v="5000"/>
    <n v="5046.5200000000004"/>
    <x v="0"/>
    <x v="0"/>
    <s v="USD"/>
    <n v="1381108918"/>
    <n v="1378516918"/>
    <b v="0"/>
    <n v="46"/>
    <b v="1"/>
    <s v="music/rock"/>
    <n v="101"/>
    <n v="109.70695652173914"/>
    <x v="4"/>
    <x v="11"/>
  </r>
  <r>
    <n v="837"/>
    <s v="Take 147 - Nothin' to Lose CD Project"/>
    <x v="836"/>
    <n v="2500"/>
    <n v="3045"/>
    <x v="0"/>
    <x v="0"/>
    <s v="USD"/>
    <n v="1398988662"/>
    <n v="1396396662"/>
    <b v="0"/>
    <n v="62"/>
    <b v="1"/>
    <s v="music/rock"/>
    <n v="122"/>
    <n v="49.112903225806448"/>
    <x v="4"/>
    <x v="11"/>
  </r>
  <r>
    <n v="838"/>
    <s v="Be a part of The Paper Melody's next chapter: EP and Videos"/>
    <x v="837"/>
    <n v="2000"/>
    <n v="2908"/>
    <x v="0"/>
    <x v="0"/>
    <s v="USD"/>
    <n v="1326835985"/>
    <n v="1324243985"/>
    <b v="0"/>
    <n v="61"/>
    <b v="1"/>
    <s v="music/rock"/>
    <n v="145"/>
    <n v="47.672131147540981"/>
    <x v="4"/>
    <x v="11"/>
  </r>
  <r>
    <n v="839"/>
    <s v="The Waffle Stompers - We'll Never Die"/>
    <x v="838"/>
    <n v="5000"/>
    <n v="5830.83"/>
    <x v="0"/>
    <x v="0"/>
    <s v="USD"/>
    <n v="1348337956"/>
    <n v="1345745956"/>
    <b v="0"/>
    <n v="96"/>
    <b v="1"/>
    <s v="music/rock"/>
    <n v="117"/>
    <n v="60.737812499999997"/>
    <x v="4"/>
    <x v="11"/>
  </r>
  <r>
    <n v="840"/>
    <s v="Carl King's New Album: Grand Architects Of The Universe"/>
    <x v="839"/>
    <n v="10000"/>
    <n v="12041.66"/>
    <x v="0"/>
    <x v="0"/>
    <s v="USD"/>
    <n v="1474694787"/>
    <n v="1472102787"/>
    <b v="0"/>
    <n v="190"/>
    <b v="1"/>
    <s v="music/metal"/>
    <n v="120"/>
    <n v="63.37715789473684"/>
    <x v="4"/>
    <x v="12"/>
  </r>
  <r>
    <n v="841"/>
    <s v="Peering Through The Lens Of Time - Dan Mumm - Studio Album"/>
    <x v="840"/>
    <n v="5000"/>
    <n v="5066"/>
    <x v="0"/>
    <x v="0"/>
    <s v="USD"/>
    <n v="1415653663"/>
    <n v="1413058063"/>
    <b v="1"/>
    <n v="94"/>
    <b v="1"/>
    <s v="music/metal"/>
    <n v="101"/>
    <n v="53.893617021276597"/>
    <x v="4"/>
    <x v="12"/>
  </r>
  <r>
    <n v="842"/>
    <s v="&quot;Frontiers&quot; A new full-length LP by Ontario's Unsacred Seed"/>
    <x v="841"/>
    <n v="2500"/>
    <n v="2608"/>
    <x v="0"/>
    <x v="5"/>
    <s v="CAD"/>
    <n v="1381723140"/>
    <n v="1378735983"/>
    <b v="1"/>
    <n v="39"/>
    <b v="1"/>
    <s v="music/metal"/>
    <n v="104"/>
    <n v="66.871794871794876"/>
    <x v="4"/>
    <x v="12"/>
  </r>
  <r>
    <n v="843"/>
    <s v="The New Album: Dig Deeper"/>
    <x v="842"/>
    <n v="3000"/>
    <n v="8014"/>
    <x v="0"/>
    <x v="0"/>
    <s v="USD"/>
    <n v="1481184000"/>
    <n v="1479708680"/>
    <b v="0"/>
    <n v="127"/>
    <b v="1"/>
    <s v="music/metal"/>
    <n v="267"/>
    <n v="63.102362204724407"/>
    <x v="4"/>
    <x v="12"/>
  </r>
  <r>
    <n v="844"/>
    <s v="FROSTBURN - Lords of the Trident's new album!"/>
    <x v="843"/>
    <n v="3000"/>
    <n v="5824"/>
    <x v="0"/>
    <x v="0"/>
    <s v="USD"/>
    <n v="1414817940"/>
    <n v="1411489552"/>
    <b v="1"/>
    <n v="159"/>
    <b v="1"/>
    <s v="music/metal"/>
    <n v="194"/>
    <n v="36.628930817610062"/>
    <x v="4"/>
    <x v="12"/>
  </r>
  <r>
    <n v="845"/>
    <s v="Shadow and Steel: The new album from Master Sword"/>
    <x v="844"/>
    <n v="5000"/>
    <n v="6019.01"/>
    <x v="0"/>
    <x v="0"/>
    <s v="USD"/>
    <n v="1473047940"/>
    <n v="1469595396"/>
    <b v="0"/>
    <n v="177"/>
    <b v="1"/>
    <s v="music/metal"/>
    <n v="120"/>
    <n v="34.005706214689269"/>
    <x v="4"/>
    <x v="12"/>
  </r>
  <r>
    <n v="846"/>
    <s v="CURVE: The debut album from Miroist needs awesome merch"/>
    <x v="845"/>
    <n v="1100"/>
    <n v="1342.01"/>
    <x v="0"/>
    <x v="1"/>
    <s v="GBP"/>
    <n v="1394460000"/>
    <n v="1393233855"/>
    <b v="0"/>
    <n v="47"/>
    <b v="1"/>
    <s v="music/metal"/>
    <n v="122"/>
    <n v="28.553404255319148"/>
    <x v="4"/>
    <x v="12"/>
  </r>
  <r>
    <n v="847"/>
    <s v="CENTROPYMUSIC"/>
    <x v="846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x v="847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x v="848"/>
    <n v="4000"/>
    <n v="4796"/>
    <x v="0"/>
    <x v="0"/>
    <s v="USD"/>
    <n v="1426473264"/>
    <n v="1424057664"/>
    <b v="0"/>
    <n v="115"/>
    <b v="1"/>
    <s v="music/metal"/>
    <n v="120"/>
    <n v="41.704347826086959"/>
    <x v="4"/>
    <x v="12"/>
  </r>
  <r>
    <n v="850"/>
    <s v="Yet Further: Sioum's Second Full-Length Album"/>
    <x v="849"/>
    <n v="4000"/>
    <n v="6207"/>
    <x v="0"/>
    <x v="0"/>
    <s v="USD"/>
    <n v="1461560340"/>
    <n v="1458762717"/>
    <b v="0"/>
    <n v="133"/>
    <b v="1"/>
    <s v="music/metal"/>
    <n v="155"/>
    <n v="46.669172932330824"/>
    <x v="4"/>
    <x v="12"/>
  </r>
  <r>
    <n v="851"/>
    <s v="M.F.Crew, 1er Album &quot;First Ride&quot;"/>
    <x v="850"/>
    <n v="2000"/>
    <n v="2609"/>
    <x v="0"/>
    <x v="6"/>
    <s v="EUR"/>
    <n v="1469994300"/>
    <n v="1464815253"/>
    <b v="0"/>
    <n v="70"/>
    <b v="1"/>
    <s v="music/metal"/>
    <n v="130"/>
    <n v="37.271428571428572"/>
    <x v="4"/>
    <x v="12"/>
  </r>
  <r>
    <n v="852"/>
    <s v="Covers Album - Limited Vinyl Pressing"/>
    <x v="851"/>
    <n v="3500"/>
    <n v="3674"/>
    <x v="0"/>
    <x v="0"/>
    <s v="USD"/>
    <n v="1477342800"/>
    <n v="1476386395"/>
    <b v="0"/>
    <n v="62"/>
    <b v="1"/>
    <s v="music/metal"/>
    <n v="105"/>
    <n v="59.258064516129032"/>
    <x v="4"/>
    <x v="12"/>
  </r>
  <r>
    <n v="853"/>
    <s v="sloggoth"/>
    <x v="852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x v="853"/>
    <n v="27800"/>
    <n v="32865.300000000003"/>
    <x v="0"/>
    <x v="0"/>
    <s v="USD"/>
    <n v="1482901546"/>
    <n v="1480309546"/>
    <b v="0"/>
    <n v="499"/>
    <b v="1"/>
    <s v="music/metal"/>
    <n v="118"/>
    <n v="65.8623246492986"/>
    <x v="4"/>
    <x v="12"/>
  </r>
  <r>
    <n v="855"/>
    <s v="AtteroTerra's Sophomore Album - Pray for Apocalypse"/>
    <x v="854"/>
    <n v="1450"/>
    <n v="1500"/>
    <x v="0"/>
    <x v="0"/>
    <s v="USD"/>
    <n v="1469329217"/>
    <n v="1466737217"/>
    <b v="0"/>
    <n v="47"/>
    <b v="1"/>
    <s v="music/metal"/>
    <n v="103"/>
    <n v="31.914893617021278"/>
    <x v="4"/>
    <x v="12"/>
  </r>
  <r>
    <n v="856"/>
    <s v="POWERHEAD - Wir wollen ins Studio!!!"/>
    <x v="855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x v="856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x v="857"/>
    <n v="1200"/>
    <n v="1728.07"/>
    <x v="0"/>
    <x v="1"/>
    <s v="GBP"/>
    <n v="1429138740"/>
    <n v="1426528418"/>
    <b v="0"/>
    <n v="76"/>
    <b v="1"/>
    <s v="music/metal"/>
    <n v="144"/>
    <n v="22.737763157894737"/>
    <x v="4"/>
    <x v="12"/>
  </r>
  <r>
    <n v="859"/>
    <s v="Rise With Us Campaign"/>
    <x v="858"/>
    <n v="4000"/>
    <n v="4187"/>
    <x v="0"/>
    <x v="0"/>
    <s v="USD"/>
    <n v="1433376000"/>
    <n v="1430768468"/>
    <b v="0"/>
    <n v="98"/>
    <b v="1"/>
    <s v="music/metal"/>
    <n v="105"/>
    <n v="42.724489795918366"/>
    <x v="4"/>
    <x v="12"/>
  </r>
  <r>
    <n v="860"/>
    <s v="Jazz arrangements of Mozart Horn Concertos #3 &amp; #4"/>
    <x v="859"/>
    <n v="14000"/>
    <n v="2540"/>
    <x v="2"/>
    <x v="0"/>
    <s v="USD"/>
    <n v="1385123713"/>
    <n v="1382528113"/>
    <b v="0"/>
    <n v="48"/>
    <b v="0"/>
    <s v="music/jazz"/>
    <n v="18"/>
    <n v="52.916666666666664"/>
    <x v="4"/>
    <x v="13"/>
  </r>
  <r>
    <n v="861"/>
    <s v="&quot;In My Own EYE &quot; a cabaret not to be missed"/>
    <x v="860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x v="861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x v="862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x v="863"/>
    <n v="6500"/>
    <n v="2700"/>
    <x v="2"/>
    <x v="0"/>
    <s v="USD"/>
    <n v="1381917540"/>
    <n v="1379990038"/>
    <b v="0"/>
    <n v="79"/>
    <b v="0"/>
    <s v="music/jazz"/>
    <n v="42"/>
    <n v="34.177215189873415"/>
    <x v="4"/>
    <x v="13"/>
  </r>
  <r>
    <n v="865"/>
    <s v="&quot;Cigarettes and Sunflowers&quot; first album by &quot;Memphis Lady&quot;"/>
    <x v="864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x v="865"/>
    <n v="3500"/>
    <n v="640"/>
    <x v="2"/>
    <x v="0"/>
    <s v="USD"/>
    <n v="1425136200"/>
    <n v="1421853518"/>
    <b v="0"/>
    <n v="11"/>
    <b v="0"/>
    <s v="music/jazz"/>
    <n v="18"/>
    <n v="58.18181818181818"/>
    <x v="4"/>
    <x v="13"/>
  </r>
  <r>
    <n v="867"/>
    <s v="Miche Fambro - &quot;Forever Friday&quot; Jazz CD"/>
    <x v="866"/>
    <n v="5000"/>
    <n v="1201"/>
    <x v="2"/>
    <x v="0"/>
    <s v="USD"/>
    <n v="1259643540"/>
    <n v="1254450706"/>
    <b v="0"/>
    <n v="11"/>
    <b v="0"/>
    <s v="music/jazz"/>
    <n v="24"/>
    <n v="109.18181818181819"/>
    <x v="4"/>
    <x v="13"/>
  </r>
  <r>
    <n v="868"/>
    <s v="TERESA ANN LAMIRAND'S DEBUT ALBUM &quot;MY LIFE UNFOLDING&quot;&quot;"/>
    <x v="867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x v="868"/>
    <n v="8800"/>
    <n v="1040"/>
    <x v="2"/>
    <x v="0"/>
    <s v="USD"/>
    <n v="1365448657"/>
    <n v="1362860257"/>
    <b v="0"/>
    <n v="3"/>
    <b v="0"/>
    <s v="music/jazz"/>
    <n v="12"/>
    <n v="346.66666666666669"/>
    <x v="4"/>
    <x v="13"/>
  </r>
  <r>
    <n v="870"/>
    <s v="The NELSON RIDDLE SONGBOOK - Nelson Riddle Tribute Orchestra"/>
    <x v="869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x v="870"/>
    <n v="6000"/>
    <n v="325"/>
    <x v="2"/>
    <x v="0"/>
    <s v="USD"/>
    <n v="1385735295"/>
    <n v="1383139695"/>
    <b v="0"/>
    <n v="12"/>
    <b v="0"/>
    <s v="music/jazz"/>
    <n v="5"/>
    <n v="27.083333333333332"/>
    <x v="4"/>
    <x v="13"/>
  </r>
  <r>
    <n v="872"/>
    <s v="Songs of Africa Ensemble Goodwill Africa Tour"/>
    <x v="871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x v="872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x v="873"/>
    <n v="3000"/>
    <n v="730"/>
    <x v="2"/>
    <x v="0"/>
    <s v="USD"/>
    <n v="1367676034"/>
    <n v="1365084034"/>
    <b v="0"/>
    <n v="21"/>
    <b v="0"/>
    <s v="music/jazz"/>
    <n v="24"/>
    <n v="34.761904761904759"/>
    <x v="4"/>
    <x v="13"/>
  </r>
  <r>
    <n v="875"/>
    <s v="Italian Jazz Days 2015, an annual NYS jazzseries since 2009."/>
    <x v="874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x v="875"/>
    <n v="3152"/>
    <n v="1286"/>
    <x v="2"/>
    <x v="1"/>
    <s v="GBP"/>
    <n v="1359978927"/>
    <n v="1357127727"/>
    <b v="0"/>
    <n v="45"/>
    <b v="0"/>
    <s v="music/jazz"/>
    <n v="41"/>
    <n v="28.577777777777779"/>
    <x v="4"/>
    <x v="13"/>
  </r>
  <r>
    <n v="877"/>
    <s v="A Saxidentals Music Video!!!"/>
    <x v="876"/>
    <n v="2000"/>
    <n v="1351"/>
    <x v="2"/>
    <x v="0"/>
    <s v="USD"/>
    <n v="1387479360"/>
    <n v="1384887360"/>
    <b v="0"/>
    <n v="29"/>
    <b v="0"/>
    <s v="music/jazz"/>
    <n v="68"/>
    <n v="46.586206896551722"/>
    <x v="4"/>
    <x v="13"/>
  </r>
  <r>
    <n v="878"/>
    <s v="Justin Cron's Sax Debut Album"/>
    <x v="877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x v="878"/>
    <n v="2100"/>
    <n v="644"/>
    <x v="2"/>
    <x v="0"/>
    <s v="USD"/>
    <n v="1338321305"/>
    <n v="1336506905"/>
    <b v="0"/>
    <n v="30"/>
    <b v="0"/>
    <s v="music/jazz"/>
    <n v="31"/>
    <n v="21.466666666666665"/>
    <x v="4"/>
    <x v="13"/>
  </r>
  <r>
    <n v="880"/>
    <s v="Lifelike Figures Vinyl Pressing!"/>
    <x v="879"/>
    <n v="3780"/>
    <n v="113"/>
    <x v="2"/>
    <x v="0"/>
    <s v="USD"/>
    <n v="1351582938"/>
    <n v="1348731738"/>
    <b v="0"/>
    <n v="8"/>
    <b v="0"/>
    <s v="music/indie rock"/>
    <n v="3"/>
    <n v="14.125"/>
    <x v="4"/>
    <x v="14"/>
  </r>
  <r>
    <n v="881"/>
    <s v="Funding the new album by Chris Reed and the Anime Raiders"/>
    <x v="880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x v="881"/>
    <n v="1500"/>
    <n v="302"/>
    <x v="2"/>
    <x v="0"/>
    <s v="USD"/>
    <n v="1315341550"/>
    <n v="1312490350"/>
    <b v="0"/>
    <n v="14"/>
    <b v="0"/>
    <s v="music/indie rock"/>
    <n v="20"/>
    <n v="21.571428571428573"/>
    <x v="4"/>
    <x v="14"/>
  </r>
  <r>
    <n v="883"/>
    <s v="Dana Lawrence Music NEW EP"/>
    <x v="882"/>
    <n v="5000"/>
    <n v="2001"/>
    <x v="2"/>
    <x v="0"/>
    <s v="USD"/>
    <n v="1456957635"/>
    <n v="1451773635"/>
    <b v="0"/>
    <n v="24"/>
    <b v="0"/>
    <s v="music/indie rock"/>
    <n v="40"/>
    <n v="83.375"/>
    <x v="4"/>
    <x v="14"/>
  </r>
  <r>
    <n v="884"/>
    <s v="Angwish &quot;I Wanna Be Your Monkey&quot; Music Video"/>
    <x v="883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x v="884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x v="885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x v="886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x v="887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x v="888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x v="889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x v="890"/>
    <n v="8000"/>
    <n v="260"/>
    <x v="2"/>
    <x v="0"/>
    <s v="USD"/>
    <n v="1408581930"/>
    <n v="1405989930"/>
    <b v="0"/>
    <n v="9"/>
    <b v="0"/>
    <s v="music/indie rock"/>
    <n v="3"/>
    <n v="28.888888888888889"/>
    <x v="4"/>
    <x v="14"/>
  </r>
  <r>
    <n v="892"/>
    <s v="ADCA's debut CD will bring the joys of great chamber music to you!  "/>
    <x v="891"/>
    <n v="6000"/>
    <n v="2445"/>
    <x v="2"/>
    <x v="0"/>
    <s v="USD"/>
    <n v="1280635200"/>
    <n v="1273121283"/>
    <b v="0"/>
    <n v="17"/>
    <b v="0"/>
    <s v="music/indie rock"/>
    <n v="41"/>
    <n v="143.8235294117647"/>
    <x v="4"/>
    <x v="14"/>
  </r>
  <r>
    <n v="893"/>
    <s v="The Big Band Theory Music Festival"/>
    <x v="892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x v="893"/>
    <n v="20000"/>
    <n v="7834"/>
    <x v="2"/>
    <x v="0"/>
    <s v="USD"/>
    <n v="1465169610"/>
    <n v="1462577610"/>
    <b v="0"/>
    <n v="53"/>
    <b v="0"/>
    <s v="music/indie rock"/>
    <n v="39"/>
    <n v="147.81132075471697"/>
    <x v="4"/>
    <x v="14"/>
  </r>
  <r>
    <n v="895"/>
    <s v="ruKus - the Net-a-thon: Fueling independence in music and art!"/>
    <x v="894"/>
    <n v="8000"/>
    <n v="195"/>
    <x v="2"/>
    <x v="0"/>
    <s v="USD"/>
    <n v="1287975829"/>
    <n v="1284087829"/>
    <b v="0"/>
    <n v="7"/>
    <b v="0"/>
    <s v="music/indie rock"/>
    <n v="2"/>
    <n v="27.857142857142858"/>
    <x v="4"/>
    <x v="14"/>
  </r>
  <r>
    <n v="896"/>
    <s v="Hardsoul Poets New Album!"/>
    <x v="895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x v="896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x v="897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x v="898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x v="899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x v="900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x v="901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x v="902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x v="903"/>
    <n v="50000"/>
    <n v="151"/>
    <x v="2"/>
    <x v="0"/>
    <s v="USD"/>
    <n v="1451786137"/>
    <n v="1449194137"/>
    <b v="0"/>
    <n v="3"/>
    <b v="0"/>
    <s v="music/jazz"/>
    <n v="0"/>
    <n v="50.333333333333336"/>
    <x v="4"/>
    <x v="13"/>
  </r>
  <r>
    <n v="905"/>
    <s v="Jazz For Everyone!"/>
    <x v="904"/>
    <n v="6500"/>
    <n v="196"/>
    <x v="2"/>
    <x v="0"/>
    <s v="USD"/>
    <n v="1295847926"/>
    <n v="1290663926"/>
    <b v="0"/>
    <n v="6"/>
    <b v="0"/>
    <s v="music/jazz"/>
    <n v="3"/>
    <n v="32.666666666666664"/>
    <x v="4"/>
    <x v="13"/>
  </r>
  <r>
    <n v="906"/>
    <s v="24th Music Presents Channeling Motown (Live)"/>
    <x v="905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x v="906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x v="907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x v="908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x v="909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x v="910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x v="911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x v="912"/>
    <n v="30000"/>
    <n v="1982"/>
    <x v="2"/>
    <x v="0"/>
    <s v="USD"/>
    <n v="1336188019"/>
    <n v="1333596019"/>
    <b v="0"/>
    <n v="24"/>
    <b v="0"/>
    <s v="music/jazz"/>
    <n v="7"/>
    <n v="82.583333333333329"/>
    <x v="4"/>
    <x v="13"/>
  </r>
  <r>
    <n v="914"/>
    <s v="Soul Of Man Video Project"/>
    <x v="913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x v="914"/>
    <n v="6500"/>
    <n v="375"/>
    <x v="2"/>
    <x v="0"/>
    <s v="USD"/>
    <n v="1330577940"/>
    <n v="1327853914"/>
    <b v="0"/>
    <n v="9"/>
    <b v="0"/>
    <s v="music/jazz"/>
    <n v="6"/>
    <n v="41.666666666666664"/>
    <x v="4"/>
    <x v="13"/>
  </r>
  <r>
    <n v="916"/>
    <s v="JMood Records &quot;New&quot; Roberto Magris Sextet New Recording Project 2010 "/>
    <x v="915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x v="916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x v="917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x v="918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x v="919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x v="920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x v="921"/>
    <n v="27000"/>
    <n v="5680"/>
    <x v="2"/>
    <x v="0"/>
    <s v="USD"/>
    <n v="1412167393"/>
    <n v="1409143393"/>
    <b v="0"/>
    <n v="30"/>
    <b v="0"/>
    <s v="music/jazz"/>
    <n v="21"/>
    <n v="189.33333333333334"/>
    <x v="4"/>
    <x v="13"/>
  </r>
  <r>
    <n v="923"/>
    <s v="First Solo Album - Siempre Filiberto"/>
    <x v="922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x v="923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x v="924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x v="925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x v="926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x v="927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x v="928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x v="929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x v="930"/>
    <n v="2000"/>
    <n v="131"/>
    <x v="2"/>
    <x v="1"/>
    <s v="GBP"/>
    <n v="1395007200"/>
    <n v="1392021502"/>
    <b v="0"/>
    <n v="7"/>
    <b v="0"/>
    <s v="music/jazz"/>
    <n v="7"/>
    <n v="18.714285714285715"/>
    <x v="4"/>
    <x v="13"/>
  </r>
  <r>
    <n v="932"/>
    <s v="Mandy Harvey Christmas Album"/>
    <x v="931"/>
    <n v="9500"/>
    <n v="1381"/>
    <x v="2"/>
    <x v="0"/>
    <s v="USD"/>
    <n v="1363990545"/>
    <n v="1360106145"/>
    <b v="0"/>
    <n v="30"/>
    <b v="0"/>
    <s v="music/jazz"/>
    <n v="15"/>
    <n v="46.033333333333331"/>
    <x v="4"/>
    <x v="13"/>
  </r>
  <r>
    <n v="933"/>
    <s v="An album of 10 &quot;jazz art songs&quot; by Matthew John Mortimer"/>
    <x v="932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x v="933"/>
    <n v="5000"/>
    <n v="1520"/>
    <x v="2"/>
    <x v="5"/>
    <s v="CAD"/>
    <n v="1399183200"/>
    <n v="1396633284"/>
    <b v="0"/>
    <n v="30"/>
    <b v="0"/>
    <s v="music/jazz"/>
    <n v="30"/>
    <n v="50.666666666666664"/>
    <x v="4"/>
    <x v="13"/>
  </r>
  <r>
    <n v="935"/>
    <s v="The Art of You Too"/>
    <x v="934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x v="935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x v="936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x v="937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x v="938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x v="939"/>
    <n v="9000"/>
    <n v="1544"/>
    <x v="2"/>
    <x v="0"/>
    <s v="USD"/>
    <n v="1439251926"/>
    <n v="1435363926"/>
    <b v="0"/>
    <n v="14"/>
    <b v="0"/>
    <s v="technology/wearables"/>
    <n v="17"/>
    <n v="110.28571428571429"/>
    <x v="2"/>
    <x v="8"/>
  </r>
  <r>
    <n v="941"/>
    <s v="Snoremedy - The answer to a more restful night's sleep"/>
    <x v="940"/>
    <n v="50000"/>
    <n v="1161"/>
    <x v="2"/>
    <x v="0"/>
    <s v="USD"/>
    <n v="1486693145"/>
    <n v="1484101145"/>
    <b v="0"/>
    <n v="31"/>
    <b v="0"/>
    <s v="technology/wearables"/>
    <n v="2"/>
    <n v="37.451612903225808"/>
    <x v="2"/>
    <x v="8"/>
  </r>
  <r>
    <n v="942"/>
    <s v="Head Mounted Display Adapter for the dscvr VR Viewer"/>
    <x v="941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x v="942"/>
    <n v="3000"/>
    <n v="289"/>
    <x v="2"/>
    <x v="0"/>
    <s v="USD"/>
    <n v="1480438905"/>
    <n v="1477843305"/>
    <b v="0"/>
    <n v="12"/>
    <b v="0"/>
    <s v="technology/wearables"/>
    <n v="10"/>
    <n v="24.083333333333332"/>
    <x v="2"/>
    <x v="8"/>
  </r>
  <r>
    <n v="944"/>
    <s v="RoamingTails, The Connected Pet Tag"/>
    <x v="943"/>
    <n v="50000"/>
    <n v="6663"/>
    <x v="2"/>
    <x v="0"/>
    <s v="USD"/>
    <n v="1460988000"/>
    <n v="1458050450"/>
    <b v="0"/>
    <n v="96"/>
    <b v="0"/>
    <s v="technology/wearables"/>
    <n v="13"/>
    <n v="69.40625"/>
    <x v="2"/>
    <x v="8"/>
  </r>
  <r>
    <n v="945"/>
    <s v="CT BAND"/>
    <x v="944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x v="945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x v="946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x v="947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x v="948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x v="949"/>
    <n v="5000"/>
    <n v="1402"/>
    <x v="2"/>
    <x v="5"/>
    <s v="CAD"/>
    <n v="1453053661"/>
    <n v="1450461661"/>
    <b v="0"/>
    <n v="24"/>
    <b v="0"/>
    <s v="technology/wearables"/>
    <n v="28"/>
    <n v="58.416666666666664"/>
    <x v="2"/>
    <x v="8"/>
  </r>
  <r>
    <n v="951"/>
    <s v="Smart Harness"/>
    <x v="950"/>
    <n v="50000"/>
    <n v="19195"/>
    <x v="2"/>
    <x v="0"/>
    <s v="USD"/>
    <n v="1465054872"/>
    <n v="1461166872"/>
    <b v="0"/>
    <n v="121"/>
    <b v="0"/>
    <s v="technology/wearables"/>
    <n v="38"/>
    <n v="158.63636363636363"/>
    <x v="2"/>
    <x v="8"/>
  </r>
  <r>
    <n v="952"/>
    <s v="Audionoggin - Join the Earvolution"/>
    <x v="951"/>
    <n v="49000"/>
    <n v="19572"/>
    <x v="2"/>
    <x v="0"/>
    <s v="USD"/>
    <n v="1479483812"/>
    <n v="1476888212"/>
    <b v="0"/>
    <n v="196"/>
    <b v="0"/>
    <s v="technology/wearables"/>
    <n v="40"/>
    <n v="99.857142857142861"/>
    <x v="2"/>
    <x v="8"/>
  </r>
  <r>
    <n v="953"/>
    <s v="IRring - The Remote Control That fits on Your Finger"/>
    <x v="952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x v="953"/>
    <n v="15000"/>
    <n v="6511"/>
    <x v="2"/>
    <x v="0"/>
    <s v="USD"/>
    <n v="1440100839"/>
    <n v="1436472039"/>
    <b v="0"/>
    <n v="73"/>
    <b v="0"/>
    <s v="technology/wearables"/>
    <n v="43"/>
    <n v="89.191780821917803"/>
    <x v="2"/>
    <x v="8"/>
  </r>
  <r>
    <n v="955"/>
    <s v="PAXIEâ„¢: The most advanced GPS enabled child safety wearable"/>
    <x v="954"/>
    <n v="300000"/>
    <n v="16984"/>
    <x v="2"/>
    <x v="0"/>
    <s v="USD"/>
    <n v="1473750300"/>
    <n v="1470294300"/>
    <b v="0"/>
    <n v="93"/>
    <b v="0"/>
    <s v="technology/wearables"/>
    <n v="6"/>
    <n v="182.6236559139785"/>
    <x v="2"/>
    <x v="8"/>
  </r>
  <r>
    <n v="956"/>
    <s v="SemiYours"/>
    <x v="955"/>
    <n v="50000"/>
    <n v="861"/>
    <x v="2"/>
    <x v="0"/>
    <s v="USD"/>
    <n v="1430081759"/>
    <n v="1424901359"/>
    <b v="0"/>
    <n v="17"/>
    <b v="0"/>
    <s v="technology/wearables"/>
    <n v="2"/>
    <n v="50.647058823529413"/>
    <x v="2"/>
    <x v="8"/>
  </r>
  <r>
    <n v="957"/>
    <s v="DUALBAND, the Leather NFC Smart Watch Band"/>
    <x v="956"/>
    <n v="12000"/>
    <n v="233"/>
    <x v="2"/>
    <x v="0"/>
    <s v="USD"/>
    <n v="1479392133"/>
    <n v="1476710133"/>
    <b v="0"/>
    <n v="7"/>
    <b v="0"/>
    <s v="technology/wearables"/>
    <n v="2"/>
    <n v="33.285714285714285"/>
    <x v="2"/>
    <x v="8"/>
  </r>
  <r>
    <n v="958"/>
    <s v="BigBands XL for Apple Watch: Big Long Bands for Large Wrists"/>
    <x v="957"/>
    <n v="7777"/>
    <n v="881"/>
    <x v="2"/>
    <x v="0"/>
    <s v="USD"/>
    <n v="1428641940"/>
    <n v="1426792563"/>
    <b v="0"/>
    <n v="17"/>
    <b v="0"/>
    <s v="technology/wearables"/>
    <n v="11"/>
    <n v="51.823529411764703"/>
    <x v="2"/>
    <x v="8"/>
  </r>
  <r>
    <n v="959"/>
    <s v="The Pi Watch - A Programmable, Open Source Smartwatch!"/>
    <x v="958"/>
    <n v="50000"/>
    <n v="19430"/>
    <x v="2"/>
    <x v="0"/>
    <s v="USD"/>
    <n v="1421640665"/>
    <n v="1419048665"/>
    <b v="0"/>
    <n v="171"/>
    <b v="0"/>
    <s v="technology/wearables"/>
    <n v="39"/>
    <n v="113.62573099415205"/>
    <x v="2"/>
    <x v="8"/>
  </r>
  <r>
    <n v="960"/>
    <s v="Kai - Turn any pair of Glasses into Smart Glasses!"/>
    <x v="959"/>
    <n v="55650"/>
    <n v="25655"/>
    <x v="2"/>
    <x v="0"/>
    <s v="USD"/>
    <n v="1489500155"/>
    <n v="1485874955"/>
    <b v="0"/>
    <n v="188"/>
    <b v="0"/>
    <s v="technology/wearables"/>
    <n v="46"/>
    <n v="136.46276595744681"/>
    <x v="2"/>
    <x v="8"/>
  </r>
  <r>
    <n v="961"/>
    <s v="The first personal trainer and diet coach for your dog!"/>
    <x v="960"/>
    <n v="95000"/>
    <n v="40079"/>
    <x v="2"/>
    <x v="0"/>
    <s v="USD"/>
    <n v="1487617200"/>
    <n v="1483634335"/>
    <b v="0"/>
    <n v="110"/>
    <b v="0"/>
    <s v="technology/wearables"/>
    <n v="42"/>
    <n v="364.35454545454547"/>
    <x v="2"/>
    <x v="8"/>
  </r>
  <r>
    <n v="962"/>
    <s v="i-Davit: Hands Free System for iPad/Tablets/Devices"/>
    <x v="961"/>
    <n v="2500"/>
    <n v="712"/>
    <x v="2"/>
    <x v="0"/>
    <s v="USD"/>
    <n v="1455210353"/>
    <n v="1451927153"/>
    <b v="0"/>
    <n v="37"/>
    <b v="0"/>
    <s v="technology/wearables"/>
    <n v="28"/>
    <n v="19.243243243243242"/>
    <x v="2"/>
    <x v="8"/>
  </r>
  <r>
    <n v="963"/>
    <s v="The Ultimate Learning Center"/>
    <x v="962"/>
    <n v="35000"/>
    <n v="377"/>
    <x v="2"/>
    <x v="0"/>
    <s v="USD"/>
    <n v="1476717319"/>
    <n v="1473693319"/>
    <b v="0"/>
    <n v="9"/>
    <b v="0"/>
    <s v="technology/wearables"/>
    <n v="1"/>
    <n v="41.888888888888886"/>
    <x v="2"/>
    <x v="8"/>
  </r>
  <r>
    <n v="964"/>
    <s v="GoMote: a remote control for your smartphone"/>
    <x v="963"/>
    <n v="110000"/>
    <n v="879"/>
    <x v="2"/>
    <x v="5"/>
    <s v="CAD"/>
    <n v="1441119919"/>
    <n v="1437663919"/>
    <b v="0"/>
    <n v="29"/>
    <b v="0"/>
    <s v="technology/wearables"/>
    <n v="1"/>
    <n v="30.310344827586206"/>
    <x v="2"/>
    <x v="8"/>
  </r>
  <r>
    <n v="965"/>
    <s v="Palms Free Cell Phone Harness Holds Iphone Galaxy S Go Pro"/>
    <x v="964"/>
    <n v="25000"/>
    <n v="298"/>
    <x v="2"/>
    <x v="0"/>
    <s v="USD"/>
    <n v="1477454340"/>
    <n v="1474676646"/>
    <b v="0"/>
    <n v="6"/>
    <b v="0"/>
    <s v="technology/wearables"/>
    <n v="1"/>
    <n v="49.666666666666664"/>
    <x v="2"/>
    <x v="8"/>
  </r>
  <r>
    <n v="966"/>
    <s v="ICE SHIRT; Running, Multi-Sport, Cycling, Athletic Wear"/>
    <x v="965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x v="966"/>
    <n v="20000"/>
    <n v="3562"/>
    <x v="2"/>
    <x v="0"/>
    <s v="USD"/>
    <n v="1461301574"/>
    <n v="1456121174"/>
    <b v="0"/>
    <n v="81"/>
    <b v="0"/>
    <s v="technology/wearables"/>
    <n v="18"/>
    <n v="43.97530864197531"/>
    <x v="2"/>
    <x v="8"/>
  </r>
  <r>
    <n v="968"/>
    <s v="Master Le Cosplay's: Avengers 2 Hulk Buster V2.0 Build"/>
    <x v="967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x v="968"/>
    <n v="30000"/>
    <n v="14000"/>
    <x v="2"/>
    <x v="14"/>
    <s v="MXN"/>
    <n v="1486624607"/>
    <n v="1483773407"/>
    <b v="0"/>
    <n v="11"/>
    <b v="0"/>
    <s v="technology/wearables"/>
    <n v="47"/>
    <n v="1272.7272727272727"/>
    <x v="2"/>
    <x v="8"/>
  </r>
  <r>
    <n v="970"/>
    <s v="The World's Smartest Modular WiFi + Bluetooth Wearable Ring"/>
    <x v="969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x v="970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x v="971"/>
    <n v="20000"/>
    <n v="6925"/>
    <x v="2"/>
    <x v="0"/>
    <s v="USD"/>
    <n v="1409813940"/>
    <n v="1407271598"/>
    <b v="0"/>
    <n v="45"/>
    <b v="0"/>
    <s v="technology/wearables"/>
    <n v="35"/>
    <n v="153.88888888888889"/>
    <x v="2"/>
    <x v="8"/>
  </r>
  <r>
    <n v="973"/>
    <s v="The Worlds First Fitness Shirt with Resistance the RS-1."/>
    <x v="972"/>
    <n v="20000"/>
    <n v="411"/>
    <x v="2"/>
    <x v="0"/>
    <s v="USD"/>
    <n v="1447032093"/>
    <n v="1441844493"/>
    <b v="0"/>
    <n v="8"/>
    <b v="0"/>
    <s v="technology/wearables"/>
    <n v="2"/>
    <n v="51.375"/>
    <x v="2"/>
    <x v="8"/>
  </r>
  <r>
    <n v="974"/>
    <s v="KneeJack"/>
    <x v="973"/>
    <n v="50000"/>
    <n v="280"/>
    <x v="2"/>
    <x v="0"/>
    <s v="USD"/>
    <n v="1458925156"/>
    <n v="1456336756"/>
    <b v="0"/>
    <n v="3"/>
    <b v="0"/>
    <s v="technology/wearables"/>
    <n v="1"/>
    <n v="93.333333333333329"/>
    <x v="2"/>
    <x v="8"/>
  </r>
  <r>
    <n v="975"/>
    <s v="Garstin Luxury Stainless Steel Case for the Apple Watch"/>
    <x v="974"/>
    <n v="100000"/>
    <n v="2607"/>
    <x v="2"/>
    <x v="0"/>
    <s v="USD"/>
    <n v="1467132185"/>
    <n v="1461948185"/>
    <b v="0"/>
    <n v="24"/>
    <b v="0"/>
    <s v="technology/wearables"/>
    <n v="3"/>
    <n v="108.625"/>
    <x v="2"/>
    <x v="8"/>
  </r>
  <r>
    <n v="976"/>
    <s v="Cinnamon II The Ultimate Retro Smartwatch"/>
    <x v="975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x v="976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x v="977"/>
    <n v="172889"/>
    <n v="97273"/>
    <x v="2"/>
    <x v="11"/>
    <s v="SEK"/>
    <n v="1456385101"/>
    <n v="1453793101"/>
    <b v="0"/>
    <n v="123"/>
    <b v="0"/>
    <s v="technology/wearables"/>
    <n v="56"/>
    <n v="790.83739837398377"/>
    <x v="2"/>
    <x v="8"/>
  </r>
  <r>
    <n v="979"/>
    <s v="Trequant - First Wearable for Tremors"/>
    <x v="978"/>
    <n v="35000"/>
    <n v="28986.16"/>
    <x v="2"/>
    <x v="0"/>
    <s v="USD"/>
    <n v="1466449140"/>
    <n v="1463392828"/>
    <b v="0"/>
    <n v="96"/>
    <b v="0"/>
    <s v="technology/wearables"/>
    <n v="83"/>
    <n v="301.93916666666667"/>
    <x v="2"/>
    <x v="8"/>
  </r>
  <r>
    <n v="980"/>
    <s v="Jayster Wallet - Find your stuff using Bluetooth Technology."/>
    <x v="979"/>
    <n v="10000"/>
    <n v="1486"/>
    <x v="2"/>
    <x v="0"/>
    <s v="USD"/>
    <n v="1417387322"/>
    <n v="1413495722"/>
    <b v="0"/>
    <n v="31"/>
    <b v="0"/>
    <s v="technology/wearables"/>
    <n v="15"/>
    <n v="47.935483870967744"/>
    <x v="2"/>
    <x v="8"/>
  </r>
  <r>
    <n v="981"/>
    <s v="Tabla AEIOU One Handed Two Handed Keyboard Development Kit"/>
    <x v="980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x v="981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x v="982"/>
    <n v="104219"/>
    <n v="30751"/>
    <x v="2"/>
    <x v="3"/>
    <s v="EUR"/>
    <n v="1471985640"/>
    <n v="1469289685"/>
    <b v="0"/>
    <n v="179"/>
    <b v="0"/>
    <s v="technology/wearables"/>
    <n v="30"/>
    <n v="171.79329608938548"/>
    <x v="2"/>
    <x v="8"/>
  </r>
  <r>
    <n v="984"/>
    <s v="Buy beauty &amp; hair products 24/7 from a vending machine."/>
    <x v="983"/>
    <n v="10000"/>
    <n v="106"/>
    <x v="2"/>
    <x v="0"/>
    <s v="USD"/>
    <n v="1427507208"/>
    <n v="1424918808"/>
    <b v="0"/>
    <n v="3"/>
    <b v="0"/>
    <s v="technology/wearables"/>
    <n v="1"/>
    <n v="35.333333333333336"/>
    <x v="2"/>
    <x v="8"/>
  </r>
  <r>
    <n v="985"/>
    <s v="Cardiglow : Fitness Tracker and Biofeedback Device"/>
    <x v="984"/>
    <n v="30000"/>
    <n v="1888"/>
    <x v="2"/>
    <x v="12"/>
    <s v="EUR"/>
    <n v="1451602800"/>
    <n v="1449011610"/>
    <b v="0"/>
    <n v="23"/>
    <b v="0"/>
    <s v="technology/wearables"/>
    <n v="6"/>
    <n v="82.086956521739125"/>
    <x v="2"/>
    <x v="8"/>
  </r>
  <r>
    <n v="986"/>
    <s v="EMBER wear Ski and Snow Sport Heated Gloves and Mittens"/>
    <x v="985"/>
    <n v="20000"/>
    <n v="2550"/>
    <x v="2"/>
    <x v="1"/>
    <s v="GBP"/>
    <n v="1452384000"/>
    <n v="1447698300"/>
    <b v="0"/>
    <n v="23"/>
    <b v="0"/>
    <s v="technology/wearables"/>
    <n v="13"/>
    <n v="110.8695652173913"/>
    <x v="2"/>
    <x v="8"/>
  </r>
  <r>
    <n v="987"/>
    <s v="Kidswatcher"/>
    <x v="986"/>
    <n v="50000"/>
    <n v="6610"/>
    <x v="2"/>
    <x v="9"/>
    <s v="EUR"/>
    <n v="1403507050"/>
    <n v="1400051050"/>
    <b v="0"/>
    <n v="41"/>
    <b v="0"/>
    <s v="technology/wearables"/>
    <n v="13"/>
    <n v="161.21951219512195"/>
    <x v="2"/>
    <x v="8"/>
  </r>
  <r>
    <n v="988"/>
    <s v="The first Earphones Cover in eco-leather and Made in Italy"/>
    <x v="987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x v="988"/>
    <n v="10000"/>
    <n v="1677"/>
    <x v="2"/>
    <x v="0"/>
    <s v="USD"/>
    <n v="1475101495"/>
    <n v="1472509495"/>
    <b v="0"/>
    <n v="32"/>
    <b v="0"/>
    <s v="technology/wearables"/>
    <n v="17"/>
    <n v="52.40625"/>
    <x v="2"/>
    <x v="8"/>
  </r>
  <r>
    <n v="990"/>
    <s v="The HotSeat child safety carseat with temperature alarm"/>
    <x v="989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x v="990"/>
    <n v="5000"/>
    <n v="212"/>
    <x v="2"/>
    <x v="1"/>
    <s v="GBP"/>
    <n v="1468349460"/>
    <n v="1466186988"/>
    <b v="0"/>
    <n v="7"/>
    <b v="0"/>
    <s v="technology/wearables"/>
    <n v="4"/>
    <n v="30.285714285714285"/>
    <x v="2"/>
    <x v="8"/>
  </r>
  <r>
    <n v="992"/>
    <s v="WairConditioning"/>
    <x v="991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x v="992"/>
    <n v="70000"/>
    <n v="17561"/>
    <x v="2"/>
    <x v="0"/>
    <s v="USD"/>
    <n v="1478926800"/>
    <n v="1476054568"/>
    <b v="0"/>
    <n v="196"/>
    <b v="0"/>
    <s v="technology/wearables"/>
    <n v="25"/>
    <n v="89.59693877551021"/>
    <x v="2"/>
    <x v="8"/>
  </r>
  <r>
    <n v="994"/>
    <s v="Intelligent Leather Jacket. Heat. Communicate. Recharge."/>
    <x v="993"/>
    <n v="200000"/>
    <n v="4669"/>
    <x v="2"/>
    <x v="0"/>
    <s v="USD"/>
    <n v="1417388340"/>
    <n v="1412835530"/>
    <b v="0"/>
    <n v="11"/>
    <b v="0"/>
    <s v="technology/wearables"/>
    <n v="2"/>
    <n v="424.45454545454544"/>
    <x v="2"/>
    <x v="8"/>
  </r>
  <r>
    <n v="995"/>
    <s v="DAZLN: NFC Nails that Light Up Holiday Parties!"/>
    <x v="994"/>
    <n v="10000"/>
    <n v="726"/>
    <x v="2"/>
    <x v="0"/>
    <s v="USD"/>
    <n v="1417276800"/>
    <n v="1415140480"/>
    <b v="0"/>
    <n v="9"/>
    <b v="0"/>
    <s v="technology/wearables"/>
    <n v="7"/>
    <n v="80.666666666666671"/>
    <x v="2"/>
    <x v="8"/>
  </r>
  <r>
    <n v="996"/>
    <s v="Social behavior in technical communities"/>
    <x v="995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x v="996"/>
    <n v="5000"/>
    <n v="65"/>
    <x v="2"/>
    <x v="0"/>
    <s v="USD"/>
    <n v="1417145297"/>
    <n v="1414549697"/>
    <b v="0"/>
    <n v="8"/>
    <b v="0"/>
    <s v="technology/wearables"/>
    <n v="1"/>
    <n v="8.125"/>
    <x v="2"/>
    <x v="8"/>
  </r>
  <r>
    <n v="998"/>
    <s v="Ollinfit: The Wearable Personal Trainer"/>
    <x v="997"/>
    <n v="60000"/>
    <n v="35135"/>
    <x v="2"/>
    <x v="5"/>
    <s v="CAD"/>
    <n v="1447909401"/>
    <n v="1444017801"/>
    <b v="0"/>
    <n v="229"/>
    <b v="0"/>
    <s v="technology/wearables"/>
    <n v="59"/>
    <n v="153.42794759825327"/>
    <x v="2"/>
    <x v="8"/>
  </r>
  <r>
    <n v="999"/>
    <s v="Avid Watch: Multi-Sport Smart Watch with Activity Tracking"/>
    <x v="998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x v="8"/>
  </r>
  <r>
    <n v="1000"/>
    <s v="Ristola Plongeur/UTC 300 Meter COSC/ISO Diver (Canceled)"/>
    <x v="999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x v="1000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x v="1001"/>
    <n v="9999"/>
    <n v="2960"/>
    <x v="1"/>
    <x v="0"/>
    <s v="USD"/>
    <n v="1450331940"/>
    <n v="1447777514"/>
    <b v="0"/>
    <n v="22"/>
    <b v="0"/>
    <s v="technology/wearables"/>
    <n v="30"/>
    <n v="134.54545454545453"/>
    <x v="2"/>
    <x v="8"/>
  </r>
  <r>
    <n v="1003"/>
    <s v="Fashion loves Technology: Lamour, the connected heating shoe (Canceled)"/>
    <x v="1002"/>
    <n v="20000"/>
    <n v="3211"/>
    <x v="1"/>
    <x v="6"/>
    <s v="EUR"/>
    <n v="1489680061"/>
    <n v="1487091661"/>
    <b v="0"/>
    <n v="15"/>
    <b v="0"/>
    <s v="technology/wearables"/>
    <n v="16"/>
    <n v="214.06666666666666"/>
    <x v="2"/>
    <x v="8"/>
  </r>
  <r>
    <n v="1004"/>
    <s v="AllerGuarder: Bluetooth wristband helps food-allergy kids"/>
    <x v="1003"/>
    <n v="25000"/>
    <n v="20552"/>
    <x v="1"/>
    <x v="0"/>
    <s v="USD"/>
    <n v="1455814827"/>
    <n v="1453222827"/>
    <b v="0"/>
    <n v="95"/>
    <b v="0"/>
    <s v="technology/wearables"/>
    <n v="82"/>
    <n v="216.33684210526314"/>
    <x v="2"/>
    <x v="8"/>
  </r>
  <r>
    <n v="1005"/>
    <s v="Forcite Alpine - World's First smart helmet for snow sports"/>
    <x v="1004"/>
    <n v="200000"/>
    <n v="150102"/>
    <x v="1"/>
    <x v="0"/>
    <s v="USD"/>
    <n v="1446217183"/>
    <n v="1443538783"/>
    <b v="0"/>
    <n v="161"/>
    <b v="0"/>
    <s v="technology/wearables"/>
    <n v="75"/>
    <n v="932.31055900621118"/>
    <x v="2"/>
    <x v="8"/>
  </r>
  <r>
    <n v="1006"/>
    <s v="SnuG Watchbands for Moto360 smartwatch (Canceled)"/>
    <x v="1005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x v="1006"/>
    <n v="30000"/>
    <n v="13296"/>
    <x v="1"/>
    <x v="0"/>
    <s v="USD"/>
    <n v="1481727623"/>
    <n v="1478095223"/>
    <b v="0"/>
    <n v="76"/>
    <b v="0"/>
    <s v="technology/wearables"/>
    <n v="44"/>
    <n v="174.94736842105263"/>
    <x v="2"/>
    <x v="8"/>
  </r>
  <r>
    <n v="1008"/>
    <s v="Miclop - Tu cabina profesional portÃ¡til (Canceled)"/>
    <x v="1007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x v="1008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x v="1009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x v="1010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x v="1011"/>
    <n v="5000"/>
    <n v="1076751.05"/>
    <x v="1"/>
    <x v="0"/>
    <s v="USD"/>
    <n v="1485254052"/>
    <n v="1481366052"/>
    <b v="0"/>
    <n v="775"/>
    <b v="0"/>
    <s v="technology/wearables"/>
    <n v="21535"/>
    <n v="1389.3561935483872"/>
    <x v="2"/>
    <x v="8"/>
  </r>
  <r>
    <n v="1013"/>
    <s v="Versa Prima: The First Portable And Wearable LED Strip"/>
    <x v="1012"/>
    <n v="25000"/>
    <n v="8632"/>
    <x v="1"/>
    <x v="0"/>
    <s v="USD"/>
    <n v="1451419200"/>
    <n v="1449000056"/>
    <b v="0"/>
    <n v="90"/>
    <b v="0"/>
    <s v="technology/wearables"/>
    <n v="35"/>
    <n v="95.911111111111111"/>
    <x v="2"/>
    <x v="8"/>
  </r>
  <r>
    <n v="1014"/>
    <s v="CHEMION: The World's First Smart Glasses (Canceled)"/>
    <x v="1013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x v="1014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x v="1015"/>
    <n v="100000"/>
    <n v="2842"/>
    <x v="1"/>
    <x v="0"/>
    <s v="USD"/>
    <n v="1459992856"/>
    <n v="1456108456"/>
    <b v="0"/>
    <n v="38"/>
    <b v="0"/>
    <s v="technology/wearables"/>
    <n v="3"/>
    <n v="74.78947368421052"/>
    <x v="2"/>
    <x v="8"/>
  </r>
  <r>
    <n v="1017"/>
    <s v="Elbee: Wireless in-ear headphones with smart features"/>
    <x v="1016"/>
    <n v="250000"/>
    <n v="57197"/>
    <x v="1"/>
    <x v="0"/>
    <s v="USD"/>
    <n v="1448125935"/>
    <n v="1444666335"/>
    <b v="0"/>
    <n v="355"/>
    <b v="0"/>
    <s v="technology/wearables"/>
    <n v="23"/>
    <n v="161.11830985915492"/>
    <x v="2"/>
    <x v="8"/>
  </r>
  <r>
    <n v="1018"/>
    <s v="Owl (Canceled)"/>
    <x v="1017"/>
    <n v="20000"/>
    <n v="621"/>
    <x v="1"/>
    <x v="0"/>
    <s v="USD"/>
    <n v="1468496933"/>
    <n v="1465904933"/>
    <b v="0"/>
    <n v="7"/>
    <b v="0"/>
    <s v="technology/wearables"/>
    <n v="3"/>
    <n v="88.714285714285708"/>
    <x v="2"/>
    <x v="8"/>
  </r>
  <r>
    <n v="1019"/>
    <s v="Tempi - The Smart Way to Monitor Temperature and Humidity"/>
    <x v="1018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x v="1019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x v="1020"/>
    <n v="3000"/>
    <n v="10554.11"/>
    <x v="0"/>
    <x v="0"/>
    <s v="USD"/>
    <n v="1445054400"/>
    <n v="1443074571"/>
    <b v="1"/>
    <n v="478"/>
    <b v="1"/>
    <s v="music/electronic music"/>
    <n v="352"/>
    <n v="22.079728033472804"/>
    <x v="4"/>
    <x v="15"/>
  </r>
  <r>
    <n v="1022"/>
    <s v="Sammy Bananas - Bootlegs Vol. 2!!"/>
    <x v="1021"/>
    <n v="2000"/>
    <n v="2298"/>
    <x v="0"/>
    <x v="0"/>
    <s v="USD"/>
    <n v="1431876677"/>
    <n v="1429284677"/>
    <b v="1"/>
    <n v="74"/>
    <b v="1"/>
    <s v="music/electronic music"/>
    <n v="115"/>
    <n v="31.054054054054053"/>
    <x v="4"/>
    <x v="15"/>
  </r>
  <r>
    <n v="1023"/>
    <s v="'Pathfinder' - a High Five Spaceship album"/>
    <x v="1022"/>
    <n v="2000"/>
    <n v="4743"/>
    <x v="0"/>
    <x v="1"/>
    <s v="GBP"/>
    <n v="1434837861"/>
    <n v="1432245861"/>
    <b v="0"/>
    <n v="131"/>
    <b v="1"/>
    <s v="music/electronic music"/>
    <n v="237"/>
    <n v="36.206106870229007"/>
    <x v="4"/>
    <x v="15"/>
  </r>
  <r>
    <n v="1024"/>
    <s v="The Last Art Fact Album Ever"/>
    <x v="1023"/>
    <n v="20000"/>
    <n v="23727.55"/>
    <x v="0"/>
    <x v="11"/>
    <s v="SEK"/>
    <n v="1454248563"/>
    <n v="1451656563"/>
    <b v="1"/>
    <n v="61"/>
    <b v="1"/>
    <s v="music/electronic music"/>
    <n v="119"/>
    <n v="388.9762295081967"/>
    <x v="4"/>
    <x v="15"/>
  </r>
  <r>
    <n v="1025"/>
    <s v="[NUREN] The New Renaissance"/>
    <x v="1024"/>
    <n v="70000"/>
    <n v="76949.820000000007"/>
    <x v="0"/>
    <x v="0"/>
    <s v="USD"/>
    <n v="1426532437"/>
    <n v="1423944037"/>
    <b v="1"/>
    <n v="1071"/>
    <b v="1"/>
    <s v="music/electronic music"/>
    <n v="110"/>
    <n v="71.848571428571432"/>
    <x v="4"/>
    <x v="15"/>
  </r>
  <r>
    <n v="1026"/>
    <s v="Changing Stations; London Underground Album Project"/>
    <x v="1025"/>
    <n v="7000"/>
    <n v="7000.58"/>
    <x v="0"/>
    <x v="1"/>
    <s v="GBP"/>
    <n v="1459414016"/>
    <n v="1456480016"/>
    <b v="1"/>
    <n v="122"/>
    <b v="1"/>
    <s v="music/electronic music"/>
    <n v="100"/>
    <n v="57.381803278688523"/>
    <x v="4"/>
    <x v="15"/>
  </r>
  <r>
    <n v="1027"/>
    <s v="The Seshen - Let's Take This Show on the Road!"/>
    <x v="1026"/>
    <n v="7501"/>
    <n v="7733"/>
    <x v="0"/>
    <x v="0"/>
    <s v="USD"/>
    <n v="1414025347"/>
    <n v="1411433347"/>
    <b v="1"/>
    <n v="111"/>
    <b v="1"/>
    <s v="music/electronic music"/>
    <n v="103"/>
    <n v="69.666666666666671"/>
    <x v="4"/>
    <x v="15"/>
  </r>
  <r>
    <n v="1028"/>
    <s v="BRAND NEW GUYVER ALBUM &quot;Alien on Earth&quot; + Extras"/>
    <x v="1027"/>
    <n v="10000"/>
    <n v="11727"/>
    <x v="0"/>
    <x v="1"/>
    <s v="GBP"/>
    <n v="1488830400"/>
    <n v="1484924605"/>
    <b v="1"/>
    <n v="255"/>
    <b v="1"/>
    <s v="music/electronic music"/>
    <n v="117"/>
    <n v="45.988235294117644"/>
    <x v="4"/>
    <x v="15"/>
  </r>
  <r>
    <n v="1029"/>
    <s v="StrobeHouse presents Valborg 2015"/>
    <x v="1028"/>
    <n v="10000"/>
    <n v="11176"/>
    <x v="0"/>
    <x v="11"/>
    <s v="SEK"/>
    <n v="1428184740"/>
    <n v="1423501507"/>
    <b v="0"/>
    <n v="141"/>
    <b v="1"/>
    <s v="music/electronic music"/>
    <n v="112"/>
    <n v="79.262411347517727"/>
    <x v="4"/>
    <x v="15"/>
  </r>
  <r>
    <n v="1030"/>
    <s v="The Gothsicles - I FEEL SICLE"/>
    <x v="1029"/>
    <n v="2000"/>
    <n v="6842"/>
    <x v="0"/>
    <x v="0"/>
    <s v="USD"/>
    <n v="1473680149"/>
    <n v="1472470549"/>
    <b v="0"/>
    <n v="159"/>
    <b v="1"/>
    <s v="music/electronic music"/>
    <n v="342"/>
    <n v="43.031446540880502"/>
    <x v="4"/>
    <x v="15"/>
  </r>
  <r>
    <n v="1031"/>
    <s v="Liquid Diet's Double Life"/>
    <x v="1030"/>
    <n v="10000"/>
    <n v="10740"/>
    <x v="0"/>
    <x v="0"/>
    <s v="USD"/>
    <n v="1450290010"/>
    <n v="1447698010"/>
    <b v="0"/>
    <n v="99"/>
    <b v="1"/>
    <s v="music/electronic music"/>
    <n v="107"/>
    <n v="108.48484848484848"/>
    <x v="4"/>
    <x v="15"/>
  </r>
  <r>
    <n v="1032"/>
    <s v="Phantom Ship / Coastal (Album Preorder)"/>
    <x v="1031"/>
    <n v="5400"/>
    <n v="5858.84"/>
    <x v="0"/>
    <x v="0"/>
    <s v="USD"/>
    <n v="1466697625"/>
    <n v="1464105625"/>
    <b v="0"/>
    <n v="96"/>
    <b v="1"/>
    <s v="music/electronic music"/>
    <n v="108"/>
    <n v="61.029583333333335"/>
    <x v="4"/>
    <x v="15"/>
  </r>
  <r>
    <n v="1033"/>
    <s v="Daughter Vision remix album on limited vinyl, cassette &amp; CD"/>
    <x v="1032"/>
    <n v="1328"/>
    <n v="1366"/>
    <x v="0"/>
    <x v="1"/>
    <s v="GBP"/>
    <n v="1481564080"/>
    <n v="1479144880"/>
    <b v="0"/>
    <n v="27"/>
    <b v="1"/>
    <s v="music/electronic music"/>
    <n v="103"/>
    <n v="50.592592592592595"/>
    <x v="4"/>
    <x v="15"/>
  </r>
  <r>
    <n v="1034"/>
    <s v="American Pixels - a Game Music Tribute Album by Mazedude"/>
    <x v="1033"/>
    <n v="5000"/>
    <n v="6500.09"/>
    <x v="0"/>
    <x v="0"/>
    <s v="USD"/>
    <n v="1470369540"/>
    <n v="1467604804"/>
    <b v="0"/>
    <n v="166"/>
    <b v="1"/>
    <s v="music/electronic music"/>
    <n v="130"/>
    <n v="39.157168674698795"/>
    <x v="4"/>
    <x v="15"/>
  </r>
  <r>
    <n v="1035"/>
    <s v="Sharaz &quot;Project Nintendo&quot; Collector Edition 2x12&quot; Vinyl"/>
    <x v="1034"/>
    <n v="4600"/>
    <n v="4952"/>
    <x v="0"/>
    <x v="0"/>
    <s v="USD"/>
    <n v="1423668220"/>
    <n v="1421076220"/>
    <b v="0"/>
    <n v="76"/>
    <b v="1"/>
    <s v="music/electronic music"/>
    <n v="108"/>
    <n v="65.15789473684211"/>
    <x v="4"/>
    <x v="15"/>
  </r>
  <r>
    <n v="1036"/>
    <s v="Bring Kyrstyn's Album to Life!"/>
    <x v="1035"/>
    <n v="4500"/>
    <n v="5056.22"/>
    <x v="0"/>
    <x v="0"/>
    <s v="USD"/>
    <n v="1357545600"/>
    <n v="1354790790"/>
    <b v="0"/>
    <n v="211"/>
    <b v="1"/>
    <s v="music/electronic music"/>
    <n v="112"/>
    <n v="23.963127962085309"/>
    <x v="4"/>
    <x v="15"/>
  </r>
  <r>
    <n v="1037"/>
    <s v="Lemonymous 10th Anniversary Album Re-Release"/>
    <x v="1036"/>
    <n v="1000"/>
    <n v="1021"/>
    <x v="0"/>
    <x v="0"/>
    <s v="USD"/>
    <n v="1431925200"/>
    <n v="1429991062"/>
    <b v="0"/>
    <n v="21"/>
    <b v="1"/>
    <s v="music/electronic music"/>
    <n v="102"/>
    <n v="48.61904761904762"/>
    <x v="4"/>
    <x v="15"/>
  </r>
  <r>
    <n v="1038"/>
    <s v="Last of the Lost Boys: New Music from Matthew Blake"/>
    <x v="1037"/>
    <n v="1500"/>
    <n v="2180"/>
    <x v="0"/>
    <x v="0"/>
    <s v="USD"/>
    <n v="1458362023"/>
    <n v="1455773623"/>
    <b v="0"/>
    <n v="61"/>
    <b v="1"/>
    <s v="music/electronic music"/>
    <n v="145"/>
    <n v="35.73770491803279"/>
    <x v="4"/>
    <x v="15"/>
  </r>
  <r>
    <n v="1039"/>
    <s v="Becoming Rainbow: A Music, Art &amp; Virtual Reality Experience"/>
    <x v="1038"/>
    <n v="500"/>
    <n v="641"/>
    <x v="0"/>
    <x v="0"/>
    <s v="USD"/>
    <n v="1481615940"/>
    <n v="1479436646"/>
    <b v="0"/>
    <n v="30"/>
    <b v="1"/>
    <s v="music/electronic music"/>
    <n v="128"/>
    <n v="21.366666666666667"/>
    <x v="4"/>
    <x v="15"/>
  </r>
  <r>
    <n v="1040"/>
    <s v="Broadcasts to Promote Human Freedom in South Florida"/>
    <x v="1039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x v="1040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x v="1041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x v="1042"/>
    <n v="100000"/>
    <n v="8537"/>
    <x v="1"/>
    <x v="0"/>
    <s v="USD"/>
    <n v="1432101855"/>
    <n v="1429509855"/>
    <b v="0"/>
    <n v="292"/>
    <b v="0"/>
    <s v="journalism/audio"/>
    <n v="9"/>
    <n v="29.236301369863014"/>
    <x v="5"/>
    <x v="16"/>
  </r>
  <r>
    <n v="1044"/>
    <s v="Podcast for fun! (Canceled)"/>
    <x v="1043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x v="1044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x v="1045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x v="1046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x v="1047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x v="1048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x v="1049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x v="1050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x v="1051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x v="1052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x v="1053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x v="1054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x v="1055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x v="1056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x v="1057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x v="1058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x v="1059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x v="1060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x v="1061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x v="1062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x v="1063"/>
    <n v="90000"/>
    <n v="8077"/>
    <x v="2"/>
    <x v="0"/>
    <s v="USD"/>
    <n v="1373174903"/>
    <n v="1369286903"/>
    <b v="0"/>
    <n v="123"/>
    <b v="0"/>
    <s v="games/video games"/>
    <n v="9"/>
    <n v="65.666666666666671"/>
    <x v="6"/>
    <x v="17"/>
  </r>
  <r>
    <n v="1065"/>
    <s v="Diggers Fall tactical multiplayer pc shooter"/>
    <x v="1064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x v="1065"/>
    <n v="150000"/>
    <n v="5051"/>
    <x v="2"/>
    <x v="0"/>
    <s v="USD"/>
    <n v="1375657582"/>
    <n v="1371769582"/>
    <b v="0"/>
    <n v="148"/>
    <b v="0"/>
    <s v="games/video games"/>
    <n v="3"/>
    <n v="34.128378378378379"/>
    <x v="6"/>
    <x v="17"/>
  </r>
  <r>
    <n v="1067"/>
    <s v="Fate Fighters - The Ultimate Decision Maker"/>
    <x v="1066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x v="1067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x v="1068"/>
    <n v="2200"/>
    <n v="850"/>
    <x v="2"/>
    <x v="0"/>
    <s v="USD"/>
    <n v="1385447459"/>
    <n v="1382679059"/>
    <b v="0"/>
    <n v="21"/>
    <b v="0"/>
    <s v="games/video games"/>
    <n v="39"/>
    <n v="40.476190476190474"/>
    <x v="6"/>
    <x v="17"/>
  </r>
  <r>
    <n v="1070"/>
    <s v="Prez Games: Do You Have What it Takes to Win the Presidency?"/>
    <x v="1069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x v="1070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x v="1071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x v="1072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x v="1073"/>
    <n v="54000"/>
    <n v="3407"/>
    <x v="2"/>
    <x v="0"/>
    <s v="USD"/>
    <n v="1388808545"/>
    <n v="1386216545"/>
    <b v="0"/>
    <n v="30"/>
    <b v="0"/>
    <s v="games/video games"/>
    <n v="6"/>
    <n v="113.56666666666666"/>
    <x v="6"/>
    <x v="17"/>
  </r>
  <r>
    <n v="1075"/>
    <s v="Towers Of The Apocalypse"/>
    <x v="1074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x v="1075"/>
    <n v="75000"/>
    <n v="47074"/>
    <x v="2"/>
    <x v="0"/>
    <s v="USD"/>
    <n v="1410426250"/>
    <n v="1405674250"/>
    <b v="0"/>
    <n v="975"/>
    <b v="0"/>
    <s v="games/video games"/>
    <n v="63"/>
    <n v="48.281025641025643"/>
    <x v="6"/>
    <x v="17"/>
  </r>
  <r>
    <n v="1077"/>
    <s v="Legends of Callasia [Demo Available NOW!]"/>
    <x v="1076"/>
    <n v="25000"/>
    <n v="7344"/>
    <x v="2"/>
    <x v="0"/>
    <s v="USD"/>
    <n v="1452744011"/>
    <n v="1450152011"/>
    <b v="0"/>
    <n v="167"/>
    <b v="0"/>
    <s v="games/video games"/>
    <n v="29"/>
    <n v="43.976047904191617"/>
    <x v="6"/>
    <x v="17"/>
  </r>
  <r>
    <n v="1078"/>
    <s v="New iPad/iPhone game development software needed"/>
    <x v="1077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x v="1078"/>
    <n v="26000"/>
    <n v="678"/>
    <x v="2"/>
    <x v="12"/>
    <s v="EUR"/>
    <n v="1463232936"/>
    <n v="1461072936"/>
    <b v="0"/>
    <n v="18"/>
    <b v="0"/>
    <s v="games/video games"/>
    <n v="3"/>
    <n v="37.666666666666664"/>
    <x v="6"/>
    <x v="17"/>
  </r>
  <r>
    <n v="1080"/>
    <s v="Skullforge: The Hunt"/>
    <x v="1079"/>
    <n v="20000"/>
    <n v="1821"/>
    <x v="2"/>
    <x v="0"/>
    <s v="USD"/>
    <n v="1399778333"/>
    <n v="1397186333"/>
    <b v="0"/>
    <n v="98"/>
    <b v="0"/>
    <s v="games/video games"/>
    <n v="9"/>
    <n v="18.581632653061224"/>
    <x v="6"/>
    <x v="17"/>
  </r>
  <r>
    <n v="1081"/>
    <s v="The Creature"/>
    <x v="1080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x v="1081"/>
    <n v="10000"/>
    <n v="56"/>
    <x v="2"/>
    <x v="0"/>
    <s v="USD"/>
    <n v="1344635088"/>
    <n v="1342043088"/>
    <b v="0"/>
    <n v="3"/>
    <b v="0"/>
    <s v="games/video games"/>
    <n v="1"/>
    <n v="18.666666666666668"/>
    <x v="6"/>
    <x v="17"/>
  </r>
  <r>
    <n v="1083"/>
    <s v="Video Game Store That Can Beat Out Any Other"/>
    <x v="1082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x v="1083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x v="1084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x v="1085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x v="1086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x v="1087"/>
    <n v="45000"/>
    <n v="6382.34"/>
    <x v="2"/>
    <x v="0"/>
    <s v="USD"/>
    <n v="1398366667"/>
    <n v="1395774667"/>
    <b v="0"/>
    <n v="147"/>
    <b v="0"/>
    <s v="games/video games"/>
    <n v="14"/>
    <n v="43.41727891156463"/>
    <x v="6"/>
    <x v="17"/>
  </r>
  <r>
    <n v="1089"/>
    <s v="Farabel"/>
    <x v="1088"/>
    <n v="15000"/>
    <n v="1174"/>
    <x v="2"/>
    <x v="6"/>
    <s v="EUR"/>
    <n v="1435293175"/>
    <n v="1432701175"/>
    <b v="0"/>
    <n v="49"/>
    <b v="0"/>
    <s v="games/video games"/>
    <n v="8"/>
    <n v="23.959183673469386"/>
    <x v="6"/>
    <x v="17"/>
  </r>
  <r>
    <n v="1090"/>
    <s v="Help Jumpy Punch Prosper!!"/>
    <x v="1089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x v="1090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x v="1091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x v="1092"/>
    <n v="300"/>
    <n v="42.25"/>
    <x v="2"/>
    <x v="5"/>
    <s v="CAD"/>
    <n v="1455232937"/>
    <n v="1453936937"/>
    <b v="0"/>
    <n v="4"/>
    <b v="0"/>
    <s v="games/video games"/>
    <n v="14"/>
    <n v="10.5625"/>
    <x v="6"/>
    <x v="17"/>
  </r>
  <r>
    <n v="1094"/>
    <s v="Sprocket Junkie"/>
    <x v="1093"/>
    <n v="18000"/>
    <n v="3294.01"/>
    <x v="2"/>
    <x v="0"/>
    <s v="USD"/>
    <n v="1318180033"/>
    <n v="1315588033"/>
    <b v="0"/>
    <n v="27"/>
    <b v="0"/>
    <s v="games/video games"/>
    <n v="18"/>
    <n v="122.00037037037038"/>
    <x v="6"/>
    <x v="17"/>
  </r>
  <r>
    <n v="1095"/>
    <s v="Project Snowstorm"/>
    <x v="1094"/>
    <n v="500000"/>
    <n v="25174"/>
    <x v="2"/>
    <x v="0"/>
    <s v="USD"/>
    <n v="1377867220"/>
    <n v="1375275220"/>
    <b v="0"/>
    <n v="94"/>
    <b v="0"/>
    <s v="games/video games"/>
    <n v="5"/>
    <n v="267.80851063829789"/>
    <x v="6"/>
    <x v="17"/>
  </r>
  <r>
    <n v="1096"/>
    <s v="Bugspeed Collider: Fast-Paced Platform Brawler (1â€“4 Players)"/>
    <x v="1095"/>
    <n v="12000"/>
    <n v="2152"/>
    <x v="2"/>
    <x v="0"/>
    <s v="USD"/>
    <n v="1412393400"/>
    <n v="1409747154"/>
    <b v="0"/>
    <n v="29"/>
    <b v="0"/>
    <s v="games/video games"/>
    <n v="18"/>
    <n v="74.206896551724142"/>
    <x v="6"/>
    <x v="17"/>
  </r>
  <r>
    <n v="1097"/>
    <s v="Rabbly"/>
    <x v="1096"/>
    <n v="100000"/>
    <n v="47"/>
    <x v="2"/>
    <x v="0"/>
    <s v="USD"/>
    <n v="1393786877"/>
    <n v="1390330877"/>
    <b v="0"/>
    <n v="7"/>
    <b v="0"/>
    <s v="games/video games"/>
    <n v="0"/>
    <n v="6.7142857142857144"/>
    <x v="6"/>
    <x v="17"/>
  </r>
  <r>
    <n v="1098"/>
    <s v="Kick, Punch... Fireball"/>
    <x v="1097"/>
    <n v="25000"/>
    <n v="1803"/>
    <x v="2"/>
    <x v="0"/>
    <s v="USD"/>
    <n v="1397413095"/>
    <n v="1394821095"/>
    <b v="0"/>
    <n v="22"/>
    <b v="0"/>
    <s v="games/video games"/>
    <n v="7"/>
    <n v="81.954545454545453"/>
    <x v="6"/>
    <x v="17"/>
  </r>
  <r>
    <n v="1099"/>
    <s v="Xeno - A Sci-Fi FPS"/>
    <x v="1098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x v="1099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x v="1100"/>
    <n v="100000"/>
    <n v="41"/>
    <x v="2"/>
    <x v="0"/>
    <s v="USD"/>
    <n v="1468519920"/>
    <n v="1466188338"/>
    <b v="0"/>
    <n v="6"/>
    <b v="0"/>
    <s v="games/video games"/>
    <n v="0"/>
    <n v="6.833333333333333"/>
    <x v="6"/>
    <x v="17"/>
  </r>
  <r>
    <n v="1102"/>
    <s v="Runers"/>
    <x v="1101"/>
    <n v="8000"/>
    <n v="425"/>
    <x v="2"/>
    <x v="0"/>
    <s v="USD"/>
    <n v="1386568740"/>
    <n v="1383095125"/>
    <b v="0"/>
    <n v="24"/>
    <b v="0"/>
    <s v="games/video games"/>
    <n v="5"/>
    <n v="17.708333333333332"/>
    <x v="6"/>
    <x v="17"/>
  </r>
  <r>
    <n v="1103"/>
    <s v="The Morgue"/>
    <x v="1102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x v="1103"/>
    <n v="60000"/>
    <n v="2971"/>
    <x v="2"/>
    <x v="1"/>
    <s v="GBP"/>
    <n v="1402480221"/>
    <n v="1399888221"/>
    <b v="0"/>
    <n v="37"/>
    <b v="0"/>
    <s v="games/video games"/>
    <n v="5"/>
    <n v="80.297297297297291"/>
    <x v="6"/>
    <x v="17"/>
  </r>
  <r>
    <n v="1105"/>
    <s v="Nightmare Zombies"/>
    <x v="1104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x v="1105"/>
    <n v="400"/>
    <n v="165"/>
    <x v="2"/>
    <x v="0"/>
    <s v="USD"/>
    <n v="1333557975"/>
    <n v="1330969575"/>
    <b v="0"/>
    <n v="7"/>
    <b v="0"/>
    <s v="games/video games"/>
    <n v="41"/>
    <n v="23.571428571428573"/>
    <x v="6"/>
    <x v="17"/>
  </r>
  <r>
    <n v="1107"/>
    <s v="The kidcade is the next big thing in the home entertainment"/>
    <x v="1106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x v="1107"/>
    <n v="25000"/>
    <n v="732.5"/>
    <x v="2"/>
    <x v="0"/>
    <s v="USD"/>
    <n v="1334326635"/>
    <n v="1329146235"/>
    <b v="0"/>
    <n v="21"/>
    <b v="0"/>
    <s v="games/video games"/>
    <n v="3"/>
    <n v="34.88095238095238"/>
    <x v="6"/>
    <x v="17"/>
  </r>
  <r>
    <n v="1109"/>
    <s v="1985 Video Game Museum/Arcade/Game Lounge/Event Center"/>
    <x v="1108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x v="1109"/>
    <n v="50000"/>
    <n v="255"/>
    <x v="2"/>
    <x v="0"/>
    <s v="USD"/>
    <n v="1354919022"/>
    <n v="1352327022"/>
    <b v="0"/>
    <n v="11"/>
    <b v="0"/>
    <s v="games/video games"/>
    <n v="1"/>
    <n v="23.181818181818183"/>
    <x v="6"/>
    <x v="17"/>
  </r>
  <r>
    <n v="1111"/>
    <s v="Funding HyperLight Studios"/>
    <x v="1110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x v="1111"/>
    <n v="88000"/>
    <n v="31272.92"/>
    <x v="2"/>
    <x v="0"/>
    <s v="USD"/>
    <n v="1421656200"/>
    <n v="1416507211"/>
    <b v="0"/>
    <n v="312"/>
    <b v="0"/>
    <s v="games/video games"/>
    <n v="36"/>
    <n v="100.23371794871794"/>
    <x v="6"/>
    <x v="17"/>
  </r>
  <r>
    <n v="1113"/>
    <s v="A YouTube Gaming Channel"/>
    <x v="1112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x v="1113"/>
    <n v="6000"/>
    <n v="10"/>
    <x v="2"/>
    <x v="1"/>
    <s v="GBP"/>
    <n v="1381306687"/>
    <n v="1378714687"/>
    <b v="0"/>
    <n v="3"/>
    <b v="0"/>
    <s v="games/video games"/>
    <n v="0"/>
    <n v="3.3333333333333335"/>
    <x v="6"/>
    <x v="17"/>
  </r>
  <r>
    <n v="1115"/>
    <s v="Before You Sleep - A Survival Social Video Game"/>
    <x v="1114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x v="1115"/>
    <n v="500000"/>
    <n v="178.52"/>
    <x v="2"/>
    <x v="0"/>
    <s v="USD"/>
    <n v="1339273208"/>
    <n v="1334089208"/>
    <b v="0"/>
    <n v="10"/>
    <b v="0"/>
    <s v="games/video games"/>
    <n v="0"/>
    <n v="17.852"/>
    <x v="6"/>
    <x v="17"/>
  </r>
  <r>
    <n v="1117"/>
    <s v="Medieval Village"/>
    <x v="1116"/>
    <n v="1000"/>
    <n v="83"/>
    <x v="2"/>
    <x v="12"/>
    <s v="EUR"/>
    <n v="1451053313"/>
    <n v="1448461313"/>
    <b v="0"/>
    <n v="8"/>
    <b v="0"/>
    <s v="games/video games"/>
    <n v="8"/>
    <n v="10.375"/>
    <x v="6"/>
    <x v="17"/>
  </r>
  <r>
    <n v="1118"/>
    <s v="Battle-Buddy â€“ Bringing gamers together"/>
    <x v="1117"/>
    <n v="4500"/>
    <n v="109"/>
    <x v="2"/>
    <x v="2"/>
    <s v="AUD"/>
    <n v="1396666779"/>
    <n v="1394078379"/>
    <b v="0"/>
    <n v="3"/>
    <b v="0"/>
    <s v="games/video games"/>
    <n v="2"/>
    <n v="36.333333333333336"/>
    <x v="6"/>
    <x v="17"/>
  </r>
  <r>
    <n v="1119"/>
    <s v="Island of Paws - A Dog and Cat RPG Game    0==]=====&gt;"/>
    <x v="1118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x v="1119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x v="1120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x v="1121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x v="1122"/>
    <n v="5000"/>
    <n v="11"/>
    <x v="2"/>
    <x v="0"/>
    <s v="USD"/>
    <n v="1397910848"/>
    <n v="1395318848"/>
    <b v="0"/>
    <n v="3"/>
    <b v="0"/>
    <s v="games/video games"/>
    <n v="0"/>
    <n v="3.6666666666666665"/>
    <x v="6"/>
    <x v="17"/>
  </r>
  <r>
    <n v="1124"/>
    <s v="Disaster Defender:Save lives in a game and in the Real World"/>
    <x v="1123"/>
    <n v="90000"/>
    <n v="425"/>
    <x v="2"/>
    <x v="0"/>
    <s v="USD"/>
    <n v="1430409651"/>
    <n v="1427817651"/>
    <b v="0"/>
    <n v="7"/>
    <b v="0"/>
    <s v="games/mobile games"/>
    <n v="0"/>
    <n v="60.714285714285715"/>
    <x v="6"/>
    <x v="18"/>
  </r>
  <r>
    <n v="1125"/>
    <s v="Ultimate Supremacy"/>
    <x v="1124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x v="1125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x v="1126"/>
    <n v="35000"/>
    <n v="585"/>
    <x v="2"/>
    <x v="0"/>
    <s v="USD"/>
    <n v="1416000600"/>
    <n v="1413318600"/>
    <b v="0"/>
    <n v="23"/>
    <b v="0"/>
    <s v="games/mobile games"/>
    <n v="2"/>
    <n v="25.434782608695652"/>
    <x v="6"/>
    <x v="18"/>
  </r>
  <r>
    <n v="1128"/>
    <s v="Flying Turds"/>
    <x v="1127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x v="1128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x v="1129"/>
    <n v="5000"/>
    <n v="11"/>
    <x v="2"/>
    <x v="0"/>
    <s v="USD"/>
    <n v="1416963300"/>
    <n v="1411775700"/>
    <b v="0"/>
    <n v="3"/>
    <b v="0"/>
    <s v="games/mobile games"/>
    <n v="0"/>
    <n v="3.6666666666666665"/>
    <x v="6"/>
    <x v="18"/>
  </r>
  <r>
    <n v="1131"/>
    <s v="Hot Potato - The App"/>
    <x v="1130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x v="1131"/>
    <n v="10000"/>
    <n v="1438"/>
    <x v="2"/>
    <x v="5"/>
    <s v="CAD"/>
    <n v="1483238771"/>
    <n v="1480646771"/>
    <b v="0"/>
    <n v="13"/>
    <b v="0"/>
    <s v="games/mobile games"/>
    <n v="14"/>
    <n v="110.61538461538461"/>
    <x v="6"/>
    <x v="18"/>
  </r>
  <r>
    <n v="1133"/>
    <s v="Ping"/>
    <x v="1132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x v="1133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x v="1134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x v="1135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x v="1136"/>
    <n v="25000"/>
    <n v="9875"/>
    <x v="2"/>
    <x v="0"/>
    <s v="USD"/>
    <n v="1461440421"/>
    <n v="1458848421"/>
    <b v="0"/>
    <n v="39"/>
    <b v="0"/>
    <s v="games/mobile games"/>
    <n v="40"/>
    <n v="253.2051282051282"/>
    <x v="6"/>
    <x v="18"/>
  </r>
  <r>
    <n v="1138"/>
    <s v="Slayers of The Dead AR- build your ultimate Zombie Fort"/>
    <x v="1137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x v="1138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x v="1139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x v="1140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x v="1141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x v="1142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x v="1143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x v="1144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x v="1145"/>
    <n v="6000"/>
    <n v="530"/>
    <x v="2"/>
    <x v="0"/>
    <s v="USD"/>
    <n v="1399071173"/>
    <n v="1395787973"/>
    <b v="0"/>
    <n v="12"/>
    <b v="0"/>
    <s v="food/food trucks"/>
    <n v="9"/>
    <n v="44.166666666666664"/>
    <x v="7"/>
    <x v="19"/>
  </r>
  <r>
    <n v="1147"/>
    <s v="baked pugtato"/>
    <x v="1146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x v="1147"/>
    <n v="15000"/>
    <n v="73"/>
    <x v="2"/>
    <x v="0"/>
    <s v="USD"/>
    <n v="1480568781"/>
    <n v="1477973181"/>
    <b v="0"/>
    <n v="3"/>
    <b v="0"/>
    <s v="food/food trucks"/>
    <n v="0"/>
    <n v="24.333333333333332"/>
    <x v="7"/>
    <x v="19"/>
  </r>
  <r>
    <n v="1149"/>
    <s v="The Floridian Food Truck"/>
    <x v="1148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x v="1149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x v="1150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x v="1151"/>
    <n v="16000"/>
    <n v="911"/>
    <x v="2"/>
    <x v="0"/>
    <s v="USD"/>
    <n v="1431709312"/>
    <n v="1429117312"/>
    <b v="0"/>
    <n v="15"/>
    <b v="0"/>
    <s v="food/food trucks"/>
    <n v="6"/>
    <n v="60.733333333333334"/>
    <x v="7"/>
    <x v="19"/>
  </r>
  <r>
    <n v="1153"/>
    <s v="The Cold Spot Mobile Trailer"/>
    <x v="1152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x v="1153"/>
    <n v="5000"/>
    <n v="325"/>
    <x v="2"/>
    <x v="0"/>
    <s v="USD"/>
    <n v="1441507006"/>
    <n v="1438915006"/>
    <b v="0"/>
    <n v="3"/>
    <b v="0"/>
    <s v="food/food trucks"/>
    <n v="7"/>
    <n v="108.33333333333333"/>
    <x v="7"/>
    <x v="19"/>
  </r>
  <r>
    <n v="1155"/>
    <s v="Mobile Coffee Cart with a Purpose"/>
    <x v="1154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x v="1155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x v="1156"/>
    <n v="10000"/>
    <n v="151"/>
    <x v="2"/>
    <x v="0"/>
    <s v="USD"/>
    <n v="1417795480"/>
    <n v="1412607880"/>
    <b v="0"/>
    <n v="3"/>
    <b v="0"/>
    <s v="food/food trucks"/>
    <n v="2"/>
    <n v="50.333333333333336"/>
    <x v="7"/>
    <x v="19"/>
  </r>
  <r>
    <n v="1158"/>
    <s v="Help me build my Tiny House Cupcake Bakery - Phase 1"/>
    <x v="1157"/>
    <n v="7500"/>
    <n v="35"/>
    <x v="2"/>
    <x v="0"/>
    <s v="USD"/>
    <n v="1418091128"/>
    <n v="1415499128"/>
    <b v="0"/>
    <n v="3"/>
    <b v="0"/>
    <s v="food/food trucks"/>
    <n v="0"/>
    <n v="11.666666666666666"/>
    <x v="7"/>
    <x v="19"/>
  </r>
  <r>
    <n v="1159"/>
    <s v="Skewed Up Food Truck"/>
    <x v="1158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x v="1159"/>
    <n v="30000"/>
    <n v="1155"/>
    <x v="2"/>
    <x v="0"/>
    <s v="USD"/>
    <n v="1427510586"/>
    <n v="1424922186"/>
    <b v="0"/>
    <n v="19"/>
    <b v="0"/>
    <s v="food/food trucks"/>
    <n v="4"/>
    <n v="60.789473684210527"/>
    <x v="7"/>
    <x v="19"/>
  </r>
  <r>
    <n v="1161"/>
    <s v="Pyros Brick Oven Pizza in a Food Truck."/>
    <x v="1160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x v="1161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x v="1162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x v="1163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x v="1164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x v="1165"/>
    <n v="15000"/>
    <n v="2871"/>
    <x v="2"/>
    <x v="0"/>
    <s v="USD"/>
    <n v="1435291200"/>
    <n v="1432640342"/>
    <b v="0"/>
    <n v="8"/>
    <b v="0"/>
    <s v="food/food trucks"/>
    <n v="19"/>
    <n v="358.875"/>
    <x v="7"/>
    <x v="19"/>
  </r>
  <r>
    <n v="1167"/>
    <s v="Empanada Express Food Truck"/>
    <x v="1166"/>
    <n v="60000"/>
    <n v="979"/>
    <x v="2"/>
    <x v="0"/>
    <s v="USD"/>
    <n v="1410543495"/>
    <n v="1407865095"/>
    <b v="0"/>
    <n v="16"/>
    <b v="0"/>
    <s v="food/food trucks"/>
    <n v="2"/>
    <n v="61.1875"/>
    <x v="7"/>
    <x v="19"/>
  </r>
  <r>
    <n v="1168"/>
    <s v="SiMpLy FreSH fOoD TrUck"/>
    <x v="1167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x v="1168"/>
    <n v="10000"/>
    <n v="17"/>
    <x v="2"/>
    <x v="0"/>
    <s v="USD"/>
    <n v="1424593763"/>
    <n v="1422001763"/>
    <b v="0"/>
    <n v="3"/>
    <b v="0"/>
    <s v="food/food trucks"/>
    <n v="0"/>
    <n v="5.666666666666667"/>
    <x v="7"/>
    <x v="19"/>
  </r>
  <r>
    <n v="1170"/>
    <s v="Its A Rib Thing"/>
    <x v="1169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x v="1170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x v="1171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x v="1172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x v="1173"/>
    <n v="15000"/>
    <n v="886"/>
    <x v="2"/>
    <x v="0"/>
    <s v="USD"/>
    <n v="1462738327"/>
    <n v="1460146327"/>
    <b v="0"/>
    <n v="19"/>
    <b v="0"/>
    <s v="food/food trucks"/>
    <n v="6"/>
    <n v="46.631578947368418"/>
    <x v="7"/>
    <x v="19"/>
  </r>
  <r>
    <n v="1175"/>
    <s v="Bad To The Cone Food Service ATX"/>
    <x v="1174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x v="1175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x v="1176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x v="1177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x v="1178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x v="1179"/>
    <n v="50000"/>
    <n v="5875"/>
    <x v="2"/>
    <x v="0"/>
    <s v="USD"/>
    <n v="1403983314"/>
    <n v="1400786514"/>
    <b v="0"/>
    <n v="85"/>
    <b v="0"/>
    <s v="food/food trucks"/>
    <n v="12"/>
    <n v="69.117647058823536"/>
    <x v="7"/>
    <x v="19"/>
  </r>
  <r>
    <n v="1181"/>
    <s v="Gringo Loco Tacos Food Truck"/>
    <x v="1180"/>
    <n v="50000"/>
    <n v="4"/>
    <x v="2"/>
    <x v="0"/>
    <s v="USD"/>
    <n v="1425197321"/>
    <n v="1422605321"/>
    <b v="0"/>
    <n v="3"/>
    <b v="0"/>
    <s v="food/food trucks"/>
    <n v="0"/>
    <n v="1.3333333333333333"/>
    <x v="7"/>
    <x v="19"/>
  </r>
  <r>
    <n v="1182"/>
    <s v="J &amp; D Rolling Smoke BBQ expansion"/>
    <x v="1181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x v="1182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x v="1183"/>
    <n v="22000"/>
    <n v="23086"/>
    <x v="0"/>
    <x v="1"/>
    <s v="GBP"/>
    <n v="1486391011"/>
    <n v="1483712611"/>
    <b v="0"/>
    <n v="375"/>
    <b v="1"/>
    <s v="photography/photobooks"/>
    <n v="105"/>
    <n v="61.562666666666665"/>
    <x v="8"/>
    <x v="20"/>
  </r>
  <r>
    <n v="1185"/>
    <s v="Katrina  Reflections"/>
    <x v="1184"/>
    <n v="12500"/>
    <n v="13180"/>
    <x v="0"/>
    <x v="0"/>
    <s v="USD"/>
    <n v="1433736000"/>
    <n v="1430945149"/>
    <b v="0"/>
    <n v="111"/>
    <b v="1"/>
    <s v="photography/photobooks"/>
    <n v="105"/>
    <n v="118.73873873873873"/>
    <x v="8"/>
    <x v="20"/>
  </r>
  <r>
    <n v="1186"/>
    <s v="Children of Zanskar. Happiness is not in things, itâ€™s in us."/>
    <x v="1185"/>
    <n v="7500"/>
    <n v="8005"/>
    <x v="0"/>
    <x v="1"/>
    <s v="GBP"/>
    <n v="1433198520"/>
    <n v="1430340195"/>
    <b v="0"/>
    <n v="123"/>
    <b v="1"/>
    <s v="photography/photobooks"/>
    <n v="107"/>
    <n v="65.081300813008127"/>
    <x v="8"/>
    <x v="20"/>
  </r>
  <r>
    <n v="1187"/>
    <s v="&quot;SUNDANCERS: The Men of Utah&quot;"/>
    <x v="1186"/>
    <n v="8750"/>
    <n v="9111"/>
    <x v="0"/>
    <x v="0"/>
    <s v="USD"/>
    <n v="1431885600"/>
    <n v="1429133323"/>
    <b v="0"/>
    <n v="70"/>
    <b v="1"/>
    <s v="photography/photobooks"/>
    <n v="104"/>
    <n v="130.15714285714284"/>
    <x v="8"/>
    <x v="20"/>
  </r>
  <r>
    <n v="1188"/>
    <s v="Because Dance."/>
    <x v="1187"/>
    <n v="2000"/>
    <n v="3211"/>
    <x v="0"/>
    <x v="5"/>
    <s v="CAD"/>
    <n v="1482943740"/>
    <n v="1481129340"/>
    <b v="0"/>
    <n v="85"/>
    <b v="1"/>
    <s v="photography/photobooks"/>
    <n v="161"/>
    <n v="37.776470588235291"/>
    <x v="8"/>
    <x v="20"/>
  </r>
  <r>
    <n v="1189"/>
    <s v="Road Ramblers"/>
    <x v="1188"/>
    <n v="9000"/>
    <n v="9700"/>
    <x v="0"/>
    <x v="0"/>
    <s v="USD"/>
    <n v="1467242995"/>
    <n v="1465428595"/>
    <b v="0"/>
    <n v="86"/>
    <b v="1"/>
    <s v="photography/photobooks"/>
    <n v="108"/>
    <n v="112.79069767441861"/>
    <x v="8"/>
    <x v="20"/>
  </r>
  <r>
    <n v="1190"/>
    <s v="The Reality Of Chronic Illness - The Book"/>
    <x v="1189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x v="1190"/>
    <n v="2700"/>
    <n v="2945"/>
    <x v="0"/>
    <x v="0"/>
    <s v="USD"/>
    <n v="1458480560"/>
    <n v="1455892160"/>
    <b v="0"/>
    <n v="33"/>
    <b v="1"/>
    <s v="photography/photobooks"/>
    <n v="109"/>
    <n v="89.242424242424249"/>
    <x v="8"/>
    <x v="20"/>
  </r>
  <r>
    <n v="1192"/>
    <s v="Other Worlds - A Make 100 Project"/>
    <x v="1191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x v="1192"/>
    <n v="21000"/>
    <n v="21831"/>
    <x v="0"/>
    <x v="0"/>
    <s v="USD"/>
    <n v="1460223453"/>
    <n v="1455043053"/>
    <b v="0"/>
    <n v="273"/>
    <b v="1"/>
    <s v="photography/photobooks"/>
    <n v="104"/>
    <n v="79.967032967032964"/>
    <x v="8"/>
    <x v="20"/>
  </r>
  <r>
    <n v="1194"/>
    <s v="Atlantic Light: The West Coast of Ireland in Photographs"/>
    <x v="1193"/>
    <n v="12500"/>
    <n v="40280"/>
    <x v="0"/>
    <x v="17"/>
    <s v="EUR"/>
    <n v="1428493379"/>
    <n v="1425901379"/>
    <b v="0"/>
    <n v="714"/>
    <b v="1"/>
    <s v="photography/photobooks"/>
    <n v="322"/>
    <n v="56.414565826330531"/>
    <x v="8"/>
    <x v="20"/>
  </r>
  <r>
    <n v="1195"/>
    <s v="CALAMITA/Ã€ project"/>
    <x v="1194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x v="1195"/>
    <n v="14500"/>
    <n v="39137"/>
    <x v="0"/>
    <x v="1"/>
    <s v="GBP"/>
    <n v="1450467539"/>
    <n v="1447875539"/>
    <b v="0"/>
    <n v="512"/>
    <b v="1"/>
    <s v="photography/photobooks"/>
    <n v="270"/>
    <n v="76.439453125"/>
    <x v="8"/>
    <x v="20"/>
  </r>
  <r>
    <n v="1197"/>
    <s v="Brewtography Project: Discovering Colorado Breweries"/>
    <x v="1196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x v="1197"/>
    <n v="3500"/>
    <n v="9121"/>
    <x v="0"/>
    <x v="0"/>
    <s v="USD"/>
    <n v="1451530800"/>
    <n v="1448463086"/>
    <b v="0"/>
    <n v="167"/>
    <b v="1"/>
    <s v="photography/photobooks"/>
    <n v="261"/>
    <n v="54.616766467065865"/>
    <x v="8"/>
    <x v="20"/>
  </r>
  <r>
    <n v="1199"/>
    <s v="The portrait of the forgotten: Syrian refugees in Jordan"/>
    <x v="1198"/>
    <n v="2658"/>
    <n v="2693"/>
    <x v="0"/>
    <x v="1"/>
    <s v="GBP"/>
    <n v="1436380200"/>
    <n v="1433615400"/>
    <b v="0"/>
    <n v="9"/>
    <b v="1"/>
    <s v="photography/photobooks"/>
    <n v="101"/>
    <n v="299.22222222222223"/>
    <x v="8"/>
    <x v="20"/>
  </r>
  <r>
    <n v="1200"/>
    <s v="Modern Nomads"/>
    <x v="1199"/>
    <n v="4800"/>
    <n v="6029"/>
    <x v="0"/>
    <x v="0"/>
    <s v="USD"/>
    <n v="1429183656"/>
    <n v="1427369256"/>
    <b v="0"/>
    <n v="103"/>
    <b v="1"/>
    <s v="photography/photobooks"/>
    <n v="126"/>
    <n v="58.533980582524272"/>
    <x v="8"/>
    <x v="20"/>
  </r>
  <r>
    <n v="1201"/>
    <s v="Invisible People of Belarus"/>
    <x v="1200"/>
    <n v="6000"/>
    <n v="6146.27"/>
    <x v="0"/>
    <x v="1"/>
    <s v="GBP"/>
    <n v="1468593246"/>
    <n v="1466001246"/>
    <b v="0"/>
    <n v="111"/>
    <b v="1"/>
    <s v="photography/photobooks"/>
    <n v="102"/>
    <n v="55.371801801801809"/>
    <x v="8"/>
    <x v="20"/>
  </r>
  <r>
    <n v="1202"/>
    <s v="&quot;Angus O'Callaghan. Melbourne.&quot; 1968 - 1971"/>
    <x v="1201"/>
    <n v="25000"/>
    <n v="49811"/>
    <x v="0"/>
    <x v="2"/>
    <s v="AUD"/>
    <n v="1435388154"/>
    <n v="1432796154"/>
    <b v="0"/>
    <n v="271"/>
    <b v="1"/>
    <s v="photography/photobooks"/>
    <n v="199"/>
    <n v="183.80442804428046"/>
    <x v="8"/>
    <x v="20"/>
  </r>
  <r>
    <n v="1203"/>
    <s v="reAPPEARANCES   a limited edition photography book"/>
    <x v="1202"/>
    <n v="16300"/>
    <n v="16700"/>
    <x v="0"/>
    <x v="0"/>
    <s v="USD"/>
    <n v="1433083527"/>
    <n v="1430491527"/>
    <b v="0"/>
    <n v="101"/>
    <b v="1"/>
    <s v="photography/photobooks"/>
    <n v="102"/>
    <n v="165.34653465346534"/>
    <x v="8"/>
    <x v="20"/>
  </r>
  <r>
    <n v="1204"/>
    <s v="Miles From Los Angeles - A Photo Book of the Western U.S."/>
    <x v="1203"/>
    <n v="13000"/>
    <n v="13383"/>
    <x v="0"/>
    <x v="0"/>
    <s v="USD"/>
    <n v="1449205200"/>
    <n v="1445363833"/>
    <b v="0"/>
    <n v="57"/>
    <b v="1"/>
    <s v="photography/photobooks"/>
    <n v="103"/>
    <n v="234.78947368421052"/>
    <x v="8"/>
    <x v="20"/>
  </r>
  <r>
    <n v="1205"/>
    <s v="Afro-Iran:Â The Unknown Minority"/>
    <x v="1204"/>
    <n v="13000"/>
    <n v="13112"/>
    <x v="0"/>
    <x v="12"/>
    <s v="EUR"/>
    <n v="1434197351"/>
    <n v="1431605351"/>
    <b v="0"/>
    <n v="62"/>
    <b v="1"/>
    <s v="photography/photobooks"/>
    <n v="101"/>
    <n v="211.48387096774192"/>
    <x v="8"/>
    <x v="20"/>
  </r>
  <r>
    <n v="1206"/>
    <s v="Until I Gush Forth / Limited Edition Zine by Esthaem"/>
    <x v="1205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x v="1206"/>
    <n v="16700"/>
    <n v="17396"/>
    <x v="0"/>
    <x v="13"/>
    <s v="EUR"/>
    <n v="1459418400"/>
    <n v="1456827573"/>
    <b v="0"/>
    <n v="141"/>
    <b v="1"/>
    <s v="photography/photobooks"/>
    <n v="104"/>
    <n v="123.37588652482269"/>
    <x v="8"/>
    <x v="20"/>
  </r>
  <r>
    <n v="1208"/>
    <s v="Into The Great White Sands"/>
    <x v="1207"/>
    <n v="10000"/>
    <n v="15530"/>
    <x v="0"/>
    <x v="0"/>
    <s v="USD"/>
    <n v="1458835264"/>
    <n v="1456246864"/>
    <b v="0"/>
    <n v="75"/>
    <b v="1"/>
    <s v="photography/photobooks"/>
    <n v="155"/>
    <n v="207.06666666666666"/>
    <x v="8"/>
    <x v="20"/>
  </r>
  <r>
    <n v="1209"/>
    <s v="Israel: An Inspiring Photographic Journey (Photobook)"/>
    <x v="1208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x v="1209"/>
    <n v="20000"/>
    <n v="50863"/>
    <x v="0"/>
    <x v="11"/>
    <s v="SEK"/>
    <n v="1433106000"/>
    <n v="1431124572"/>
    <b v="0"/>
    <n v="103"/>
    <b v="1"/>
    <s v="photography/photobooks"/>
    <n v="254"/>
    <n v="493.81553398058253"/>
    <x v="8"/>
    <x v="20"/>
  </r>
  <r>
    <n v="1211"/>
    <s v="500 Views of Japan"/>
    <x v="1210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x v="1211"/>
    <n v="2500"/>
    <n v="3226"/>
    <x v="0"/>
    <x v="0"/>
    <s v="USD"/>
    <n v="1448586000"/>
    <n v="1447195695"/>
    <b v="0"/>
    <n v="83"/>
    <b v="1"/>
    <s v="photography/photobooks"/>
    <n v="129"/>
    <n v="38.867469879518069"/>
    <x v="8"/>
    <x v="20"/>
  </r>
  <r>
    <n v="1213"/>
    <s v="Iceland Impressions: photographs by Iwona and Adam Balcy"/>
    <x v="1212"/>
    <n v="6500"/>
    <n v="6645"/>
    <x v="0"/>
    <x v="1"/>
    <s v="GBP"/>
    <n v="1485886100"/>
    <n v="1482862100"/>
    <b v="0"/>
    <n v="108"/>
    <b v="1"/>
    <s v="photography/photobooks"/>
    <n v="102"/>
    <n v="61.527777777777779"/>
    <x v="8"/>
    <x v="20"/>
  </r>
  <r>
    <n v="1214"/>
    <s v="Framed Himalaya: Lachen Valley (Campaign Part - 2)"/>
    <x v="1213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x v="1214"/>
    <n v="5000"/>
    <n v="39304.01"/>
    <x v="0"/>
    <x v="0"/>
    <s v="USD"/>
    <n v="1401487756"/>
    <n v="1398895756"/>
    <b v="0"/>
    <n v="549"/>
    <b v="1"/>
    <s v="photography/photobooks"/>
    <n v="786"/>
    <n v="71.592003642987251"/>
    <x v="8"/>
    <x v="20"/>
  </r>
  <r>
    <n v="1216"/>
    <s v="In Training: a book of Bonsai photographs"/>
    <x v="1215"/>
    <n v="14000"/>
    <n v="20398"/>
    <x v="0"/>
    <x v="0"/>
    <s v="USD"/>
    <n v="1443826980"/>
    <n v="1441032457"/>
    <b v="0"/>
    <n v="222"/>
    <b v="1"/>
    <s v="photography/photobooks"/>
    <n v="146"/>
    <n v="91.882882882882882"/>
    <x v="8"/>
    <x v="20"/>
  </r>
  <r>
    <n v="1217"/>
    <s v="Either Limits or Contradictions-A Photo Book in three parts"/>
    <x v="1216"/>
    <n v="26500"/>
    <n v="27189"/>
    <x v="0"/>
    <x v="0"/>
    <s v="USD"/>
    <n v="1468524340"/>
    <n v="1465932340"/>
    <b v="0"/>
    <n v="183"/>
    <b v="1"/>
    <s v="photography/photobooks"/>
    <n v="103"/>
    <n v="148.57377049180329"/>
    <x v="8"/>
    <x v="20"/>
  </r>
  <r>
    <n v="1218"/>
    <s v="The Alaska Range"/>
    <x v="1217"/>
    <n v="9000"/>
    <n v="15505"/>
    <x v="0"/>
    <x v="0"/>
    <s v="USD"/>
    <n v="1446346800"/>
    <n v="1443714800"/>
    <b v="0"/>
    <n v="89"/>
    <b v="1"/>
    <s v="photography/photobooks"/>
    <n v="172"/>
    <n v="174.2134831460674"/>
    <x v="8"/>
    <x v="20"/>
  </r>
  <r>
    <n v="1219"/>
    <s v="The Box"/>
    <x v="1218"/>
    <n v="16350"/>
    <n v="26024"/>
    <x v="0"/>
    <x v="0"/>
    <s v="USD"/>
    <n v="1476961513"/>
    <n v="1474369513"/>
    <b v="0"/>
    <n v="253"/>
    <b v="1"/>
    <s v="photography/photobooks"/>
    <n v="159"/>
    <n v="102.86166007905139"/>
    <x v="8"/>
    <x v="20"/>
  </r>
  <r>
    <n v="1220"/>
    <s v="All The People"/>
    <x v="1219"/>
    <n v="15000"/>
    <n v="15565"/>
    <x v="0"/>
    <x v="12"/>
    <s v="EUR"/>
    <n v="1440515112"/>
    <n v="1437923112"/>
    <b v="0"/>
    <n v="140"/>
    <b v="1"/>
    <s v="photography/photobooks"/>
    <n v="104"/>
    <n v="111.17857142857143"/>
    <x v="8"/>
    <x v="20"/>
  </r>
  <r>
    <n v="1221"/>
    <s v="Oh When The Blues - Oldham Athletic Photography Book"/>
    <x v="1220"/>
    <n v="2200"/>
    <n v="2451.0100000000002"/>
    <x v="0"/>
    <x v="1"/>
    <s v="GBP"/>
    <n v="1480809600"/>
    <n v="1478431488"/>
    <b v="0"/>
    <n v="103"/>
    <b v="1"/>
    <s v="photography/photobooks"/>
    <n v="111"/>
    <n v="23.796213592233013"/>
    <x v="8"/>
    <x v="20"/>
  </r>
  <r>
    <n v="1222"/>
    <s v="Project Pilgrim"/>
    <x v="1221"/>
    <n v="4000"/>
    <n v="11215"/>
    <x v="0"/>
    <x v="5"/>
    <s v="CAD"/>
    <n v="1459483200"/>
    <n v="1456852647"/>
    <b v="0"/>
    <n v="138"/>
    <b v="1"/>
    <s v="photography/photobooks"/>
    <n v="280"/>
    <n v="81.268115942028984"/>
    <x v="8"/>
    <x v="20"/>
  </r>
  <r>
    <n v="1223"/>
    <s v="YOSEMITE PEOPLE"/>
    <x v="1222"/>
    <n v="19800"/>
    <n v="22197"/>
    <x v="0"/>
    <x v="0"/>
    <s v="USD"/>
    <n v="1478754909"/>
    <n v="1476159309"/>
    <b v="0"/>
    <n v="191"/>
    <b v="1"/>
    <s v="photography/photobooks"/>
    <n v="112"/>
    <n v="116.21465968586388"/>
    <x v="8"/>
    <x v="20"/>
  </r>
  <r>
    <n v="1224"/>
    <s v="&quot;I Dreamed Last Night&quot; Album (Canceled)"/>
    <x v="1223"/>
    <n v="15000"/>
    <n v="1060"/>
    <x v="1"/>
    <x v="0"/>
    <s v="USD"/>
    <n v="1402060302"/>
    <n v="1396876302"/>
    <b v="0"/>
    <n v="18"/>
    <b v="0"/>
    <s v="music/world music"/>
    <n v="7"/>
    <n v="58.888888888888886"/>
    <x v="4"/>
    <x v="21"/>
  </r>
  <r>
    <n v="1225"/>
    <s v="Cesar Chavez's First Music Album (Canceled)"/>
    <x v="1224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x v="1225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x v="21"/>
  </r>
  <r>
    <n v="1227"/>
    <s v="Beast of the Beats VIII Webster Hall, NY (Nov 6-9 2014)"/>
    <x v="1226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x v="1227"/>
    <n v="5000"/>
    <n v="1465"/>
    <x v="1"/>
    <x v="0"/>
    <s v="USD"/>
    <n v="1317231008"/>
    <n v="1312047008"/>
    <b v="0"/>
    <n v="24"/>
    <b v="0"/>
    <s v="music/world music"/>
    <n v="29"/>
    <n v="61.041666666666664"/>
    <x v="4"/>
    <x v="21"/>
  </r>
  <r>
    <n v="1229"/>
    <s v="Agni Varsha - opera by Vanraj Bhatia - world premiere"/>
    <x v="1228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x v="1229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x v="1230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x v="1231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x v="1232"/>
    <n v="1000"/>
    <n v="116"/>
    <x v="1"/>
    <x v="0"/>
    <s v="USD"/>
    <n v="1329864374"/>
    <n v="1328049974"/>
    <b v="0"/>
    <n v="6"/>
    <b v="0"/>
    <s v="music/world music"/>
    <n v="12"/>
    <n v="19.333333333333332"/>
    <x v="4"/>
    <x v="21"/>
  </r>
  <r>
    <n v="1234"/>
    <s v="Lionstar International Tour 2015 (Canceled)"/>
    <x v="1233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x v="1234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x v="1235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x v="1236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x v="1237"/>
    <n v="1000"/>
    <n v="178"/>
    <x v="1"/>
    <x v="0"/>
    <s v="USD"/>
    <n v="1312641536"/>
    <n v="1310049536"/>
    <b v="0"/>
    <n v="3"/>
    <b v="0"/>
    <s v="music/world music"/>
    <n v="18"/>
    <n v="59.333333333333336"/>
    <x v="4"/>
    <x v="21"/>
  </r>
  <r>
    <n v="1239"/>
    <s v="Help Calmenco! finance new CD and Tour (Canceled)"/>
    <x v="1238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x v="1239"/>
    <n v="8000"/>
    <n v="241"/>
    <x v="1"/>
    <x v="0"/>
    <s v="USD"/>
    <n v="1373665860"/>
    <n v="1368579457"/>
    <b v="0"/>
    <n v="8"/>
    <b v="0"/>
    <s v="music/world music"/>
    <n v="3"/>
    <n v="30.125"/>
    <x v="4"/>
    <x v="21"/>
  </r>
  <r>
    <n v="1241"/>
    <s v="Create The World's Music Shack for students! (education!)"/>
    <x v="1240"/>
    <n v="5000"/>
    <n v="2537"/>
    <x v="1"/>
    <x v="0"/>
    <s v="USD"/>
    <n v="1414994340"/>
    <n v="1413057980"/>
    <b v="0"/>
    <n v="34"/>
    <b v="0"/>
    <s v="music/world music"/>
    <n v="51"/>
    <n v="74.617647058823536"/>
    <x v="4"/>
    <x v="21"/>
  </r>
  <r>
    <n v="1242"/>
    <s v="Add your voice to Cellphonia 9/11 (Canceled)"/>
    <x v="124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x v="1242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x v="1243"/>
    <n v="2000"/>
    <n v="2076"/>
    <x v="0"/>
    <x v="0"/>
    <s v="USD"/>
    <n v="1366664400"/>
    <n v="1363981723"/>
    <b v="1"/>
    <n v="45"/>
    <b v="1"/>
    <s v="music/rock"/>
    <n v="104"/>
    <n v="46.133333333333333"/>
    <x v="4"/>
    <x v="11"/>
  </r>
  <r>
    <n v="1245"/>
    <s v="Help Smokey Folk Create Our First Album &amp; Music Video"/>
    <x v="1244"/>
    <n v="2000"/>
    <n v="2405"/>
    <x v="0"/>
    <x v="0"/>
    <s v="USD"/>
    <n v="1402755834"/>
    <n v="1400163834"/>
    <b v="1"/>
    <n v="17"/>
    <b v="1"/>
    <s v="music/rock"/>
    <n v="120"/>
    <n v="141.47058823529412"/>
    <x v="4"/>
    <x v="11"/>
  </r>
  <r>
    <n v="1246"/>
    <s v="Candy Warpop &quot;Smilef**ker&quot; Music Video"/>
    <x v="1245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x v="1246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x v="1247"/>
    <n v="2500"/>
    <n v="3791"/>
    <x v="0"/>
    <x v="0"/>
    <s v="USD"/>
    <n v="1402642740"/>
    <n v="1399563953"/>
    <b v="1"/>
    <n v="59"/>
    <b v="1"/>
    <s v="music/rock"/>
    <n v="152"/>
    <n v="64.254237288135599"/>
    <x v="4"/>
    <x v="11"/>
  </r>
  <r>
    <n v="1249"/>
    <s v="Matt Stansberry &amp; The Romance - Debut EP"/>
    <x v="1248"/>
    <n v="5000"/>
    <n v="5222"/>
    <x v="0"/>
    <x v="0"/>
    <s v="USD"/>
    <n v="1341683211"/>
    <n v="1339091211"/>
    <b v="1"/>
    <n v="81"/>
    <b v="1"/>
    <s v="music/rock"/>
    <n v="104"/>
    <n v="64.46913580246914"/>
    <x v="4"/>
    <x v="11"/>
  </r>
  <r>
    <n v="1250"/>
    <s v="Willy Porter - Human Kindness"/>
    <x v="1249"/>
    <n v="30000"/>
    <n v="60046"/>
    <x v="0"/>
    <x v="0"/>
    <s v="USD"/>
    <n v="1410017131"/>
    <n v="1406129131"/>
    <b v="1"/>
    <n v="508"/>
    <b v="1"/>
    <s v="music/rock"/>
    <n v="200"/>
    <n v="118.2007874015748"/>
    <x v="4"/>
    <x v="11"/>
  </r>
  <r>
    <n v="1251"/>
    <s v="Jack Oblivian Harlan t Bobo Limes european tour"/>
    <x v="1250"/>
    <n v="6000"/>
    <n v="6108"/>
    <x v="0"/>
    <x v="0"/>
    <s v="USD"/>
    <n v="1316979167"/>
    <n v="1311795167"/>
    <b v="1"/>
    <n v="74"/>
    <b v="1"/>
    <s v="music/rock"/>
    <n v="102"/>
    <n v="82.540540540540547"/>
    <x v="4"/>
    <x v="11"/>
  </r>
  <r>
    <n v="1252"/>
    <s v="Remaster and Re-release &quot;Reality vs the Optimist&quot; on vinyl."/>
    <x v="1251"/>
    <n v="3500"/>
    <n v="4818"/>
    <x v="0"/>
    <x v="0"/>
    <s v="USD"/>
    <n v="1382658169"/>
    <n v="1380238969"/>
    <b v="1"/>
    <n v="141"/>
    <b v="1"/>
    <s v="music/rock"/>
    <n v="138"/>
    <n v="34.170212765957444"/>
    <x v="4"/>
    <x v="11"/>
  </r>
  <r>
    <n v="1253"/>
    <s v="Suburban Legends: New Album"/>
    <x v="1252"/>
    <n v="10"/>
    <n v="30383.32"/>
    <x v="0"/>
    <x v="0"/>
    <s v="USD"/>
    <n v="1409770107"/>
    <n v="1407178107"/>
    <b v="1"/>
    <n v="711"/>
    <b v="1"/>
    <s v="music/rock"/>
    <n v="303833"/>
    <n v="42.73322081575246"/>
    <x v="4"/>
    <x v="11"/>
  </r>
  <r>
    <n v="1254"/>
    <s v="Album4"/>
    <x v="1253"/>
    <n v="6700"/>
    <n v="13323"/>
    <x v="0"/>
    <x v="0"/>
    <s v="USD"/>
    <n v="1293857940"/>
    <n v="1288968886"/>
    <b v="1"/>
    <n v="141"/>
    <b v="1"/>
    <s v="music/rock"/>
    <n v="199"/>
    <n v="94.489361702127653"/>
    <x v="4"/>
    <x v="11"/>
  </r>
  <r>
    <n v="1255"/>
    <s v="The Space Bards Present Their First Album, &quot;Neon Milk&quot;!"/>
    <x v="1254"/>
    <n v="3000"/>
    <n v="6071"/>
    <x v="0"/>
    <x v="0"/>
    <s v="USD"/>
    <n v="1385932652"/>
    <n v="1383337052"/>
    <b v="1"/>
    <n v="109"/>
    <b v="1"/>
    <s v="music/rock"/>
    <n v="202"/>
    <n v="55.697247706422019"/>
    <x v="4"/>
    <x v="11"/>
  </r>
  <r>
    <n v="1256"/>
    <s v="DylanCarlson Wonders from the House of Albion lp/cd/dvd/book"/>
    <x v="1255"/>
    <n v="30000"/>
    <n v="35389.129999999997"/>
    <x v="0"/>
    <x v="0"/>
    <s v="USD"/>
    <n v="1329084231"/>
    <n v="1326492231"/>
    <b v="1"/>
    <n v="361"/>
    <b v="1"/>
    <s v="music/rock"/>
    <n v="118"/>
    <n v="98.030831024930734"/>
    <x v="4"/>
    <x v="11"/>
  </r>
  <r>
    <n v="1257"/>
    <s v="Three Lobed Recordings 10th ann 4xLP set (Sonic Youth, SCG+)"/>
    <x v="1256"/>
    <n v="5500"/>
    <n v="16210"/>
    <x v="0"/>
    <x v="0"/>
    <s v="USD"/>
    <n v="1301792590"/>
    <n v="1297562590"/>
    <b v="1"/>
    <n v="176"/>
    <b v="1"/>
    <s v="music/rock"/>
    <n v="295"/>
    <n v="92.102272727272734"/>
    <x v="4"/>
    <x v="11"/>
  </r>
  <r>
    <n v="1258"/>
    <s v="Mustard Plug New Record!"/>
    <x v="1257"/>
    <n v="12000"/>
    <n v="25577.56"/>
    <x v="0"/>
    <x v="0"/>
    <s v="USD"/>
    <n v="1377960012"/>
    <n v="1375368012"/>
    <b v="1"/>
    <n v="670"/>
    <b v="1"/>
    <s v="music/rock"/>
    <n v="213"/>
    <n v="38.175462686567165"/>
    <x v="4"/>
    <x v="11"/>
  </r>
  <r>
    <n v="1259"/>
    <s v="Help Falling From One complete their CD!!!"/>
    <x v="1258"/>
    <n v="2500"/>
    <n v="2606"/>
    <x v="0"/>
    <x v="0"/>
    <s v="USD"/>
    <n v="1402286340"/>
    <n v="1399504664"/>
    <b v="1"/>
    <n v="96"/>
    <b v="1"/>
    <s v="music/rock"/>
    <n v="104"/>
    <n v="27.145833333333332"/>
    <x v="4"/>
    <x v="11"/>
  </r>
  <r>
    <n v="1260"/>
    <s v="Cub Country &quot;Repeat Until Death&quot; master and vinyl production"/>
    <x v="1259"/>
    <n v="3300"/>
    <n v="3751"/>
    <x v="0"/>
    <x v="0"/>
    <s v="USD"/>
    <n v="1393445620"/>
    <n v="1390853620"/>
    <b v="1"/>
    <n v="74"/>
    <b v="1"/>
    <s v="music/rock"/>
    <n v="114"/>
    <n v="50.689189189189186"/>
    <x v="4"/>
    <x v="11"/>
  </r>
  <r>
    <n v="1261"/>
    <s v="The Puget EP's Vinyl Release"/>
    <x v="1260"/>
    <n v="2000"/>
    <n v="2025"/>
    <x v="0"/>
    <x v="0"/>
    <s v="USD"/>
    <n v="1390983227"/>
    <n v="1388391227"/>
    <b v="1"/>
    <n v="52"/>
    <b v="1"/>
    <s v="music/rock"/>
    <n v="101"/>
    <n v="38.942307692307693"/>
    <x v="4"/>
    <x v="11"/>
  </r>
  <r>
    <n v="1262"/>
    <s v="WPG Drummer Boy's band &quot;Bold as Lions&quot; Releases debut album!"/>
    <x v="1261"/>
    <n v="6500"/>
    <n v="8152"/>
    <x v="0"/>
    <x v="5"/>
    <s v="CAD"/>
    <n v="1392574692"/>
    <n v="1389982692"/>
    <b v="1"/>
    <n v="105"/>
    <b v="1"/>
    <s v="music/rock"/>
    <n v="125"/>
    <n v="77.638095238095232"/>
    <x v="4"/>
    <x v="11"/>
  </r>
  <r>
    <n v="1263"/>
    <s v="New Tropic Bombs EP ~ &quot;Return to Bomber Bay&quot;"/>
    <x v="1262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x v="1263"/>
    <n v="650"/>
    <n v="1082"/>
    <x v="0"/>
    <x v="0"/>
    <s v="USD"/>
    <n v="1383062083"/>
    <n v="1380556483"/>
    <b v="1"/>
    <n v="34"/>
    <b v="1"/>
    <s v="music/rock"/>
    <n v="166"/>
    <n v="31.823529411764707"/>
    <x v="4"/>
    <x v="11"/>
  </r>
  <r>
    <n v="1265"/>
    <s v="The Five One [NEW ALBUM] RED BLUE GREEN GOLD"/>
    <x v="1264"/>
    <n v="3500"/>
    <n v="4170.17"/>
    <x v="0"/>
    <x v="0"/>
    <s v="USD"/>
    <n v="1291131815"/>
    <n v="1287071015"/>
    <b v="1"/>
    <n v="66"/>
    <b v="1"/>
    <s v="music/rock"/>
    <n v="119"/>
    <n v="63.184393939393942"/>
    <x v="4"/>
    <x v="11"/>
  </r>
  <r>
    <n v="1266"/>
    <s v="Sensory Station's First EP"/>
    <x v="1265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x v="1266"/>
    <n v="22000"/>
    <n v="22396"/>
    <x v="0"/>
    <x v="0"/>
    <s v="USD"/>
    <n v="1374674558"/>
    <n v="1372082558"/>
    <b v="1"/>
    <n v="159"/>
    <b v="1"/>
    <s v="music/rock"/>
    <n v="102"/>
    <n v="140.85534591194968"/>
    <x v="4"/>
    <x v="11"/>
  </r>
  <r>
    <n v="1268"/>
    <s v="Full Devil Jacket 2nd Album Release"/>
    <x v="1267"/>
    <n v="12000"/>
    <n v="14000"/>
    <x v="0"/>
    <x v="0"/>
    <s v="USD"/>
    <n v="1379708247"/>
    <n v="1377116247"/>
    <b v="1"/>
    <n v="182"/>
    <b v="1"/>
    <s v="music/rock"/>
    <n v="117"/>
    <n v="76.92307692307692"/>
    <x v="4"/>
    <x v="11"/>
  </r>
  <r>
    <n v="1269"/>
    <s v="Heterotopia: a New Rock Opera &amp; Double Album from Schooltree"/>
    <x v="1268"/>
    <n v="18800"/>
    <n v="20426"/>
    <x v="0"/>
    <x v="0"/>
    <s v="USD"/>
    <n v="1460764800"/>
    <n v="1458157512"/>
    <b v="1"/>
    <n v="206"/>
    <b v="1"/>
    <s v="music/rock"/>
    <n v="109"/>
    <n v="99.15533980582525"/>
    <x v="4"/>
    <x v="11"/>
  </r>
  <r>
    <n v="1270"/>
    <s v="Resolution15 records their next album, Svaha"/>
    <x v="1269"/>
    <n v="10000"/>
    <n v="11472"/>
    <x v="0"/>
    <x v="0"/>
    <s v="USD"/>
    <n v="1332704042"/>
    <n v="1327523642"/>
    <b v="1"/>
    <n v="169"/>
    <b v="1"/>
    <s v="music/rock"/>
    <n v="115"/>
    <n v="67.881656804733723"/>
    <x v="4"/>
    <x v="11"/>
  </r>
  <r>
    <n v="1271"/>
    <s v="Flav Martin's 30-Year Overnight Success Project"/>
    <x v="1270"/>
    <n v="7500"/>
    <n v="7635"/>
    <x v="0"/>
    <x v="0"/>
    <s v="USD"/>
    <n v="1384363459"/>
    <n v="1381767859"/>
    <b v="1"/>
    <n v="31"/>
    <b v="1"/>
    <s v="music/rock"/>
    <n v="102"/>
    <n v="246.29032258064515"/>
    <x v="4"/>
    <x v="11"/>
  </r>
  <r>
    <n v="1272"/>
    <s v="N&amp;V MAKE AN ALBUM"/>
    <x v="1271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x v="1272"/>
    <n v="4000"/>
    <n v="4140"/>
    <x v="0"/>
    <x v="5"/>
    <s v="CAD"/>
    <n v="1409506291"/>
    <n v="1406914291"/>
    <b v="1"/>
    <n v="54"/>
    <b v="1"/>
    <s v="music/rock"/>
    <n v="104"/>
    <n v="76.666666666666671"/>
    <x v="4"/>
    <x v="11"/>
  </r>
  <r>
    <n v="1274"/>
    <s v="Assembly of Dust - &quot;Sun Shot&quot;"/>
    <x v="1273"/>
    <n v="25000"/>
    <n v="38743.839999999997"/>
    <x v="0"/>
    <x v="0"/>
    <s v="USD"/>
    <n v="1346344425"/>
    <n v="1343320425"/>
    <b v="1"/>
    <n v="467"/>
    <b v="1"/>
    <s v="music/rock"/>
    <n v="155"/>
    <n v="82.963254817987149"/>
    <x v="4"/>
    <x v="11"/>
  </r>
  <r>
    <n v="1275"/>
    <s v="BLOODGOOD's 1st Studio Album in 22 Years!"/>
    <x v="1274"/>
    <n v="15000"/>
    <n v="24321.1"/>
    <x v="0"/>
    <x v="0"/>
    <s v="USD"/>
    <n v="1375908587"/>
    <n v="1372884587"/>
    <b v="1"/>
    <n v="389"/>
    <b v="1"/>
    <s v="music/rock"/>
    <n v="162"/>
    <n v="62.522107969151669"/>
    <x v="4"/>
    <x v="11"/>
  </r>
  <r>
    <n v="1276"/>
    <s v="MR. DREAM GOES TO JAIL"/>
    <x v="1275"/>
    <n v="3000"/>
    <n v="3132.63"/>
    <x v="0"/>
    <x v="0"/>
    <s v="USD"/>
    <n v="1251777600"/>
    <n v="1247504047"/>
    <b v="1"/>
    <n v="68"/>
    <b v="1"/>
    <s v="music/rock"/>
    <n v="104"/>
    <n v="46.06808823529412"/>
    <x v="4"/>
    <x v="11"/>
  </r>
  <r>
    <n v="1277"/>
    <s v="HELP NATE HENRY MAKE AN ALBUM"/>
    <x v="1276"/>
    <n v="15000"/>
    <n v="15918.65"/>
    <x v="0"/>
    <x v="0"/>
    <s v="USD"/>
    <n v="1346765347"/>
    <n v="1343741347"/>
    <b v="1"/>
    <n v="413"/>
    <b v="1"/>
    <s v="music/rock"/>
    <n v="106"/>
    <n v="38.543946731234868"/>
    <x v="4"/>
    <x v="11"/>
  </r>
  <r>
    <n v="1278"/>
    <s v="Jay Gonzalez presents &quot;The Bitter Suite&quot;"/>
    <x v="1277"/>
    <n v="6500"/>
    <n v="10071"/>
    <x v="0"/>
    <x v="0"/>
    <s v="USD"/>
    <n v="1403661600"/>
    <n v="1401196766"/>
    <b v="1"/>
    <n v="190"/>
    <b v="1"/>
    <s v="music/rock"/>
    <n v="155"/>
    <n v="53.005263157894738"/>
    <x v="4"/>
    <x v="11"/>
  </r>
  <r>
    <n v="1279"/>
    <s v="Making the Next Traveling Suitcase Album"/>
    <x v="1278"/>
    <n v="12516"/>
    <n v="13864.17"/>
    <x v="0"/>
    <x v="0"/>
    <s v="USD"/>
    <n v="1395624170"/>
    <n v="1392171770"/>
    <b v="1"/>
    <n v="189"/>
    <b v="1"/>
    <s v="music/rock"/>
    <n v="111"/>
    <n v="73.355396825396824"/>
    <x v="4"/>
    <x v="11"/>
  </r>
  <r>
    <n v="1280"/>
    <s v="Nothing More's New Album"/>
    <x v="1279"/>
    <n v="15000"/>
    <n v="16636.78"/>
    <x v="0"/>
    <x v="0"/>
    <s v="USD"/>
    <n v="1299003054"/>
    <n v="1291227054"/>
    <b v="1"/>
    <n v="130"/>
    <b v="1"/>
    <s v="music/rock"/>
    <n v="111"/>
    <n v="127.97523076923076"/>
    <x v="4"/>
    <x v="11"/>
  </r>
  <r>
    <n v="1281"/>
    <s v="&quot;Laser Beretta&quot;"/>
    <x v="1280"/>
    <n v="7000"/>
    <n v="7750"/>
    <x v="0"/>
    <x v="0"/>
    <s v="USD"/>
    <n v="1375033836"/>
    <n v="1373305836"/>
    <b v="1"/>
    <n v="74"/>
    <b v="1"/>
    <s v="music/rock"/>
    <n v="111"/>
    <n v="104.72972972972973"/>
    <x v="4"/>
    <x v="11"/>
  </r>
  <r>
    <n v="1282"/>
    <s v="Natalie York presents: &quot;PROMISES&quot;"/>
    <x v="1281"/>
    <n v="15000"/>
    <n v="18542"/>
    <x v="0"/>
    <x v="0"/>
    <s v="USD"/>
    <n v="1386565140"/>
    <n v="1383909855"/>
    <b v="1"/>
    <n v="274"/>
    <b v="1"/>
    <s v="music/rock"/>
    <n v="124"/>
    <n v="67.671532846715323"/>
    <x v="4"/>
    <x v="11"/>
  </r>
  <r>
    <n v="1283"/>
    <s v="Sketching In Stereo 3rd Album!"/>
    <x v="1282"/>
    <n v="1000"/>
    <n v="2110.5"/>
    <x v="0"/>
    <x v="0"/>
    <s v="USD"/>
    <n v="1362974400"/>
    <n v="1360948389"/>
    <b v="1"/>
    <n v="22"/>
    <b v="1"/>
    <s v="music/rock"/>
    <n v="211"/>
    <n v="95.931818181818187"/>
    <x v="4"/>
    <x v="11"/>
  </r>
  <r>
    <n v="1284"/>
    <s v="Free Jujube Brown NYC Performance"/>
    <x v="1283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x v="1284"/>
    <n v="2000"/>
    <n v="2033"/>
    <x v="0"/>
    <x v="1"/>
    <s v="GBP"/>
    <n v="1434808775"/>
    <n v="1433512775"/>
    <b v="0"/>
    <n v="63"/>
    <b v="1"/>
    <s v="theater/plays"/>
    <n v="102"/>
    <n v="32.269841269841272"/>
    <x v="1"/>
    <x v="6"/>
  </r>
  <r>
    <n v="1286"/>
    <s v="The Diary of a Nobody"/>
    <x v="1285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x v="1286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x v="1287"/>
    <n v="4000"/>
    <n v="4018"/>
    <x v="0"/>
    <x v="0"/>
    <s v="USD"/>
    <n v="1470801600"/>
    <n v="1468122163"/>
    <b v="0"/>
    <n v="61"/>
    <b v="1"/>
    <s v="theater/plays"/>
    <n v="100"/>
    <n v="65.868852459016395"/>
    <x v="1"/>
    <x v="6"/>
  </r>
  <r>
    <n v="1289"/>
    <s v="No Brains for Dinner"/>
    <x v="1288"/>
    <n v="1500"/>
    <n v="1876"/>
    <x v="0"/>
    <x v="0"/>
    <s v="USD"/>
    <n v="1483499645"/>
    <n v="1480907645"/>
    <b v="0"/>
    <n v="52"/>
    <b v="1"/>
    <s v="theater/plays"/>
    <n v="125"/>
    <n v="36.07692307692308"/>
    <x v="1"/>
    <x v="6"/>
  </r>
  <r>
    <n v="1290"/>
    <s v="I Died... I Came Back, ... Whatever"/>
    <x v="1289"/>
    <n v="3500"/>
    <n v="3800"/>
    <x v="0"/>
    <x v="0"/>
    <s v="USD"/>
    <n v="1429772340"/>
    <n v="1427121931"/>
    <b v="0"/>
    <n v="86"/>
    <b v="1"/>
    <s v="theater/plays"/>
    <n v="109"/>
    <n v="44.186046511627907"/>
    <x v="1"/>
    <x v="6"/>
  </r>
  <r>
    <n v="1291"/>
    <s v="Enso Theatre Ensemble's &quot;Pride &amp; Prejudice&quot;"/>
    <x v="1290"/>
    <n v="3000"/>
    <n v="4371"/>
    <x v="0"/>
    <x v="0"/>
    <s v="USD"/>
    <n v="1428390000"/>
    <n v="1425224391"/>
    <b v="0"/>
    <n v="42"/>
    <b v="1"/>
    <s v="theater/plays"/>
    <n v="146"/>
    <n v="104.07142857142857"/>
    <x v="1"/>
    <x v="6"/>
  </r>
  <r>
    <n v="1292"/>
    <s v="Season Scandinavia"/>
    <x v="1291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x v="1292"/>
    <n v="15000"/>
    <n v="15335"/>
    <x v="0"/>
    <x v="0"/>
    <s v="USD"/>
    <n v="1447523371"/>
    <n v="1444927771"/>
    <b v="0"/>
    <n v="120"/>
    <b v="1"/>
    <s v="theater/plays"/>
    <n v="102"/>
    <n v="127.79166666666667"/>
    <x v="1"/>
    <x v="6"/>
  </r>
  <r>
    <n v="1294"/>
    <s v="HELMER'S LOO"/>
    <x v="1293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x v="1294"/>
    <n v="2500"/>
    <n v="2549"/>
    <x v="0"/>
    <x v="1"/>
    <s v="GBP"/>
    <n v="1438189200"/>
    <n v="1435585497"/>
    <b v="0"/>
    <n v="64"/>
    <b v="1"/>
    <s v="theater/plays"/>
    <n v="102"/>
    <n v="39.828125"/>
    <x v="1"/>
    <x v="6"/>
  </r>
  <r>
    <n v="1296"/>
    <s v="Quirky Bird Theatre's Young Actors on Tour"/>
    <x v="1295"/>
    <n v="850"/>
    <n v="1200"/>
    <x v="0"/>
    <x v="1"/>
    <s v="GBP"/>
    <n v="1457914373"/>
    <n v="1456189973"/>
    <b v="0"/>
    <n v="23"/>
    <b v="1"/>
    <s v="theater/plays"/>
    <n v="141"/>
    <n v="52.173913043478258"/>
    <x v="1"/>
    <x v="6"/>
  </r>
  <r>
    <n v="1297"/>
    <s v="The One Man Traveling Tennessee Williams Festival"/>
    <x v="1296"/>
    <n v="20000"/>
    <n v="21905"/>
    <x v="0"/>
    <x v="0"/>
    <s v="USD"/>
    <n v="1462125358"/>
    <n v="1459533358"/>
    <b v="0"/>
    <n v="238"/>
    <b v="1"/>
    <s v="theater/plays"/>
    <n v="110"/>
    <n v="92.037815126050418"/>
    <x v="1"/>
    <x v="6"/>
  </r>
  <r>
    <n v="1298"/>
    <s v="Dinosaur Dreams"/>
    <x v="1297"/>
    <n v="2000"/>
    <n v="2093"/>
    <x v="0"/>
    <x v="1"/>
    <s v="GBP"/>
    <n v="1461860432"/>
    <n v="1459268432"/>
    <b v="0"/>
    <n v="33"/>
    <b v="1"/>
    <s v="theater/plays"/>
    <n v="105"/>
    <n v="63.424242424242422"/>
    <x v="1"/>
    <x v="6"/>
  </r>
  <r>
    <n v="1299"/>
    <s v="The (out)Siders Project"/>
    <x v="1298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x v="1299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x v="1300"/>
    <n v="2000"/>
    <n v="2055"/>
    <x v="0"/>
    <x v="0"/>
    <s v="USD"/>
    <n v="1437447600"/>
    <n v="1436551178"/>
    <b v="0"/>
    <n v="29"/>
    <b v="1"/>
    <s v="theater/plays"/>
    <n v="103"/>
    <n v="70.862068965517238"/>
    <x v="1"/>
    <x v="6"/>
  </r>
  <r>
    <n v="1302"/>
    <s v="Help bring Boys of a Certain Age back to NYC!"/>
    <x v="1301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x v="1302"/>
    <n v="3500"/>
    <n v="4559.13"/>
    <x v="0"/>
    <x v="1"/>
    <s v="GBP"/>
    <n v="1469962800"/>
    <n v="1468578920"/>
    <b v="0"/>
    <n v="108"/>
    <b v="1"/>
    <s v="theater/plays"/>
    <n v="130"/>
    <n v="42.214166666666671"/>
    <x v="1"/>
    <x v="6"/>
  </r>
  <r>
    <n v="1304"/>
    <s v="HEAT-O â€“ Wearable Modular Heating System (Canceled)"/>
    <x v="1303"/>
    <n v="40000"/>
    <n v="15851"/>
    <x v="1"/>
    <x v="1"/>
    <s v="GBP"/>
    <n v="1489376405"/>
    <n v="1484196005"/>
    <b v="0"/>
    <n v="104"/>
    <b v="0"/>
    <s v="technology/wearables"/>
    <n v="40"/>
    <n v="152.41346153846155"/>
    <x v="2"/>
    <x v="8"/>
  </r>
  <r>
    <n v="1305"/>
    <s v="Instantly Call for Help with Wearable SOS Ring - Mangos Ring"/>
    <x v="1304"/>
    <n v="30000"/>
    <n v="7793"/>
    <x v="1"/>
    <x v="0"/>
    <s v="USD"/>
    <n v="1469122200"/>
    <n v="1466611108"/>
    <b v="0"/>
    <n v="86"/>
    <b v="0"/>
    <s v="technology/wearables"/>
    <n v="26"/>
    <n v="90.616279069767444"/>
    <x v="2"/>
    <x v="8"/>
  </r>
  <r>
    <n v="1306"/>
    <s v="BUHEL Sunglasses &amp; headphones with bone conduction &amp; more"/>
    <x v="1305"/>
    <n v="110000"/>
    <n v="71771"/>
    <x v="1"/>
    <x v="0"/>
    <s v="USD"/>
    <n v="1417690734"/>
    <n v="1415098734"/>
    <b v="0"/>
    <n v="356"/>
    <b v="0"/>
    <s v="technology/wearables"/>
    <n v="65"/>
    <n v="201.60393258426967"/>
    <x v="2"/>
    <x v="8"/>
  </r>
  <r>
    <n v="1307"/>
    <s v="VR Card - Customized Virtual Reality Viewer (Canceled)"/>
    <x v="1306"/>
    <n v="50000"/>
    <n v="5757"/>
    <x v="1"/>
    <x v="0"/>
    <s v="USD"/>
    <n v="1455710679"/>
    <n v="1453118679"/>
    <b v="0"/>
    <n v="45"/>
    <b v="0"/>
    <s v="technology/wearables"/>
    <n v="12"/>
    <n v="127.93333333333334"/>
    <x v="2"/>
    <x v="8"/>
  </r>
  <r>
    <n v="1308"/>
    <s v="Boost Band: Wristband Phone Charger (Canceled)"/>
    <x v="1307"/>
    <n v="10000"/>
    <n v="1136"/>
    <x v="1"/>
    <x v="0"/>
    <s v="USD"/>
    <n v="1475937812"/>
    <n v="1472481812"/>
    <b v="0"/>
    <n v="38"/>
    <b v="0"/>
    <s v="technology/wearables"/>
    <n v="11"/>
    <n v="29.894736842105264"/>
    <x v="2"/>
    <x v="8"/>
  </r>
  <r>
    <n v="1309"/>
    <s v="CORE : Roam (Canceled)"/>
    <x v="1308"/>
    <n v="11500"/>
    <n v="12879"/>
    <x v="1"/>
    <x v="0"/>
    <s v="USD"/>
    <n v="1444943468"/>
    <n v="1441919468"/>
    <b v="0"/>
    <n v="35"/>
    <b v="0"/>
    <s v="technology/wearables"/>
    <n v="112"/>
    <n v="367.97142857142859"/>
    <x v="2"/>
    <x v="8"/>
  </r>
  <r>
    <n v="1310"/>
    <s v="k5-jkt.by kiger (Canceled)"/>
    <x v="1309"/>
    <n v="20000"/>
    <n v="3100"/>
    <x v="1"/>
    <x v="0"/>
    <s v="USD"/>
    <n v="1471622450"/>
    <n v="1467734450"/>
    <b v="0"/>
    <n v="24"/>
    <b v="0"/>
    <s v="technology/wearables"/>
    <n v="16"/>
    <n v="129.16666666666666"/>
    <x v="2"/>
    <x v="8"/>
  </r>
  <r>
    <n v="1311"/>
    <s v="Aladdin Lucid Dreaming Stimulator (Canceled)"/>
    <x v="1310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x v="1311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x v="1312"/>
    <n v="40000"/>
    <n v="12446"/>
    <x v="1"/>
    <x v="0"/>
    <s v="USD"/>
    <n v="1457024514"/>
    <n v="1454432514"/>
    <b v="0"/>
    <n v="122"/>
    <b v="0"/>
    <s v="technology/wearables"/>
    <n v="31"/>
    <n v="102.01639344262296"/>
    <x v="2"/>
    <x v="8"/>
  </r>
  <r>
    <n v="1314"/>
    <s v="CulBox - Open Source Smart Watch for Arduino (Canceled)"/>
    <x v="664"/>
    <n v="180000"/>
    <n v="2028"/>
    <x v="1"/>
    <x v="0"/>
    <s v="USD"/>
    <n v="1477065860"/>
    <n v="1471881860"/>
    <b v="0"/>
    <n v="11"/>
    <b v="0"/>
    <s v="technology/wearables"/>
    <n v="1"/>
    <n v="184.36363636363637"/>
    <x v="2"/>
    <x v="8"/>
  </r>
  <r>
    <n v="1315"/>
    <s v="World's First Amphibious Heart Rate &amp; Fitness Wearable"/>
    <x v="1313"/>
    <n v="100000"/>
    <n v="40404"/>
    <x v="1"/>
    <x v="0"/>
    <s v="USD"/>
    <n v="1446771600"/>
    <n v="1443700648"/>
    <b v="0"/>
    <n v="248"/>
    <b v="0"/>
    <s v="technology/wearables"/>
    <n v="40"/>
    <n v="162.91935483870967"/>
    <x v="2"/>
    <x v="8"/>
  </r>
  <r>
    <n v="1316"/>
    <s v="Future Belt (Canceled)"/>
    <x v="1314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x v="1315"/>
    <n v="200000"/>
    <n v="11467"/>
    <x v="1"/>
    <x v="8"/>
    <s v="DKK"/>
    <n v="1469109600"/>
    <n v="1464586746"/>
    <b v="0"/>
    <n v="19"/>
    <b v="0"/>
    <s v="technology/wearables"/>
    <n v="6"/>
    <n v="603.52631578947364"/>
    <x v="2"/>
    <x v="8"/>
  </r>
  <r>
    <n v="1318"/>
    <s v="Lucky Tag: A Smart Dog Wearable That Cares (Canceled)"/>
    <x v="1316"/>
    <n v="40000"/>
    <n v="6130"/>
    <x v="1"/>
    <x v="0"/>
    <s v="USD"/>
    <n v="1420938172"/>
    <n v="1418346172"/>
    <b v="0"/>
    <n v="135"/>
    <b v="0"/>
    <s v="technology/wearables"/>
    <n v="15"/>
    <n v="45.407407407407405"/>
    <x v="2"/>
    <x v="8"/>
  </r>
  <r>
    <n v="1319"/>
    <s v="Pixel Shades by R A V E Z (Canceled)"/>
    <x v="1317"/>
    <n v="5800"/>
    <n v="876"/>
    <x v="1"/>
    <x v="1"/>
    <s v="GBP"/>
    <n v="1405094400"/>
    <n v="1403810965"/>
    <b v="0"/>
    <n v="9"/>
    <b v="0"/>
    <s v="technology/wearables"/>
    <n v="15"/>
    <n v="97.333333333333329"/>
    <x v="2"/>
    <x v="8"/>
  </r>
  <r>
    <n v="1320"/>
    <s v="A wearable for elderly that detects falls and sends alerts (Canceled)"/>
    <x v="1318"/>
    <n v="100000"/>
    <n v="503"/>
    <x v="1"/>
    <x v="9"/>
    <s v="EUR"/>
    <n v="1483138800"/>
    <n v="1480610046"/>
    <b v="0"/>
    <n v="3"/>
    <b v="0"/>
    <s v="technology/wearables"/>
    <n v="1"/>
    <n v="167.66666666666666"/>
    <x v="2"/>
    <x v="8"/>
  </r>
  <r>
    <n v="1321"/>
    <s v="Fashion Forward Headphones &amp; Membership Platform (Canceled)"/>
    <x v="1319"/>
    <n v="462000"/>
    <n v="6019"/>
    <x v="1"/>
    <x v="11"/>
    <s v="SEK"/>
    <n v="1482515937"/>
    <n v="1479923937"/>
    <b v="0"/>
    <n v="7"/>
    <b v="0"/>
    <s v="technology/wearables"/>
    <n v="1"/>
    <n v="859.85714285714289"/>
    <x v="2"/>
    <x v="8"/>
  </r>
  <r>
    <n v="1322"/>
    <s v="Invisible Reins - Let your children roam free (Canceled)"/>
    <x v="1320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x v="1321"/>
    <n v="15000"/>
    <n v="1332"/>
    <x v="1"/>
    <x v="0"/>
    <s v="USD"/>
    <n v="1461653700"/>
    <n v="1458665146"/>
    <b v="0"/>
    <n v="44"/>
    <b v="0"/>
    <s v="technology/wearables"/>
    <n v="9"/>
    <n v="30.272727272727273"/>
    <x v="2"/>
    <x v="8"/>
  </r>
  <r>
    <n v="1324"/>
    <s v="Sunclipse Shadow â€¢ It's your skin, protect it (Canceled)"/>
    <x v="1322"/>
    <n v="50000"/>
    <n v="4920"/>
    <x v="1"/>
    <x v="0"/>
    <s v="USD"/>
    <n v="1476371552"/>
    <n v="1473779552"/>
    <b v="0"/>
    <n v="90"/>
    <b v="0"/>
    <s v="technology/wearables"/>
    <n v="10"/>
    <n v="54.666666666666664"/>
    <x v="2"/>
    <x v="8"/>
  </r>
  <r>
    <n v="1325"/>
    <s v="Solar PowerCap USB Cell Phone Charging Hats (Canceled)"/>
    <x v="1323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x v="1324"/>
    <n v="100000"/>
    <n v="1130"/>
    <x v="1"/>
    <x v="0"/>
    <s v="USD"/>
    <n v="1421348428"/>
    <n v="1417460428"/>
    <b v="0"/>
    <n v="11"/>
    <b v="0"/>
    <s v="technology/wearables"/>
    <n v="1"/>
    <n v="102.72727272727273"/>
    <x v="2"/>
    <x v="8"/>
  </r>
  <r>
    <n v="1327"/>
    <s v="CyClip - The Handlebar Adapter for Apple Watch (Canceled)"/>
    <x v="1325"/>
    <n v="48000"/>
    <n v="1705"/>
    <x v="1"/>
    <x v="0"/>
    <s v="USD"/>
    <n v="1432916235"/>
    <n v="1430324235"/>
    <b v="0"/>
    <n v="41"/>
    <b v="0"/>
    <s v="technology/wearables"/>
    <n v="4"/>
    <n v="41.585365853658537"/>
    <x v="2"/>
    <x v="8"/>
  </r>
  <r>
    <n v="1328"/>
    <s v="Hydrate Edge | Hydration Monitoring Wearable (Canceled)"/>
    <x v="1326"/>
    <n v="75000"/>
    <n v="1748"/>
    <x v="1"/>
    <x v="0"/>
    <s v="USD"/>
    <n v="1476458734"/>
    <n v="1472570734"/>
    <b v="0"/>
    <n v="15"/>
    <b v="0"/>
    <s v="technology/wearables"/>
    <n v="2"/>
    <n v="116.53333333333333"/>
    <x v="2"/>
    <x v="8"/>
  </r>
  <r>
    <n v="1329"/>
    <s v="Xtnd: Use your cell phone, tablet, or camera hands free"/>
    <x v="1327"/>
    <n v="50000"/>
    <n v="408"/>
    <x v="1"/>
    <x v="0"/>
    <s v="USD"/>
    <n v="1417501145"/>
    <n v="1414041545"/>
    <b v="0"/>
    <n v="9"/>
    <b v="0"/>
    <s v="technology/wearables"/>
    <n v="1"/>
    <n v="45.333333333333336"/>
    <x v="2"/>
    <x v="8"/>
  </r>
  <r>
    <n v="1330"/>
    <s v="The 3G Smartwatch for Kids that Encourages Outdoor Play"/>
    <x v="1328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x v="1329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x v="1330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x v="1331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x v="1332"/>
    <n v="133000"/>
    <n v="14303"/>
    <x v="1"/>
    <x v="0"/>
    <s v="USD"/>
    <n v="1457721287"/>
    <n v="1455129287"/>
    <b v="0"/>
    <n v="276"/>
    <b v="0"/>
    <s v="technology/wearables"/>
    <n v="11"/>
    <n v="51.822463768115945"/>
    <x v="2"/>
    <x v="8"/>
  </r>
  <r>
    <n v="1335"/>
    <s v="UB Fit (Canceled)"/>
    <x v="1333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x v="1334"/>
    <n v="100000"/>
    <n v="84947"/>
    <x v="1"/>
    <x v="0"/>
    <s v="USD"/>
    <n v="1418849028"/>
    <n v="1415825028"/>
    <b v="0"/>
    <n v="224"/>
    <b v="0"/>
    <s v="technology/wearables"/>
    <n v="85"/>
    <n v="379.22767857142856"/>
    <x v="2"/>
    <x v="8"/>
  </r>
  <r>
    <n v="1337"/>
    <s v="Ripple: World's Most Dependable Safety Device (Canceled)"/>
    <x v="1335"/>
    <n v="50000"/>
    <n v="24691"/>
    <x v="1"/>
    <x v="0"/>
    <s v="USD"/>
    <n v="1488549079"/>
    <n v="1485957079"/>
    <b v="0"/>
    <n v="140"/>
    <b v="0"/>
    <s v="technology/wearables"/>
    <n v="49"/>
    <n v="176.36428571428573"/>
    <x v="2"/>
    <x v="8"/>
  </r>
  <r>
    <n v="1338"/>
    <s v="A New Case In Town | HAND Liberation | HANDL (Canceled)"/>
    <x v="1336"/>
    <n v="30000"/>
    <n v="991"/>
    <x v="1"/>
    <x v="0"/>
    <s v="USD"/>
    <n v="1438543033"/>
    <n v="1435951033"/>
    <b v="0"/>
    <n v="15"/>
    <b v="0"/>
    <s v="technology/wearables"/>
    <n v="3"/>
    <n v="66.066666666666663"/>
    <x v="2"/>
    <x v="8"/>
  </r>
  <r>
    <n v="1339"/>
    <s v="Linkoo (Canceled)"/>
    <x v="1337"/>
    <n v="50000"/>
    <n v="3317"/>
    <x v="1"/>
    <x v="0"/>
    <s v="USD"/>
    <n v="1418056315"/>
    <n v="1414164715"/>
    <b v="0"/>
    <n v="37"/>
    <b v="0"/>
    <s v="technology/wearables"/>
    <n v="7"/>
    <n v="89.648648648648646"/>
    <x v="2"/>
    <x v="8"/>
  </r>
  <r>
    <n v="1340"/>
    <s v="Glass Designs (Canceled)"/>
    <x v="1338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x v="1339"/>
    <n v="25000"/>
    <n v="17590"/>
    <x v="1"/>
    <x v="1"/>
    <s v="GBP"/>
    <n v="1475333917"/>
    <n v="1472569117"/>
    <b v="0"/>
    <n v="46"/>
    <b v="0"/>
    <s v="technology/wearables"/>
    <n v="70"/>
    <n v="382.39130434782606"/>
    <x v="2"/>
    <x v="8"/>
  </r>
  <r>
    <n v="1342"/>
    <s v="Vuzion: An Actual Overlaid Heads Up Display Wearable"/>
    <x v="1340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x v="1341"/>
    <n v="50000"/>
    <n v="51149"/>
    <x v="1"/>
    <x v="0"/>
    <s v="USD"/>
    <n v="1471579140"/>
    <n v="1466512683"/>
    <b v="0"/>
    <n v="323"/>
    <b v="0"/>
    <s v="technology/wearables"/>
    <n v="102"/>
    <n v="158.35603715170279"/>
    <x v="2"/>
    <x v="8"/>
  </r>
  <r>
    <n v="1344"/>
    <s v="A Masters Guide to The Way of the Warrior"/>
    <x v="1342"/>
    <n v="1500"/>
    <n v="5666"/>
    <x v="0"/>
    <x v="5"/>
    <s v="CAD"/>
    <n v="1467313039"/>
    <n v="1464807439"/>
    <b v="0"/>
    <n v="139"/>
    <b v="1"/>
    <s v="publishing/nonfiction"/>
    <n v="378"/>
    <n v="40.762589928057551"/>
    <x v="3"/>
    <x v="9"/>
  </r>
  <r>
    <n v="1345"/>
    <s v="Tell the World - My journey from Islam to Christianity"/>
    <x v="1343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x v="1344"/>
    <n v="4900"/>
    <n v="7219"/>
    <x v="0"/>
    <x v="0"/>
    <s v="USD"/>
    <n v="1372297751"/>
    <n v="1369705751"/>
    <b v="0"/>
    <n v="149"/>
    <b v="1"/>
    <s v="publishing/nonfiction"/>
    <n v="147"/>
    <n v="48.449664429530202"/>
    <x v="3"/>
    <x v="9"/>
  </r>
  <r>
    <n v="1347"/>
    <s v="Sharing the secrets of profitable specialty food marketing!"/>
    <x v="1345"/>
    <n v="2500"/>
    <n v="2555"/>
    <x v="0"/>
    <x v="0"/>
    <s v="USD"/>
    <n v="1425741525"/>
    <n v="1423149525"/>
    <b v="0"/>
    <n v="31"/>
    <b v="1"/>
    <s v="publishing/nonfiction"/>
    <n v="102"/>
    <n v="82.41935483870968"/>
    <x v="3"/>
    <x v="9"/>
  </r>
  <r>
    <n v="1348"/>
    <s v="Confessions of a Survivor â€” by Kathleen Barbee"/>
    <x v="1346"/>
    <n v="5875"/>
    <n v="5985"/>
    <x v="0"/>
    <x v="0"/>
    <s v="USD"/>
    <n v="1418904533"/>
    <n v="1416485333"/>
    <b v="0"/>
    <n v="26"/>
    <b v="1"/>
    <s v="publishing/nonfiction"/>
    <n v="102"/>
    <n v="230.19230769230768"/>
    <x v="3"/>
    <x v="9"/>
  </r>
  <r>
    <n v="1349"/>
    <s v="Northern Exposure A Jasper Rock Climbing Guidebook"/>
    <x v="1347"/>
    <n v="5000"/>
    <n v="10210"/>
    <x v="0"/>
    <x v="5"/>
    <s v="CAD"/>
    <n v="1450249140"/>
    <n v="1447055935"/>
    <b v="0"/>
    <n v="172"/>
    <b v="1"/>
    <s v="publishing/nonfiction"/>
    <n v="204"/>
    <n v="59.360465116279073"/>
    <x v="3"/>
    <x v="9"/>
  </r>
  <r>
    <n v="1350"/>
    <s v="House of Dunbar-The Rise and Fall of a Scottish Noble Family"/>
    <x v="1348"/>
    <n v="5000"/>
    <n v="5202.5"/>
    <x v="0"/>
    <x v="0"/>
    <s v="USD"/>
    <n v="1451089134"/>
    <n v="1448497134"/>
    <b v="0"/>
    <n v="78"/>
    <b v="1"/>
    <s v="publishing/nonfiction"/>
    <n v="104"/>
    <n v="66.698717948717942"/>
    <x v="3"/>
    <x v="9"/>
  </r>
  <r>
    <n v="1351"/>
    <s v="Purpose: Your Journey To Find Meaning"/>
    <x v="1349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  <x v="9"/>
  </r>
  <r>
    <n v="1352"/>
    <s v="Will's SmileBook Project"/>
    <x v="1350"/>
    <n v="10000"/>
    <n v="13614"/>
    <x v="0"/>
    <x v="0"/>
    <s v="USD"/>
    <n v="1441425540"/>
    <n v="1436968366"/>
    <b v="0"/>
    <n v="227"/>
    <b v="1"/>
    <s v="publishing/nonfiction"/>
    <n v="136"/>
    <n v="59.973568281938327"/>
    <x v="3"/>
    <x v="9"/>
  </r>
  <r>
    <n v="1353"/>
    <s v="Finish The Script! - A College Writing Course in Book Form"/>
    <x v="1351"/>
    <n v="1000"/>
    <n v="1336"/>
    <x v="0"/>
    <x v="0"/>
    <s v="USD"/>
    <n v="1362960000"/>
    <n v="1359946188"/>
    <b v="0"/>
    <n v="42"/>
    <b v="1"/>
    <s v="publishing/nonfiction"/>
    <n v="134"/>
    <n v="31.80952380952381"/>
    <x v="3"/>
    <x v="9"/>
  </r>
  <r>
    <n v="1354"/>
    <s v="We Beat Leukaemia: my family's journey with childhood cancer"/>
    <x v="1352"/>
    <n v="1200"/>
    <n v="1563"/>
    <x v="0"/>
    <x v="1"/>
    <s v="GBP"/>
    <n v="1465672979"/>
    <n v="1463080979"/>
    <b v="0"/>
    <n v="64"/>
    <b v="1"/>
    <s v="publishing/nonfiction"/>
    <n v="130"/>
    <n v="24.421875"/>
    <x v="3"/>
    <x v="9"/>
  </r>
  <r>
    <n v="1355"/>
    <s v="Internationalisation of Sherlock's Home: The Empty House"/>
    <x v="1353"/>
    <n v="2500"/>
    <n v="3067"/>
    <x v="0"/>
    <x v="1"/>
    <s v="GBP"/>
    <n v="1354269600"/>
    <n v="1351663605"/>
    <b v="0"/>
    <n v="121"/>
    <b v="1"/>
    <s v="publishing/nonfiction"/>
    <n v="123"/>
    <n v="25.347107438016529"/>
    <x v="3"/>
    <x v="9"/>
  </r>
  <r>
    <n v="1356"/>
    <s v="Kick-in-the-A** Starter: Between the Lines, the Book"/>
    <x v="1354"/>
    <n v="3400"/>
    <n v="6215.56"/>
    <x v="0"/>
    <x v="0"/>
    <s v="USD"/>
    <n v="1372985760"/>
    <n v="1370393760"/>
    <b v="0"/>
    <n v="87"/>
    <b v="1"/>
    <s v="publishing/nonfiction"/>
    <n v="183"/>
    <n v="71.443218390804603"/>
    <x v="3"/>
    <x v="9"/>
  </r>
  <r>
    <n v="1357"/>
    <s v="Becoming Alicia"/>
    <x v="1355"/>
    <n v="2000"/>
    <n v="2506"/>
    <x v="0"/>
    <x v="0"/>
    <s v="USD"/>
    <n v="1362117540"/>
    <n v="1359587137"/>
    <b v="0"/>
    <n v="65"/>
    <b v="1"/>
    <s v="publishing/nonfiction"/>
    <n v="125"/>
    <n v="38.553846153846152"/>
    <x v="3"/>
    <x v="9"/>
  </r>
  <r>
    <n v="1358"/>
    <s v="The Masada Story Project"/>
    <x v="1356"/>
    <n v="3000"/>
    <n v="3350"/>
    <x v="0"/>
    <x v="0"/>
    <s v="USD"/>
    <n v="1309009323"/>
    <n v="1306417323"/>
    <b v="0"/>
    <n v="49"/>
    <b v="1"/>
    <s v="publishing/nonfiction"/>
    <n v="112"/>
    <n v="68.367346938775512"/>
    <x v="3"/>
    <x v="9"/>
  </r>
  <r>
    <n v="1359"/>
    <s v="UnConventional - Worldcon 2011 Research"/>
    <x v="1357"/>
    <n v="660"/>
    <n v="764"/>
    <x v="0"/>
    <x v="0"/>
    <s v="USD"/>
    <n v="1309980790"/>
    <n v="1304623990"/>
    <b v="0"/>
    <n v="19"/>
    <b v="1"/>
    <s v="publishing/nonfiction"/>
    <n v="116"/>
    <n v="40.210526315789473"/>
    <x v="3"/>
    <x v="9"/>
  </r>
  <r>
    <n v="1360"/>
    <s v="So Bad, It's Good! - A Book of Bad Movies"/>
    <x v="1358"/>
    <n v="1500"/>
    <n v="2598"/>
    <x v="0"/>
    <x v="0"/>
    <s v="USD"/>
    <n v="1343943420"/>
    <n v="1341524220"/>
    <b v="0"/>
    <n v="81"/>
    <b v="1"/>
    <s v="publishing/nonfiction"/>
    <n v="173"/>
    <n v="32.074074074074076"/>
    <x v="3"/>
    <x v="9"/>
  </r>
  <r>
    <n v="1361"/>
    <s v="Me, Myself &amp; I - the dark art of big wall soloing"/>
    <x v="1359"/>
    <n v="6000"/>
    <n v="7559"/>
    <x v="0"/>
    <x v="1"/>
    <s v="GBP"/>
    <n v="1403370772"/>
    <n v="1400778772"/>
    <b v="0"/>
    <n v="264"/>
    <b v="1"/>
    <s v="publishing/nonfiction"/>
    <n v="126"/>
    <n v="28.632575757575758"/>
    <x v="3"/>
    <x v="9"/>
  </r>
  <r>
    <n v="1362"/>
    <s v="A Fantastic Affair: Karl Barth in America 1962â€“Research"/>
    <x v="1360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x v="1361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x v="1362"/>
    <n v="42000"/>
    <n v="49830"/>
    <x v="0"/>
    <x v="8"/>
    <s v="DKK"/>
    <n v="1420648906"/>
    <n v="1415464906"/>
    <b v="0"/>
    <n v="144"/>
    <b v="1"/>
    <s v="music/rock"/>
    <n v="119"/>
    <n v="346.04166666666669"/>
    <x v="4"/>
    <x v="11"/>
  </r>
  <r>
    <n v="1365"/>
    <s v="MYFEVER's First Studio EP &quot;See The Light&quot;"/>
    <x v="1363"/>
    <n v="7500"/>
    <n v="7520"/>
    <x v="0"/>
    <x v="0"/>
    <s v="USD"/>
    <n v="1426523752"/>
    <n v="1423935352"/>
    <b v="0"/>
    <n v="92"/>
    <b v="1"/>
    <s v="music/rock"/>
    <n v="100"/>
    <n v="81.739130434782609"/>
    <x v="4"/>
    <x v="11"/>
  </r>
  <r>
    <n v="1366"/>
    <s v="Kick It! A Tribute to the A.K.s"/>
    <x v="1364"/>
    <n v="7500"/>
    <n v="9486.69"/>
    <x v="0"/>
    <x v="0"/>
    <s v="USD"/>
    <n v="1417049663"/>
    <n v="1413158063"/>
    <b v="0"/>
    <n v="147"/>
    <b v="1"/>
    <s v="music/rock"/>
    <n v="126"/>
    <n v="64.535306122448986"/>
    <x v="4"/>
    <x v="11"/>
  </r>
  <r>
    <n v="1367"/>
    <s v="House of Rabbits  - &quot;Songs of Charivari&quot;"/>
    <x v="1365"/>
    <n v="5000"/>
    <n v="5713"/>
    <x v="0"/>
    <x v="0"/>
    <s v="USD"/>
    <n v="1447463050"/>
    <n v="1444867450"/>
    <b v="0"/>
    <n v="90"/>
    <b v="1"/>
    <s v="music/rock"/>
    <n v="114"/>
    <n v="63.477777777777774"/>
    <x v="4"/>
    <x v="11"/>
  </r>
  <r>
    <n v="1368"/>
    <s v="Saturate &quot; The Separation Effect &quot; CD"/>
    <x v="1366"/>
    <n v="5000"/>
    <n v="5535"/>
    <x v="0"/>
    <x v="0"/>
    <s v="USD"/>
    <n v="1434342894"/>
    <n v="1432269294"/>
    <b v="0"/>
    <n v="87"/>
    <b v="1"/>
    <s v="music/rock"/>
    <n v="111"/>
    <n v="63.620689655172413"/>
    <x v="4"/>
    <x v="11"/>
  </r>
  <r>
    <n v="1369"/>
    <s v="FEEL BETTER: Derek Fawcett's solo, full-length debut"/>
    <x v="1367"/>
    <n v="32360"/>
    <n v="34090.629999999997"/>
    <x v="0"/>
    <x v="0"/>
    <s v="USD"/>
    <n v="1397225746"/>
    <n v="1394633746"/>
    <b v="0"/>
    <n v="406"/>
    <b v="1"/>
    <s v="music/rock"/>
    <n v="105"/>
    <n v="83.967068965517228"/>
    <x v="4"/>
    <x v="11"/>
  </r>
  <r>
    <n v="1370"/>
    <s v="Food On You presents Baby's First Parental Advisory"/>
    <x v="1368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x v="1369"/>
    <n v="6999"/>
    <n v="7495"/>
    <x v="0"/>
    <x v="0"/>
    <s v="USD"/>
    <n v="1431022342"/>
    <n v="1428430342"/>
    <b v="0"/>
    <n v="70"/>
    <b v="1"/>
    <s v="music/rock"/>
    <n v="107"/>
    <n v="107.07142857142857"/>
    <x v="4"/>
    <x v="11"/>
  </r>
  <r>
    <n v="1372"/>
    <s v="Ted Lukas &amp; the Misled new CD - &quot;FEED&quot;"/>
    <x v="1370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x v="1371"/>
    <n v="10000"/>
    <n v="10501"/>
    <x v="0"/>
    <x v="0"/>
    <s v="USD"/>
    <n v="1483138233"/>
    <n v="1480546233"/>
    <b v="0"/>
    <n v="52"/>
    <b v="1"/>
    <s v="music/rock"/>
    <n v="105"/>
    <n v="201.94230769230768"/>
    <x v="4"/>
    <x v="11"/>
  </r>
  <r>
    <n v="1374"/>
    <s v="Sisters of Murphyâ€™s full-length album"/>
    <x v="1372"/>
    <n v="1500"/>
    <n v="2842"/>
    <x v="0"/>
    <x v="0"/>
    <s v="USD"/>
    <n v="1458874388"/>
    <n v="1456285988"/>
    <b v="0"/>
    <n v="66"/>
    <b v="1"/>
    <s v="music/rock"/>
    <n v="189"/>
    <n v="43.060606060606062"/>
    <x v="4"/>
    <x v="11"/>
  </r>
  <r>
    <n v="1375"/>
    <s v="PAMPA FOLKS - 1st &quot;Indie Pop Western&quot; Album"/>
    <x v="1373"/>
    <n v="4000"/>
    <n v="6853"/>
    <x v="0"/>
    <x v="6"/>
    <s v="EUR"/>
    <n v="1484444119"/>
    <n v="1481852119"/>
    <b v="0"/>
    <n v="109"/>
    <b v="1"/>
    <s v="music/rock"/>
    <n v="171"/>
    <n v="62.871559633027523"/>
    <x v="4"/>
    <x v="11"/>
  </r>
  <r>
    <n v="1376"/>
    <s v="Dead Pirates / HIGHMARE LP 2nd pressing"/>
    <x v="1374"/>
    <n v="3700"/>
    <n v="9342"/>
    <x v="0"/>
    <x v="1"/>
    <s v="GBP"/>
    <n v="1480784606"/>
    <n v="1478189006"/>
    <b v="0"/>
    <n v="168"/>
    <b v="1"/>
    <s v="music/rock"/>
    <n v="252"/>
    <n v="55.607142857142854"/>
    <x v="4"/>
    <x v="11"/>
  </r>
  <r>
    <n v="1377"/>
    <s v="Official Debut EP for Stereo Jo"/>
    <x v="1375"/>
    <n v="1300"/>
    <n v="1510"/>
    <x v="0"/>
    <x v="0"/>
    <s v="USD"/>
    <n v="1486095060"/>
    <n v="1484198170"/>
    <b v="0"/>
    <n v="31"/>
    <b v="1"/>
    <s v="music/rock"/>
    <n v="116"/>
    <n v="48.70967741935484"/>
    <x v="4"/>
    <x v="11"/>
  </r>
  <r>
    <n v="1378"/>
    <s v="SIX BY SEVEN"/>
    <x v="1376"/>
    <n v="2000"/>
    <n v="4067"/>
    <x v="0"/>
    <x v="1"/>
    <s v="GBP"/>
    <n v="1470075210"/>
    <n v="1468779210"/>
    <b v="0"/>
    <n v="133"/>
    <b v="1"/>
    <s v="music/rock"/>
    <n v="203"/>
    <n v="30.578947368421051"/>
    <x v="4"/>
    <x v="11"/>
  </r>
  <r>
    <n v="1379"/>
    <s v="J. Walter Makes a Record"/>
    <x v="1377"/>
    <n v="10000"/>
    <n v="11160"/>
    <x v="0"/>
    <x v="0"/>
    <s v="USD"/>
    <n v="1433504876"/>
    <n v="1430912876"/>
    <b v="0"/>
    <n v="151"/>
    <b v="1"/>
    <s v="music/rock"/>
    <n v="112"/>
    <n v="73.907284768211923"/>
    <x v="4"/>
    <x v="11"/>
  </r>
  <r>
    <n v="1380"/>
    <s v="BARNFEST 2015"/>
    <x v="1378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x v="1379"/>
    <n v="5000"/>
    <n v="5355"/>
    <x v="0"/>
    <x v="0"/>
    <s v="USD"/>
    <n v="1482988125"/>
    <n v="1480396125"/>
    <b v="0"/>
    <n v="73"/>
    <b v="1"/>
    <s v="music/rock"/>
    <n v="107"/>
    <n v="73.356164383561648"/>
    <x v="4"/>
    <x v="11"/>
  </r>
  <r>
    <n v="1382"/>
    <s v="The Floorwalkers New Album!"/>
    <x v="1380"/>
    <n v="8000"/>
    <n v="8349"/>
    <x v="0"/>
    <x v="0"/>
    <s v="USD"/>
    <n v="1367867536"/>
    <n v="1365275536"/>
    <b v="0"/>
    <n v="148"/>
    <b v="1"/>
    <s v="music/rock"/>
    <n v="104"/>
    <n v="56.412162162162161"/>
    <x v="4"/>
    <x v="11"/>
  </r>
  <r>
    <n v="1383"/>
    <s v="Help Monochrome Seasons Fund His New Album ''Space Culture''"/>
    <x v="1381"/>
    <n v="2200"/>
    <n v="4673"/>
    <x v="0"/>
    <x v="5"/>
    <s v="CAD"/>
    <n v="1482457678"/>
    <n v="1480729678"/>
    <b v="0"/>
    <n v="93"/>
    <b v="1"/>
    <s v="music/rock"/>
    <n v="212"/>
    <n v="50.247311827956992"/>
    <x v="4"/>
    <x v="11"/>
  </r>
  <r>
    <n v="1384"/>
    <s v="Manny Manriquez' new rock opera journey: Outland Warrior"/>
    <x v="1382"/>
    <n v="3500"/>
    <n v="4343"/>
    <x v="0"/>
    <x v="0"/>
    <s v="USD"/>
    <n v="1436117922"/>
    <n v="1433525922"/>
    <b v="0"/>
    <n v="63"/>
    <b v="1"/>
    <s v="music/rock"/>
    <n v="124"/>
    <n v="68.936507936507937"/>
    <x v="4"/>
    <x v="11"/>
  </r>
  <r>
    <n v="1385"/>
    <s v="Chi Might Project"/>
    <x v="1383"/>
    <n v="8000"/>
    <n v="8832.49"/>
    <x v="0"/>
    <x v="12"/>
    <s v="EUR"/>
    <n v="1461931860"/>
    <n v="1457109121"/>
    <b v="0"/>
    <n v="134"/>
    <b v="1"/>
    <s v="music/rock"/>
    <n v="110"/>
    <n v="65.914104477611943"/>
    <x v="4"/>
    <x v="11"/>
  </r>
  <r>
    <n v="1386"/>
    <s v="MALTESE CROSS: The First Album"/>
    <x v="1384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x v="1385"/>
    <n v="4000"/>
    <n v="5465"/>
    <x v="0"/>
    <x v="0"/>
    <s v="USD"/>
    <n v="1433305800"/>
    <n v="1430604395"/>
    <b v="0"/>
    <n v="78"/>
    <b v="1"/>
    <s v="music/rock"/>
    <n v="137"/>
    <n v="70.064102564102569"/>
    <x v="4"/>
    <x v="11"/>
  </r>
  <r>
    <n v="1388"/>
    <s v="Ghosts of Jupiter: The Great Bright Horses"/>
    <x v="1386"/>
    <n v="5000"/>
    <n v="6740.37"/>
    <x v="0"/>
    <x v="0"/>
    <s v="USD"/>
    <n v="1476720840"/>
    <n v="1474469117"/>
    <b v="0"/>
    <n v="112"/>
    <b v="1"/>
    <s v="music/rock"/>
    <n v="135"/>
    <n v="60.181874999999998"/>
    <x v="4"/>
    <x v="11"/>
  </r>
  <r>
    <n v="1389"/>
    <s v="Pre-order DANCEHALL's first record!!!"/>
    <x v="1387"/>
    <n v="500"/>
    <n v="727"/>
    <x v="0"/>
    <x v="1"/>
    <s v="GBP"/>
    <n v="1471087957"/>
    <n v="1468495957"/>
    <b v="0"/>
    <n v="34"/>
    <b v="1"/>
    <s v="music/rock"/>
    <n v="145"/>
    <n v="21.382352941176471"/>
    <x v="4"/>
    <x v="11"/>
  </r>
  <r>
    <n v="1390"/>
    <s v="New Music Video/Artist Development"/>
    <x v="1388"/>
    <n v="2800"/>
    <n v="3055"/>
    <x v="0"/>
    <x v="0"/>
    <s v="USD"/>
    <n v="1430154720"/>
    <n v="1427224606"/>
    <b v="0"/>
    <n v="19"/>
    <b v="1"/>
    <s v="music/rock"/>
    <n v="109"/>
    <n v="160.78947368421052"/>
    <x v="4"/>
    <x v="11"/>
  </r>
  <r>
    <n v="1391"/>
    <s v="Rules and Regulations"/>
    <x v="1389"/>
    <n v="500"/>
    <n v="551"/>
    <x v="0"/>
    <x v="0"/>
    <s v="USD"/>
    <n v="1440219540"/>
    <n v="1436369818"/>
    <b v="0"/>
    <n v="13"/>
    <b v="1"/>
    <s v="music/rock"/>
    <n v="110"/>
    <n v="42.384615384615387"/>
    <x v="4"/>
    <x v="11"/>
  </r>
  <r>
    <n v="1392"/>
    <s v="Telesomniac's Debut Album"/>
    <x v="1390"/>
    <n v="2500"/>
    <n v="2841"/>
    <x v="0"/>
    <x v="0"/>
    <s v="USD"/>
    <n v="1456976586"/>
    <n v="1454298186"/>
    <b v="0"/>
    <n v="104"/>
    <b v="1"/>
    <s v="music/rock"/>
    <n v="114"/>
    <n v="27.317307692307693"/>
    <x v="4"/>
    <x v="11"/>
  </r>
  <r>
    <n v="1393"/>
    <s v="WolfHunt | Social Commentary Rock Project"/>
    <x v="1391"/>
    <n v="10000"/>
    <n v="10235"/>
    <x v="0"/>
    <x v="0"/>
    <s v="USD"/>
    <n v="1470068523"/>
    <n v="1467476523"/>
    <b v="0"/>
    <n v="52"/>
    <b v="1"/>
    <s v="music/rock"/>
    <n v="102"/>
    <n v="196.82692307692307"/>
    <x v="4"/>
    <x v="11"/>
  </r>
  <r>
    <n v="1394"/>
    <s v="&quot;Intrusive Thoughts&quot;: first full LP by The Reckless Scamps"/>
    <x v="1392"/>
    <n v="750"/>
    <n v="916"/>
    <x v="0"/>
    <x v="0"/>
    <s v="USD"/>
    <n v="1488337200"/>
    <n v="1484623726"/>
    <b v="0"/>
    <n v="17"/>
    <b v="1"/>
    <s v="music/rock"/>
    <n v="122"/>
    <n v="53.882352941176471"/>
    <x v="4"/>
    <x v="11"/>
  </r>
  <r>
    <n v="1395"/>
    <s v="Quiet Oaks Full Length Album"/>
    <x v="1393"/>
    <n v="3500"/>
    <n v="3916"/>
    <x v="0"/>
    <x v="0"/>
    <s v="USD"/>
    <n v="1484430481"/>
    <n v="1481838481"/>
    <b v="0"/>
    <n v="82"/>
    <b v="1"/>
    <s v="music/rock"/>
    <n v="112"/>
    <n v="47.756097560975611"/>
    <x v="4"/>
    <x v="11"/>
  </r>
  <r>
    <n v="1396"/>
    <s v="Bret Coats' &quot;Music For The People&quot; KickStarter"/>
    <x v="1394"/>
    <n v="6000"/>
    <n v="6438"/>
    <x v="0"/>
    <x v="0"/>
    <s v="USD"/>
    <n v="1423871882"/>
    <n v="1421279882"/>
    <b v="0"/>
    <n v="73"/>
    <b v="1"/>
    <s v="music/rock"/>
    <n v="107"/>
    <n v="88.191780821917803"/>
    <x v="4"/>
    <x v="11"/>
  </r>
  <r>
    <n v="1397"/>
    <s v="Halls of the Machine - All Tribal Dignitaries"/>
    <x v="1395"/>
    <n v="10000"/>
    <n v="11385"/>
    <x v="0"/>
    <x v="0"/>
    <s v="USD"/>
    <n v="1477603140"/>
    <n v="1475013710"/>
    <b v="0"/>
    <n v="158"/>
    <b v="1"/>
    <s v="music/rock"/>
    <n v="114"/>
    <n v="72.056962025316452"/>
    <x v="4"/>
    <x v="11"/>
  </r>
  <r>
    <n v="1398"/>
    <s v="We Invite You to Come &quot;Back to the 80's with StonyCold!&quot;"/>
    <x v="1396"/>
    <n v="4400"/>
    <n v="4826"/>
    <x v="0"/>
    <x v="0"/>
    <s v="USD"/>
    <n v="1467752334"/>
    <n v="1465160334"/>
    <b v="0"/>
    <n v="65"/>
    <b v="1"/>
    <s v="music/rock"/>
    <n v="110"/>
    <n v="74.246153846153845"/>
    <x v="4"/>
    <x v="11"/>
  </r>
  <r>
    <n v="1399"/>
    <s v="Rocket And A Bomb Live DVD/Album + new Michael Knott 7&quot;EP"/>
    <x v="1397"/>
    <n v="9000"/>
    <n v="11353"/>
    <x v="0"/>
    <x v="0"/>
    <s v="USD"/>
    <n v="1412640373"/>
    <n v="1410048373"/>
    <b v="0"/>
    <n v="184"/>
    <b v="1"/>
    <s v="music/rock"/>
    <n v="126"/>
    <n v="61.701086956521742"/>
    <x v="4"/>
    <x v="11"/>
  </r>
  <r>
    <n v="1400"/>
    <s v="Stone Kings: From Creation To Devastation"/>
    <x v="1398"/>
    <n v="350"/>
    <n v="586"/>
    <x v="0"/>
    <x v="1"/>
    <s v="GBP"/>
    <n v="1465709400"/>
    <n v="1462695073"/>
    <b v="0"/>
    <n v="34"/>
    <b v="1"/>
    <s v="music/rock"/>
    <n v="167"/>
    <n v="17.235294117647058"/>
    <x v="4"/>
    <x v="11"/>
  </r>
  <r>
    <n v="1401"/>
    <s v="Michale Graves â€œVagabond Acousticâ€ Extremely Limited Edition"/>
    <x v="1399"/>
    <n v="2500"/>
    <n v="12413"/>
    <x v="0"/>
    <x v="0"/>
    <s v="USD"/>
    <n v="1369612474"/>
    <n v="1367798074"/>
    <b v="0"/>
    <n v="240"/>
    <b v="1"/>
    <s v="music/rock"/>
    <n v="497"/>
    <n v="51.720833333333331"/>
    <x v="4"/>
    <x v="11"/>
  </r>
  <r>
    <n v="1402"/>
    <s v="Nineteen Fifty Eight - Untitled EP"/>
    <x v="1400"/>
    <n v="2500"/>
    <n v="2729"/>
    <x v="0"/>
    <x v="1"/>
    <s v="GBP"/>
    <n v="1430439411"/>
    <n v="1425259011"/>
    <b v="0"/>
    <n v="113"/>
    <b v="1"/>
    <s v="music/rock"/>
    <n v="109"/>
    <n v="24.150442477876105"/>
    <x v="4"/>
    <x v="11"/>
  </r>
  <r>
    <n v="1403"/>
    <s v="Gregorian Rock"/>
    <x v="1401"/>
    <n v="4000"/>
    <n v="4103"/>
    <x v="0"/>
    <x v="0"/>
    <s v="USD"/>
    <n v="1374802235"/>
    <n v="1372210235"/>
    <b v="0"/>
    <n v="66"/>
    <b v="1"/>
    <s v="music/rock"/>
    <n v="103"/>
    <n v="62.166666666666664"/>
    <x v="4"/>
    <x v="11"/>
  </r>
  <r>
    <n v="1404"/>
    <s v="3 Men and a Book"/>
    <x v="1402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x v="1403"/>
    <n v="25000"/>
    <n v="105"/>
    <x v="2"/>
    <x v="0"/>
    <s v="USD"/>
    <n v="1417195201"/>
    <n v="1414599601"/>
    <b v="1"/>
    <n v="17"/>
    <b v="0"/>
    <s v="publishing/translations"/>
    <n v="0"/>
    <n v="6.1764705882352944"/>
    <x v="3"/>
    <x v="22"/>
  </r>
  <r>
    <n v="1406"/>
    <s v="Man Down! Translation project"/>
    <x v="1404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x v="1405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x v="1406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x v="1407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x v="1408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x v="1409"/>
    <n v="3000"/>
    <n v="7"/>
    <x v="2"/>
    <x v="1"/>
    <s v="GBP"/>
    <n v="1423185900"/>
    <n v="1420766700"/>
    <b v="0"/>
    <n v="3"/>
    <b v="0"/>
    <s v="publishing/translations"/>
    <n v="0"/>
    <n v="2.3333333333333335"/>
    <x v="3"/>
    <x v="22"/>
  </r>
  <r>
    <n v="1412"/>
    <s v="For overseas shogi fans! Shogi novel translation project"/>
    <x v="1410"/>
    <n v="7000"/>
    <n v="320"/>
    <x v="2"/>
    <x v="0"/>
    <s v="USD"/>
    <n v="1417656699"/>
    <n v="1415064699"/>
    <b v="0"/>
    <n v="13"/>
    <b v="0"/>
    <s v="publishing/translations"/>
    <n v="5"/>
    <n v="24.615384615384617"/>
    <x v="3"/>
    <x v="22"/>
  </r>
  <r>
    <n v="1413"/>
    <s v="LE NUVOLE DEL CIELO-CLOUDS OF THE SKY"/>
    <x v="1411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x v="1412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x v="1413"/>
    <n v="4400"/>
    <n v="800"/>
    <x v="2"/>
    <x v="0"/>
    <s v="USD"/>
    <n v="1439741591"/>
    <n v="1436285591"/>
    <b v="0"/>
    <n v="9"/>
    <b v="0"/>
    <s v="publishing/translations"/>
    <n v="18"/>
    <n v="88.888888888888886"/>
    <x v="3"/>
    <x v="22"/>
  </r>
  <r>
    <n v="1416"/>
    <s v="Glenn's  little book of  quotes"/>
    <x v="1414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x v="1415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x v="1416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x v="1417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x v="1418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x v="1419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x v="1420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x v="1421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x v="1422"/>
    <n v="7500"/>
    <n v="1527"/>
    <x v="2"/>
    <x v="0"/>
    <s v="USD"/>
    <n v="1479233602"/>
    <n v="1478106802"/>
    <b v="0"/>
    <n v="14"/>
    <b v="0"/>
    <s v="publishing/translations"/>
    <n v="20"/>
    <n v="109.07142857142857"/>
    <x v="3"/>
    <x v="22"/>
  </r>
  <r>
    <n v="1425"/>
    <s v="Hello!(Sawadee).&quot;.America&quot;   BOOK"/>
    <x v="1423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x v="1424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x v="1425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x v="1426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x v="1427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x v="1428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x v="1429"/>
    <n v="17000"/>
    <n v="5431"/>
    <x v="2"/>
    <x v="0"/>
    <s v="USD"/>
    <n v="1448517816"/>
    <n v="1445922216"/>
    <b v="0"/>
    <n v="47"/>
    <b v="0"/>
    <s v="publishing/translations"/>
    <n v="32"/>
    <n v="115.55319148936171"/>
    <x v="3"/>
    <x v="22"/>
  </r>
  <r>
    <n v="1432"/>
    <s v="The Holy Bib-el"/>
    <x v="1430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x v="1431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x v="1432"/>
    <n v="82000"/>
    <n v="8190"/>
    <x v="2"/>
    <x v="8"/>
    <s v="DKK"/>
    <n v="1433775600"/>
    <n v="1431973478"/>
    <b v="0"/>
    <n v="11"/>
    <b v="0"/>
    <s v="publishing/translations"/>
    <n v="10"/>
    <n v="744.5454545454545"/>
    <x v="3"/>
    <x v="22"/>
  </r>
  <r>
    <n v="1435"/>
    <s v="Trilogy of Crystals, book 1, translation"/>
    <x v="1433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x v="1434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x v="1435"/>
    <n v="3000"/>
    <n v="807"/>
    <x v="2"/>
    <x v="0"/>
    <s v="USD"/>
    <n v="1405227540"/>
    <n v="1402058739"/>
    <b v="0"/>
    <n v="22"/>
    <b v="0"/>
    <s v="publishing/translations"/>
    <n v="27"/>
    <n v="36.68181818181818"/>
    <x v="3"/>
    <x v="22"/>
  </r>
  <r>
    <n v="1438"/>
    <s v="Felting tutorials - worldwide wool craft - translation"/>
    <x v="1436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x v="1437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x v="1438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x v="1439"/>
    <n v="180000"/>
    <n v="2020"/>
    <x v="2"/>
    <x v="1"/>
    <s v="GBP"/>
    <n v="1441995769"/>
    <n v="1436811769"/>
    <b v="0"/>
    <n v="3"/>
    <b v="0"/>
    <s v="publishing/translations"/>
    <n v="1"/>
    <n v="673.33333333333337"/>
    <x v="3"/>
    <x v="22"/>
  </r>
  <r>
    <n v="1442"/>
    <s v="Alternative Economics: Reversing Stagnation on Smashwords"/>
    <x v="1440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x v="1441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x v="1442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x v="1443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x v="1444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x v="1445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x v="1446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x v="1447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x v="1448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x v="1449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x v="1450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x v="1451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x v="1452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x v="1453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x v="1454"/>
    <n v="5000"/>
    <n v="145"/>
    <x v="1"/>
    <x v="13"/>
    <s v="EUR"/>
    <n v="1483459365"/>
    <n v="1480867365"/>
    <b v="0"/>
    <n v="3"/>
    <b v="0"/>
    <s v="publishing/translations"/>
    <n v="3"/>
    <n v="48.333333333333336"/>
    <x v="3"/>
    <x v="22"/>
  </r>
  <r>
    <n v="1457"/>
    <s v="Hey! I&quot;m not invisable, I am Just Old (Canceled)"/>
    <x v="1455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x v="1456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x v="1457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x v="1458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x v="1459"/>
    <n v="15000"/>
    <n v="15186.69"/>
    <x v="0"/>
    <x v="0"/>
    <s v="USD"/>
    <n v="1413849600"/>
    <n v="1410967754"/>
    <b v="1"/>
    <n v="340"/>
    <b v="1"/>
    <s v="publishing/radio &amp; podcasts"/>
    <n v="101"/>
    <n v="44.66673529411765"/>
    <x v="3"/>
    <x v="23"/>
  </r>
  <r>
    <n v="1462"/>
    <s v="Unbound: Fiction on the Radio"/>
    <x v="1460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x v="23"/>
  </r>
  <r>
    <n v="1463"/>
    <s v="The River Runs Through Us, a Six-Part Public Radio Series"/>
    <x v="1461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x v="1462"/>
    <n v="5000"/>
    <n v="8160"/>
    <x v="0"/>
    <x v="0"/>
    <s v="USD"/>
    <n v="1361029958"/>
    <n v="1358437958"/>
    <b v="1"/>
    <n v="234"/>
    <b v="1"/>
    <s v="publishing/radio &amp; podcasts"/>
    <n v="163"/>
    <n v="34.871794871794869"/>
    <x v="3"/>
    <x v="23"/>
  </r>
  <r>
    <n v="1465"/>
    <s v="Idle Thumbs Video Game Podcast"/>
    <x v="1463"/>
    <n v="30000"/>
    <n v="136924.35"/>
    <x v="0"/>
    <x v="0"/>
    <s v="USD"/>
    <n v="1332385200"/>
    <n v="1329759452"/>
    <b v="1"/>
    <n v="2602"/>
    <b v="1"/>
    <s v="publishing/radio &amp; podcasts"/>
    <n v="456"/>
    <n v="52.622732513451197"/>
    <x v="3"/>
    <x v="23"/>
  </r>
  <r>
    <n v="1466"/>
    <s v="WAYO 104.3 FM ROCHESTER, NY"/>
    <x v="1464"/>
    <n v="16000"/>
    <n v="17260.37"/>
    <x v="0"/>
    <x v="0"/>
    <s v="USD"/>
    <n v="1452574800"/>
    <n v="1449029266"/>
    <b v="1"/>
    <n v="248"/>
    <b v="1"/>
    <s v="publishing/radio &amp; podcasts"/>
    <n v="108"/>
    <n v="69.598266129032254"/>
    <x v="3"/>
    <x v="23"/>
  </r>
  <r>
    <n v="1467"/>
    <s v="Radio Ambulante"/>
    <x v="1465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x v="1466"/>
    <n v="9500"/>
    <n v="9725"/>
    <x v="0"/>
    <x v="0"/>
    <s v="USD"/>
    <n v="1307838049"/>
    <n v="1302654049"/>
    <b v="1"/>
    <n v="293"/>
    <b v="1"/>
    <s v="publishing/radio &amp; podcasts"/>
    <n v="102"/>
    <n v="33.191126279863482"/>
    <x v="3"/>
    <x v="23"/>
  </r>
  <r>
    <n v="1469"/>
    <s v="The Local Global Mashup Show"/>
    <x v="1467"/>
    <n v="44250"/>
    <n v="47978"/>
    <x v="0"/>
    <x v="0"/>
    <s v="USD"/>
    <n v="1360938109"/>
    <n v="1358346109"/>
    <b v="1"/>
    <n v="321"/>
    <b v="1"/>
    <s v="publishing/radio &amp; podcasts"/>
    <n v="108"/>
    <n v="149.46417445482865"/>
    <x v="3"/>
    <x v="23"/>
  </r>
  <r>
    <n v="1470"/>
    <s v="The CASAMENA Radio Hour Volume 1 CDx2"/>
    <x v="1468"/>
    <n v="1500"/>
    <n v="1877"/>
    <x v="0"/>
    <x v="0"/>
    <s v="USD"/>
    <n v="1356724263"/>
    <n v="1354909863"/>
    <b v="1"/>
    <n v="81"/>
    <b v="1"/>
    <s v="publishing/radio &amp; podcasts"/>
    <n v="125"/>
    <n v="23.172839506172838"/>
    <x v="3"/>
    <x v="23"/>
  </r>
  <r>
    <n v="1471"/>
    <s v="93.5 KNCE: True Taos Radio"/>
    <x v="1469"/>
    <n v="32000"/>
    <n v="33229"/>
    <x v="0"/>
    <x v="0"/>
    <s v="USD"/>
    <n v="1428620334"/>
    <n v="1426028334"/>
    <b v="1"/>
    <n v="343"/>
    <b v="1"/>
    <s v="publishing/radio &amp; podcasts"/>
    <n v="104"/>
    <n v="96.877551020408163"/>
    <x v="3"/>
    <x v="23"/>
  </r>
  <r>
    <n v="1472"/>
    <s v="The Longest Shortest Time: Season 2"/>
    <x v="1470"/>
    <n v="25000"/>
    <n v="34676"/>
    <x v="0"/>
    <x v="0"/>
    <s v="USD"/>
    <n v="1381928503"/>
    <n v="1379336503"/>
    <b v="1"/>
    <n v="336"/>
    <b v="1"/>
    <s v="publishing/radio &amp; podcasts"/>
    <n v="139"/>
    <n v="103.20238095238095"/>
    <x v="3"/>
    <x v="23"/>
  </r>
  <r>
    <n v="1473"/>
    <s v="ONE LOVES ONLY FORM"/>
    <x v="1471"/>
    <n v="1500"/>
    <n v="1807.74"/>
    <x v="0"/>
    <x v="0"/>
    <s v="USD"/>
    <n v="1330644639"/>
    <n v="1328052639"/>
    <b v="1"/>
    <n v="47"/>
    <b v="1"/>
    <s v="publishing/radio &amp; podcasts"/>
    <n v="121"/>
    <n v="38.462553191489363"/>
    <x v="3"/>
    <x v="23"/>
  </r>
  <r>
    <n v="1474"/>
    <s v="Bring the Seattle Geekly podcast back!"/>
    <x v="1472"/>
    <n v="3000"/>
    <n v="3368"/>
    <x v="0"/>
    <x v="0"/>
    <s v="USD"/>
    <n v="1379093292"/>
    <n v="1376501292"/>
    <b v="1"/>
    <n v="76"/>
    <b v="1"/>
    <s v="publishing/radio &amp; podcasts"/>
    <n v="112"/>
    <n v="44.315789473684212"/>
    <x v="3"/>
    <x v="23"/>
  </r>
  <r>
    <n v="1475"/>
    <s v="30-Hour Comedy Podcast Marathon and Tour"/>
    <x v="1473"/>
    <n v="15000"/>
    <n v="28300.45"/>
    <x v="0"/>
    <x v="0"/>
    <s v="USD"/>
    <n v="1419051540"/>
    <n v="1416244863"/>
    <b v="1"/>
    <n v="441"/>
    <b v="1"/>
    <s v="publishing/radio &amp; podcasts"/>
    <n v="189"/>
    <n v="64.173356009070289"/>
    <x v="3"/>
    <x v="23"/>
  </r>
  <r>
    <n v="1476"/>
    <s v="The Comedy Button Podcast"/>
    <x v="1474"/>
    <n v="6000"/>
    <n v="39693.279999999999"/>
    <x v="0"/>
    <x v="0"/>
    <s v="USD"/>
    <n v="1315616422"/>
    <n v="1313024422"/>
    <b v="1"/>
    <n v="916"/>
    <b v="1"/>
    <s v="publishing/radio &amp; podcasts"/>
    <n v="662"/>
    <n v="43.333275109170302"/>
    <x v="3"/>
    <x v="23"/>
  </r>
  <r>
    <n v="1477"/>
    <s v="Keep Live Music on WMSE"/>
    <x v="1475"/>
    <n v="30000"/>
    <n v="33393"/>
    <x v="0"/>
    <x v="0"/>
    <s v="USD"/>
    <n v="1324609200"/>
    <n v="1319467604"/>
    <b v="1"/>
    <n v="369"/>
    <b v="1"/>
    <s v="publishing/radio &amp; podcasts"/>
    <n v="111"/>
    <n v="90.495934959349597"/>
    <x v="3"/>
    <x v="23"/>
  </r>
  <r>
    <n v="1478"/>
    <s v="Planet Money T-shirt"/>
    <x v="1476"/>
    <n v="50000"/>
    <n v="590807.11"/>
    <x v="0"/>
    <x v="0"/>
    <s v="USD"/>
    <n v="1368564913"/>
    <n v="1367355313"/>
    <b v="1"/>
    <n v="20242"/>
    <b v="1"/>
    <s v="publishing/radio &amp; podcasts"/>
    <n v="1182"/>
    <n v="29.187190495010373"/>
    <x v="3"/>
    <x v="23"/>
  </r>
  <r>
    <n v="1479"/>
    <s v="Let's Talk Calmly About Security and Privacy"/>
    <x v="1477"/>
    <n v="1600"/>
    <n v="2198"/>
    <x v="0"/>
    <x v="0"/>
    <s v="USD"/>
    <n v="1399694340"/>
    <n v="1398448389"/>
    <b v="1"/>
    <n v="71"/>
    <b v="1"/>
    <s v="publishing/radio &amp; podcasts"/>
    <n v="137"/>
    <n v="30.95774647887324"/>
    <x v="3"/>
    <x v="23"/>
  </r>
  <r>
    <n v="1480"/>
    <s v="The Stage at KDHX"/>
    <x v="1478"/>
    <n v="50000"/>
    <n v="58520.2"/>
    <x v="0"/>
    <x v="0"/>
    <s v="USD"/>
    <n v="1374858000"/>
    <n v="1373408699"/>
    <b v="1"/>
    <n v="635"/>
    <b v="1"/>
    <s v="publishing/radio &amp; podcasts"/>
    <n v="117"/>
    <n v="92.157795275590544"/>
    <x v="3"/>
    <x v="23"/>
  </r>
  <r>
    <n v="1481"/>
    <s v="Downloads From My Mind - Science Fiction Short Stories"/>
    <x v="1479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x v="1480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x v="1481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x v="1482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x v="1483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x v="1484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x v="1485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x v="1486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x v="1487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x v="1488"/>
    <n v="2900"/>
    <n v="895"/>
    <x v="2"/>
    <x v="0"/>
    <s v="USD"/>
    <n v="1380720474"/>
    <n v="1378214874"/>
    <b v="0"/>
    <n v="19"/>
    <b v="0"/>
    <s v="publishing/fiction"/>
    <n v="31"/>
    <n v="47.10526315789474"/>
    <x v="3"/>
    <x v="10"/>
  </r>
  <r>
    <n v="1491"/>
    <s v="Tales of guns, gold and a beagle in the Old West"/>
    <x v="1489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x v="1490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x v="1491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x v="1492"/>
    <n v="5000"/>
    <n v="445"/>
    <x v="2"/>
    <x v="0"/>
    <s v="USD"/>
    <n v="1428075480"/>
    <n v="1425489613"/>
    <b v="0"/>
    <n v="11"/>
    <b v="0"/>
    <s v="publishing/fiction"/>
    <n v="9"/>
    <n v="40.454545454545453"/>
    <x v="3"/>
    <x v="10"/>
  </r>
  <r>
    <n v="1495"/>
    <s v="A Magical Bildungsroman with a Female Heroine"/>
    <x v="1493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x v="1494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x v="1495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x v="1496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x v="1497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x v="1498"/>
    <n v="2800"/>
    <n v="701"/>
    <x v="2"/>
    <x v="0"/>
    <s v="USD"/>
    <n v="1367444557"/>
    <n v="1364852557"/>
    <b v="0"/>
    <n v="15"/>
    <b v="0"/>
    <s v="publishing/fiction"/>
    <n v="25"/>
    <n v="46.733333333333334"/>
    <x v="3"/>
    <x v="10"/>
  </r>
  <r>
    <n v="1501"/>
    <s v="This is Nowhere"/>
    <x v="1499"/>
    <n v="52000"/>
    <n v="86492"/>
    <x v="0"/>
    <x v="5"/>
    <s v="CAD"/>
    <n v="1436364023"/>
    <n v="1433772023"/>
    <b v="1"/>
    <n v="885"/>
    <b v="1"/>
    <s v="photography/photobooks"/>
    <n v="166"/>
    <n v="97.731073446327684"/>
    <x v="8"/>
    <x v="20"/>
  </r>
  <r>
    <n v="1502"/>
    <s v="Cosmic Surgery"/>
    <x v="1500"/>
    <n v="22000"/>
    <n v="22318"/>
    <x v="0"/>
    <x v="1"/>
    <s v="GBP"/>
    <n v="1458943200"/>
    <n v="1456491680"/>
    <b v="1"/>
    <n v="329"/>
    <b v="1"/>
    <s v="photography/photobooks"/>
    <n v="101"/>
    <n v="67.835866261398181"/>
    <x v="8"/>
    <x v="20"/>
  </r>
  <r>
    <n v="1503"/>
    <s v="&quot;Iconic Sea Birds&quot; a photobook project"/>
    <x v="1501"/>
    <n v="3750"/>
    <n v="4045.93"/>
    <x v="0"/>
    <x v="18"/>
    <s v="EUR"/>
    <n v="1477210801"/>
    <n v="1472026801"/>
    <b v="1"/>
    <n v="71"/>
    <b v="1"/>
    <s v="photography/photobooks"/>
    <n v="108"/>
    <n v="56.98492957746479"/>
    <x v="8"/>
    <x v="20"/>
  </r>
  <r>
    <n v="1504"/>
    <s v="RYU X RIO"/>
    <x v="1502"/>
    <n v="6500"/>
    <n v="18066"/>
    <x v="0"/>
    <x v="1"/>
    <s v="GBP"/>
    <n v="1402389180"/>
    <n v="1399996024"/>
    <b v="1"/>
    <n v="269"/>
    <b v="1"/>
    <s v="photography/photobooks"/>
    <n v="278"/>
    <n v="67.159851301115239"/>
    <x v="8"/>
    <x v="20"/>
  </r>
  <r>
    <n v="1505"/>
    <s v="Clear of People â€” A photobook by Michal Iwanowski"/>
    <x v="1503"/>
    <n v="16000"/>
    <n v="16573"/>
    <x v="0"/>
    <x v="12"/>
    <s v="EUR"/>
    <n v="1458676860"/>
    <n v="1455446303"/>
    <b v="1"/>
    <n v="345"/>
    <b v="1"/>
    <s v="photography/photobooks"/>
    <n v="104"/>
    <n v="48.037681159420288"/>
    <x v="8"/>
    <x v="20"/>
  </r>
  <r>
    <n v="1506"/>
    <s v="Holden Lane High School photobook"/>
    <x v="1504"/>
    <n v="1500"/>
    <n v="1671"/>
    <x v="0"/>
    <x v="1"/>
    <s v="GBP"/>
    <n v="1406227904"/>
    <n v="1403635904"/>
    <b v="1"/>
    <n v="43"/>
    <b v="1"/>
    <s v="photography/photobooks"/>
    <n v="111"/>
    <n v="38.860465116279073"/>
    <x v="8"/>
    <x v="20"/>
  </r>
  <r>
    <n v="1507"/>
    <s v="It's Better In The Wind - A Documentary Photobook!"/>
    <x v="1505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x v="1506"/>
    <n v="18500"/>
    <n v="20491"/>
    <x v="0"/>
    <x v="0"/>
    <s v="USD"/>
    <n v="1403880281"/>
    <n v="1401201881"/>
    <b v="1"/>
    <n v="211"/>
    <b v="1"/>
    <s v="photography/photobooks"/>
    <n v="111"/>
    <n v="97.113744075829388"/>
    <x v="8"/>
    <x v="20"/>
  </r>
  <r>
    <n v="1509"/>
    <s v="Claudius Schulze: STATE OF NATURE"/>
    <x v="1507"/>
    <n v="17500"/>
    <n v="21637.22"/>
    <x v="0"/>
    <x v="12"/>
    <s v="EUR"/>
    <n v="1487113140"/>
    <n v="1484570885"/>
    <b v="1"/>
    <n v="196"/>
    <b v="1"/>
    <s v="photography/photobooks"/>
    <n v="124"/>
    <n v="110.39397959183674"/>
    <x v="8"/>
    <x v="20"/>
  </r>
  <r>
    <n v="1510"/>
    <s v="OUT OF ORDER - NEW REVISED EDITION"/>
    <x v="1508"/>
    <n v="16000"/>
    <n v="16165.6"/>
    <x v="0"/>
    <x v="1"/>
    <s v="GBP"/>
    <n v="1405761278"/>
    <n v="1403169278"/>
    <b v="1"/>
    <n v="405"/>
    <b v="1"/>
    <s v="photography/photobooks"/>
    <n v="101"/>
    <n v="39.91506172839506"/>
    <x v="8"/>
    <x v="20"/>
  </r>
  <r>
    <n v="1511"/>
    <s v="Hidden Mother"/>
    <x v="1509"/>
    <n v="14000"/>
    <n v="15651"/>
    <x v="0"/>
    <x v="0"/>
    <s v="USD"/>
    <n v="1447858804"/>
    <n v="1445263204"/>
    <b v="1"/>
    <n v="206"/>
    <b v="1"/>
    <s v="photography/photobooks"/>
    <n v="112"/>
    <n v="75.975728155339809"/>
    <x v="8"/>
    <x v="20"/>
  </r>
  <r>
    <n v="1512"/>
    <s v="UnPresidented: Trump's Inaugural &amp; the People's Response"/>
    <x v="1510"/>
    <n v="3500"/>
    <n v="19557"/>
    <x v="0"/>
    <x v="0"/>
    <s v="USD"/>
    <n v="1486311939"/>
    <n v="1483719939"/>
    <b v="1"/>
    <n v="335"/>
    <b v="1"/>
    <s v="photography/photobooks"/>
    <n v="559"/>
    <n v="58.379104477611939"/>
    <x v="8"/>
    <x v="20"/>
  </r>
  <r>
    <n v="1513"/>
    <s v="Russian Interiors"/>
    <x v="1511"/>
    <n v="8000"/>
    <n v="12001.5"/>
    <x v="0"/>
    <x v="1"/>
    <s v="GBP"/>
    <n v="1405523866"/>
    <n v="1402931866"/>
    <b v="1"/>
    <n v="215"/>
    <b v="1"/>
    <s v="photography/photobooks"/>
    <n v="150"/>
    <n v="55.82093023255814"/>
    <x v="8"/>
    <x v="20"/>
  </r>
  <r>
    <n v="1514"/>
    <s v="Racing Age"/>
    <x v="1512"/>
    <n v="25000"/>
    <n v="26619"/>
    <x v="0"/>
    <x v="0"/>
    <s v="USD"/>
    <n v="1443363640"/>
    <n v="1439907640"/>
    <b v="1"/>
    <n v="176"/>
    <b v="1"/>
    <s v="photography/photobooks"/>
    <n v="106"/>
    <n v="151.24431818181819"/>
    <x v="8"/>
    <x v="20"/>
  </r>
  <r>
    <n v="1515"/>
    <s v="Eyes as Big as Plates"/>
    <x v="1513"/>
    <n v="300000"/>
    <n v="471567"/>
    <x v="0"/>
    <x v="10"/>
    <s v="NOK"/>
    <n v="1458104697"/>
    <n v="1455516297"/>
    <b v="1"/>
    <n v="555"/>
    <b v="1"/>
    <s v="photography/photobooks"/>
    <n v="157"/>
    <n v="849.67027027027029"/>
    <x v="8"/>
    <x v="20"/>
  </r>
  <r>
    <n v="1516"/>
    <s v="WELCOME HOME // a multipath photobook by Judith Stenneken"/>
    <x v="1514"/>
    <n v="17000"/>
    <n v="18472"/>
    <x v="0"/>
    <x v="0"/>
    <s v="USD"/>
    <n v="1475762400"/>
    <n v="1473160292"/>
    <b v="1"/>
    <n v="116"/>
    <b v="1"/>
    <s v="photography/photobooks"/>
    <n v="109"/>
    <n v="159.24137931034483"/>
    <x v="8"/>
    <x v="20"/>
  </r>
  <r>
    <n v="1517"/>
    <s v="THE WATCHERS:  a book of the Wait Watchers photographs"/>
    <x v="1515"/>
    <n v="15000"/>
    <n v="24297"/>
    <x v="0"/>
    <x v="0"/>
    <s v="USD"/>
    <n v="1417845600"/>
    <n v="1415194553"/>
    <b v="1"/>
    <n v="615"/>
    <b v="1"/>
    <s v="photography/photobooks"/>
    <n v="162"/>
    <n v="39.507317073170732"/>
    <x v="8"/>
    <x v="20"/>
  </r>
  <r>
    <n v="1518"/>
    <s v="Amelia and the Animals: Photographs by Robin Schwartz"/>
    <x v="1516"/>
    <n v="15000"/>
    <n v="30805"/>
    <x v="0"/>
    <x v="0"/>
    <s v="USD"/>
    <n v="1401565252"/>
    <n v="1398973252"/>
    <b v="1"/>
    <n v="236"/>
    <b v="1"/>
    <s v="photography/photobooks"/>
    <n v="205"/>
    <n v="130.52966101694915"/>
    <x v="8"/>
    <x v="20"/>
  </r>
  <r>
    <n v="1519"/>
    <s v="Jesus Days, 1978-1983"/>
    <x v="1517"/>
    <n v="9000"/>
    <n v="9302.75"/>
    <x v="0"/>
    <x v="0"/>
    <s v="USD"/>
    <n v="1403301540"/>
    <n v="1400867283"/>
    <b v="1"/>
    <n v="145"/>
    <b v="1"/>
    <s v="photography/photobooks"/>
    <n v="103"/>
    <n v="64.156896551724131"/>
    <x v="8"/>
    <x v="20"/>
  </r>
  <r>
    <n v="1520"/>
    <s v="TULIPS"/>
    <x v="1518"/>
    <n v="18000"/>
    <n v="18625"/>
    <x v="0"/>
    <x v="0"/>
    <s v="USD"/>
    <n v="1418961600"/>
    <n v="1415824513"/>
    <b v="1"/>
    <n v="167"/>
    <b v="1"/>
    <s v="photography/photobooks"/>
    <n v="103"/>
    <n v="111.52694610778443"/>
    <x v="8"/>
    <x v="20"/>
  </r>
  <r>
    <n v="1521"/>
    <s v="STREET, New York City, The 70's, 80's, 90's"/>
    <x v="1519"/>
    <n v="37500"/>
    <n v="40055"/>
    <x v="0"/>
    <x v="0"/>
    <s v="USD"/>
    <n v="1465272091"/>
    <n v="1462248091"/>
    <b v="1"/>
    <n v="235"/>
    <b v="1"/>
    <s v="photography/photobooks"/>
    <n v="107"/>
    <n v="170.44680851063831"/>
    <x v="8"/>
    <x v="20"/>
  </r>
  <r>
    <n v="1522"/>
    <s v="INSIDE TRACKS: Alone Across the Outback"/>
    <x v="1520"/>
    <n v="43500"/>
    <n v="60450.1"/>
    <x v="0"/>
    <x v="0"/>
    <s v="USD"/>
    <n v="1413575739"/>
    <n v="1410983739"/>
    <b v="1"/>
    <n v="452"/>
    <b v="1"/>
    <s v="photography/photobooks"/>
    <n v="139"/>
    <n v="133.7391592920354"/>
    <x v="8"/>
    <x v="20"/>
  </r>
  <r>
    <n v="1523"/>
    <s v="Contact by Jake Shivery"/>
    <x v="1521"/>
    <n v="18500"/>
    <n v="23096"/>
    <x v="0"/>
    <x v="0"/>
    <s v="USD"/>
    <n v="1419292800"/>
    <n v="1416592916"/>
    <b v="1"/>
    <n v="241"/>
    <b v="1"/>
    <s v="photography/photobooks"/>
    <n v="125"/>
    <n v="95.834024896265561"/>
    <x v="8"/>
    <x v="20"/>
  </r>
  <r>
    <n v="1524"/>
    <s v="Heath - Limited Edition Split Zine - Make 100"/>
    <x v="1522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x v="1523"/>
    <n v="2600"/>
    <n v="4524.1499999999996"/>
    <x v="0"/>
    <x v="0"/>
    <s v="USD"/>
    <n v="1471539138"/>
    <n v="1468947138"/>
    <b v="1"/>
    <n v="140"/>
    <b v="1"/>
    <s v="photography/photobooks"/>
    <n v="174"/>
    <n v="32.315357142857138"/>
    <x v="8"/>
    <x v="20"/>
  </r>
  <r>
    <n v="1526"/>
    <s v="BODYSCAPES II: Theater of Life"/>
    <x v="1524"/>
    <n v="23000"/>
    <n v="27675"/>
    <x v="0"/>
    <x v="0"/>
    <s v="USD"/>
    <n v="1453185447"/>
    <n v="1448951847"/>
    <b v="1"/>
    <n v="280"/>
    <b v="1"/>
    <s v="photography/photobooks"/>
    <n v="120"/>
    <n v="98.839285714285708"/>
    <x v="8"/>
    <x v="20"/>
  </r>
  <r>
    <n v="1527"/>
    <s v="Island - Japan, from the view point of many"/>
    <x v="1525"/>
    <n v="3500"/>
    <n v="3865.55"/>
    <x v="0"/>
    <x v="0"/>
    <s v="USD"/>
    <n v="1489497886"/>
    <n v="1487082286"/>
    <b v="1"/>
    <n v="70"/>
    <b v="1"/>
    <s v="photography/photobooks"/>
    <n v="110"/>
    <n v="55.222142857142863"/>
    <x v="8"/>
    <x v="20"/>
  </r>
  <r>
    <n v="1528"/>
    <s v="Don't Go Outside: Tokyo Street Photos"/>
    <x v="1526"/>
    <n v="3000"/>
    <n v="8447"/>
    <x v="0"/>
    <x v="0"/>
    <s v="USD"/>
    <n v="1485907200"/>
    <n v="1483292122"/>
    <b v="1"/>
    <n v="160"/>
    <b v="1"/>
    <s v="photography/photobooks"/>
    <n v="282"/>
    <n v="52.793750000000003"/>
    <x v="8"/>
    <x v="20"/>
  </r>
  <r>
    <n v="1529"/>
    <s v="&quot;(more than) dust.&quot; - a feminist photo book"/>
    <x v="1527"/>
    <n v="19000"/>
    <n v="19129"/>
    <x v="0"/>
    <x v="0"/>
    <s v="USD"/>
    <n v="1426773920"/>
    <n v="1424185520"/>
    <b v="1"/>
    <n v="141"/>
    <b v="1"/>
    <s v="photography/photobooks"/>
    <n v="101"/>
    <n v="135.66666666666666"/>
    <x v="8"/>
    <x v="20"/>
  </r>
  <r>
    <n v="1530"/>
    <s v="A 4-year-old's Portrait of the American West"/>
    <x v="1528"/>
    <n v="35000"/>
    <n v="47189"/>
    <x v="0"/>
    <x v="0"/>
    <s v="USD"/>
    <n v="1445624695"/>
    <n v="1443464695"/>
    <b v="1"/>
    <n v="874"/>
    <b v="1"/>
    <s v="photography/photobooks"/>
    <n v="135"/>
    <n v="53.991990846681922"/>
    <x v="8"/>
    <x v="20"/>
  </r>
  <r>
    <n v="1531"/>
    <s v="Smell the [City of] Roses"/>
    <x v="1529"/>
    <n v="2350"/>
    <n v="4135"/>
    <x v="0"/>
    <x v="0"/>
    <s v="USD"/>
    <n v="1417402800"/>
    <n v="1414610126"/>
    <b v="1"/>
    <n v="73"/>
    <b v="1"/>
    <s v="photography/photobooks"/>
    <n v="176"/>
    <n v="56.643835616438359"/>
    <x v="8"/>
    <x v="20"/>
  </r>
  <r>
    <n v="1532"/>
    <s v="Geiko and Maiko of Kyoto"/>
    <x v="1530"/>
    <n v="5000"/>
    <n v="24201"/>
    <x v="0"/>
    <x v="2"/>
    <s v="AUD"/>
    <n v="1455548400"/>
    <n v="1453461865"/>
    <b v="1"/>
    <n v="294"/>
    <b v="1"/>
    <s v="photography/photobooks"/>
    <n v="484"/>
    <n v="82.316326530612244"/>
    <x v="8"/>
    <x v="20"/>
  </r>
  <r>
    <n v="1533"/>
    <s v="The Cancer Family Book Project"/>
    <x v="1531"/>
    <n v="45000"/>
    <n v="65313"/>
    <x v="0"/>
    <x v="0"/>
    <s v="USD"/>
    <n v="1462161540"/>
    <n v="1457913777"/>
    <b v="1"/>
    <n v="740"/>
    <b v="1"/>
    <s v="photography/photobooks"/>
    <n v="145"/>
    <n v="88.26081081081081"/>
    <x v="8"/>
    <x v="20"/>
  </r>
  <r>
    <n v="1534"/>
    <s v="The Art of Abandonment - Photo Book by Walter Arnold"/>
    <x v="1532"/>
    <n v="7500"/>
    <n v="31330"/>
    <x v="0"/>
    <x v="0"/>
    <s v="USD"/>
    <n v="1441383062"/>
    <n v="1438791062"/>
    <b v="1"/>
    <n v="369"/>
    <b v="1"/>
    <s v="photography/photobooks"/>
    <n v="418"/>
    <n v="84.905149051490511"/>
    <x v="8"/>
    <x v="20"/>
  </r>
  <r>
    <n v="1535"/>
    <s v="Small Steps Are Giant Leaps"/>
    <x v="1533"/>
    <n v="4000"/>
    <n v="5297"/>
    <x v="0"/>
    <x v="0"/>
    <s v="USD"/>
    <n v="1464040800"/>
    <n v="1461527631"/>
    <b v="1"/>
    <n v="110"/>
    <b v="1"/>
    <s v="photography/photobooks"/>
    <n v="132"/>
    <n v="48.154545454545456"/>
    <x v="8"/>
    <x v="20"/>
  </r>
  <r>
    <n v="1536"/>
    <s v="We Call This Home: 3 yrs of travel to 60 countries photobook"/>
    <x v="1534"/>
    <n v="12000"/>
    <n v="30037.01"/>
    <x v="0"/>
    <x v="0"/>
    <s v="USD"/>
    <n v="1440702910"/>
    <n v="1438110910"/>
    <b v="1"/>
    <n v="455"/>
    <b v="1"/>
    <s v="photography/photobooks"/>
    <n v="250"/>
    <n v="66.015406593406595"/>
    <x v="8"/>
    <x v="20"/>
  </r>
  <r>
    <n v="1537"/>
    <s v="FACE TO FAITH | MOUNT KAILASH | TIBET photobook"/>
    <x v="1535"/>
    <n v="12000"/>
    <n v="21588"/>
    <x v="0"/>
    <x v="12"/>
    <s v="EUR"/>
    <n v="1470506400"/>
    <n v="1467358427"/>
    <b v="1"/>
    <n v="224"/>
    <b v="1"/>
    <s v="photography/photobooks"/>
    <n v="180"/>
    <n v="96.375"/>
    <x v="8"/>
    <x v="20"/>
  </r>
  <r>
    <n v="1538"/>
    <s v="US National Parks: Picturing the Little Things"/>
    <x v="1536"/>
    <n v="7000"/>
    <n v="7184"/>
    <x v="0"/>
    <x v="0"/>
    <s v="USD"/>
    <n v="1421952370"/>
    <n v="1418064370"/>
    <b v="1"/>
    <n v="46"/>
    <b v="1"/>
    <s v="photography/photobooks"/>
    <n v="103"/>
    <n v="156.17391304347825"/>
    <x v="8"/>
    <x v="20"/>
  </r>
  <r>
    <n v="1539"/>
    <s v="The Music Never Stopped:Epic Live Music Photos by Bob Minkin"/>
    <x v="1537"/>
    <n v="20000"/>
    <n v="27197.22"/>
    <x v="0"/>
    <x v="0"/>
    <s v="USD"/>
    <n v="1483481019"/>
    <n v="1480629819"/>
    <b v="0"/>
    <n v="284"/>
    <b v="1"/>
    <s v="photography/photobooks"/>
    <n v="136"/>
    <n v="95.764859154929582"/>
    <x v="8"/>
    <x v="20"/>
  </r>
  <r>
    <n v="1540"/>
    <s v="Organic Portraits / A Photo Book of Polaroid &amp; Film Images"/>
    <x v="1538"/>
    <n v="15000"/>
    <n v="17680"/>
    <x v="0"/>
    <x v="0"/>
    <s v="USD"/>
    <n v="1416964500"/>
    <n v="1414368616"/>
    <b v="1"/>
    <n v="98"/>
    <b v="1"/>
    <s v="photography/photobooks"/>
    <n v="118"/>
    <n v="180.40816326530611"/>
    <x v="8"/>
    <x v="20"/>
  </r>
  <r>
    <n v="1541"/>
    <s v="The Panama Canal Bridge of the Americas"/>
    <x v="1539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x v="1540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x v="1541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x v="1542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x v="1543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x v="1544"/>
    <n v="1000"/>
    <n v="289"/>
    <x v="2"/>
    <x v="1"/>
    <s v="GBP"/>
    <n v="1410930399"/>
    <n v="1405746399"/>
    <b v="0"/>
    <n v="11"/>
    <b v="0"/>
    <s v="photography/nature"/>
    <n v="29"/>
    <n v="26.272727272727273"/>
    <x v="8"/>
    <x v="24"/>
  </r>
  <r>
    <n v="1547"/>
    <s v="Sound Photography"/>
    <x v="1545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x v="1546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x v="1547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x v="1548"/>
    <n v="750"/>
    <n v="101"/>
    <x v="2"/>
    <x v="1"/>
    <s v="GBP"/>
    <n v="1463050034"/>
    <n v="1460458034"/>
    <b v="0"/>
    <n v="7"/>
    <b v="0"/>
    <s v="photography/nature"/>
    <n v="13"/>
    <n v="14.428571428571429"/>
    <x v="8"/>
    <x v="24"/>
  </r>
  <r>
    <n v="1551"/>
    <s v="Randy Hoffman Photography"/>
    <x v="1549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x v="1550"/>
    <n v="4300"/>
    <n v="2115"/>
    <x v="2"/>
    <x v="0"/>
    <s v="USD"/>
    <n v="1412135940"/>
    <n v="1410366708"/>
    <b v="0"/>
    <n v="16"/>
    <b v="0"/>
    <s v="photography/nature"/>
    <n v="49"/>
    <n v="132.1875"/>
    <x v="8"/>
    <x v="24"/>
  </r>
  <r>
    <n v="1553"/>
    <s v="Avatar in Training: Mastering the Four Elements of Nature"/>
    <x v="1551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x v="1552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x v="1553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x v="1554"/>
    <n v="1500"/>
    <n v="677"/>
    <x v="2"/>
    <x v="5"/>
    <s v="CAD"/>
    <n v="1467603624"/>
    <n v="1465011624"/>
    <b v="0"/>
    <n v="12"/>
    <b v="0"/>
    <s v="photography/nature"/>
    <n v="45"/>
    <n v="56.416666666666664"/>
    <x v="8"/>
    <x v="24"/>
  </r>
  <r>
    <n v="1557"/>
    <s v="Reflecting Light Photo"/>
    <x v="1555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x v="1556"/>
    <n v="750"/>
    <n v="35"/>
    <x v="2"/>
    <x v="1"/>
    <s v="GBP"/>
    <n v="1440763920"/>
    <n v="1435656759"/>
    <b v="0"/>
    <n v="3"/>
    <b v="0"/>
    <s v="photography/nature"/>
    <n v="5"/>
    <n v="11.666666666666666"/>
    <x v="8"/>
    <x v="24"/>
  </r>
  <r>
    <n v="1559"/>
    <s v="North Cascades Bigfoot Photo Expedition"/>
    <x v="1557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x v="1558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x v="1559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x v="1560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x v="1561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x v="1562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x v="1563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x v="1564"/>
    <n v="30000"/>
    <n v="6375"/>
    <x v="1"/>
    <x v="0"/>
    <s v="USD"/>
    <n v="1469656800"/>
    <n v="1467151204"/>
    <b v="0"/>
    <n v="59"/>
    <b v="0"/>
    <s v="publishing/art books"/>
    <n v="21"/>
    <n v="108.05084745762711"/>
    <x v="3"/>
    <x v="25"/>
  </r>
  <r>
    <n v="1567"/>
    <s v="Kickstart a Traveling Heart (Canceled)"/>
    <x v="1565"/>
    <n v="8500"/>
    <n v="350"/>
    <x v="1"/>
    <x v="0"/>
    <s v="USD"/>
    <n v="1392595200"/>
    <n v="1391293745"/>
    <b v="0"/>
    <n v="13"/>
    <b v="0"/>
    <s v="publishing/art books"/>
    <n v="4"/>
    <n v="26.923076923076923"/>
    <x v="3"/>
    <x v="25"/>
  </r>
  <r>
    <n v="1568"/>
    <s v="Map &amp; Palette: Chronicling The Voyage of Three Young Artists"/>
    <x v="1566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x v="1567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x v="1568"/>
    <n v="6000"/>
    <n v="2484"/>
    <x v="1"/>
    <x v="0"/>
    <s v="USD"/>
    <n v="1460140282"/>
    <n v="1457551882"/>
    <b v="0"/>
    <n v="52"/>
    <b v="0"/>
    <s v="publishing/art books"/>
    <n v="41"/>
    <n v="47.769230769230766"/>
    <x v="3"/>
    <x v="25"/>
  </r>
  <r>
    <n v="1571"/>
    <s v="CAUCASUS - on the untrodden roads (Canceled)"/>
    <x v="1569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x v="1570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x v="1571"/>
    <n v="9000"/>
    <n v="223"/>
    <x v="1"/>
    <x v="5"/>
    <s v="CAD"/>
    <n v="1491019140"/>
    <n v="1487548802"/>
    <b v="0"/>
    <n v="3"/>
    <b v="0"/>
    <s v="publishing/art books"/>
    <n v="2"/>
    <n v="74.333333333333329"/>
    <x v="3"/>
    <x v="25"/>
  </r>
  <r>
    <n v="1574"/>
    <s v="BLK/MTL the Illustrated Works of Carmine Diaz (Canceled)"/>
    <x v="1572"/>
    <n v="10000"/>
    <n v="506"/>
    <x v="1"/>
    <x v="0"/>
    <s v="USD"/>
    <n v="1424211329"/>
    <n v="1421187329"/>
    <b v="0"/>
    <n v="6"/>
    <b v="0"/>
    <s v="publishing/art books"/>
    <n v="5"/>
    <n v="84.333333333333329"/>
    <x v="3"/>
    <x v="25"/>
  </r>
  <r>
    <n v="1575"/>
    <s v="Underwater Colors Of The Channel Islands (Canceled)"/>
    <x v="1573"/>
    <n v="10000"/>
    <n v="2291"/>
    <x v="1"/>
    <x v="0"/>
    <s v="USD"/>
    <n v="1404909296"/>
    <n v="1402317296"/>
    <b v="0"/>
    <n v="35"/>
    <b v="0"/>
    <s v="publishing/art books"/>
    <n v="23"/>
    <n v="65.457142857142856"/>
    <x v="3"/>
    <x v="25"/>
  </r>
  <r>
    <n v="1576"/>
    <s v="The Obsessive Line Collection (Canceled)"/>
    <x v="1574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x v="1575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x v="1576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x v="1577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x v="1578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x v="1579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x v="1580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x v="1581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x v="1582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x v="1583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x v="1584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x v="1585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x v="1586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x v="1587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x v="1588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x v="1589"/>
    <n v="14000"/>
    <n v="4092"/>
    <x v="2"/>
    <x v="1"/>
    <s v="GBP"/>
    <n v="1459700741"/>
    <n v="1457112341"/>
    <b v="0"/>
    <n v="92"/>
    <b v="0"/>
    <s v="photography/places"/>
    <n v="29"/>
    <n v="44.478260869565219"/>
    <x v="8"/>
    <x v="26"/>
  </r>
  <r>
    <n v="1592"/>
    <s v="The Views of Pittsburgh"/>
    <x v="1590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x v="1591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x v="1592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x v="1593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x v="1594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x v="1595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x v="1596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x v="1597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x v="1598"/>
    <n v="5000"/>
    <n v="367"/>
    <x v="2"/>
    <x v="0"/>
    <s v="USD"/>
    <n v="1405401060"/>
    <n v="1401585752"/>
    <b v="0"/>
    <n v="9"/>
    <b v="0"/>
    <s v="photography/places"/>
    <n v="7"/>
    <n v="40.777777777777779"/>
    <x v="8"/>
    <x v="26"/>
  </r>
  <r>
    <n v="1601"/>
    <s v="Release Soundzero's Debut Album!"/>
    <x v="1599"/>
    <n v="2500"/>
    <n v="2706.23"/>
    <x v="0"/>
    <x v="0"/>
    <s v="USD"/>
    <n v="1304561633"/>
    <n v="1301969633"/>
    <b v="0"/>
    <n v="56"/>
    <b v="1"/>
    <s v="music/rock"/>
    <n v="108"/>
    <n v="48.325535714285714"/>
    <x v="4"/>
    <x v="11"/>
  </r>
  <r>
    <n v="1602"/>
    <s v="The Material - Let You Down music video"/>
    <x v="1600"/>
    <n v="1500"/>
    <n v="1502.5"/>
    <x v="0"/>
    <x v="0"/>
    <s v="USD"/>
    <n v="1318633200"/>
    <n v="1314947317"/>
    <b v="0"/>
    <n v="32"/>
    <b v="1"/>
    <s v="music/rock"/>
    <n v="100"/>
    <n v="46.953125"/>
    <x v="4"/>
    <x v="11"/>
  </r>
  <r>
    <n v="1603"/>
    <s v="Max's First Solo Album!"/>
    <x v="1601"/>
    <n v="2000"/>
    <n v="2000.66"/>
    <x v="0"/>
    <x v="0"/>
    <s v="USD"/>
    <n v="1327723459"/>
    <n v="1322539459"/>
    <b v="0"/>
    <n v="30"/>
    <b v="1"/>
    <s v="music/rock"/>
    <n v="100"/>
    <n v="66.688666666666663"/>
    <x v="4"/>
    <x v="11"/>
  </r>
  <r>
    <n v="1604"/>
    <s v="Totally &quot;not&quot; For Drugs: A Kentucky Knife Fight music video"/>
    <x v="1602"/>
    <n v="2800"/>
    <n v="3419"/>
    <x v="0"/>
    <x v="0"/>
    <s v="USD"/>
    <n v="1332011835"/>
    <n v="1328559435"/>
    <b v="0"/>
    <n v="70"/>
    <b v="1"/>
    <s v="music/rock"/>
    <n v="122"/>
    <n v="48.842857142857142"/>
    <x v="4"/>
    <x v="11"/>
  </r>
  <r>
    <n v="1605"/>
    <s v="A Band of Orcs Official Gaming Miniatures Presale"/>
    <x v="1603"/>
    <n v="6000"/>
    <n v="6041.6"/>
    <x v="0"/>
    <x v="0"/>
    <s v="USD"/>
    <n v="1312182000"/>
    <n v="1311380313"/>
    <b v="0"/>
    <n v="44"/>
    <b v="1"/>
    <s v="music/rock"/>
    <n v="101"/>
    <n v="137.30909090909091"/>
    <x v="4"/>
    <x v="11"/>
  </r>
  <r>
    <n v="1606"/>
    <s v="The Scurvies to release new album this summer! Check it out!"/>
    <x v="1604"/>
    <n v="8000"/>
    <n v="8080.33"/>
    <x v="0"/>
    <x v="0"/>
    <s v="USD"/>
    <n v="1300930838"/>
    <n v="1293158438"/>
    <b v="0"/>
    <n v="92"/>
    <b v="1"/>
    <s v="music/rock"/>
    <n v="101"/>
    <n v="87.829673913043479"/>
    <x v="4"/>
    <x v="11"/>
  </r>
  <r>
    <n v="1607"/>
    <s v="New Tour Bus for The Slants"/>
    <x v="1605"/>
    <n v="10000"/>
    <n v="14511"/>
    <x v="0"/>
    <x v="0"/>
    <s v="USD"/>
    <n v="1339701851"/>
    <n v="1337887451"/>
    <b v="0"/>
    <n v="205"/>
    <b v="1"/>
    <s v="music/rock"/>
    <n v="145"/>
    <n v="70.785365853658533"/>
    <x v="4"/>
    <x v="11"/>
  </r>
  <r>
    <n v="1608"/>
    <s v="The Devil &amp; Me Debut Album, &quot;...It's Not A Dream&quot;"/>
    <x v="1606"/>
    <n v="1200"/>
    <n v="1215"/>
    <x v="0"/>
    <x v="0"/>
    <s v="USD"/>
    <n v="1388553960"/>
    <n v="1385754986"/>
    <b v="0"/>
    <n v="23"/>
    <b v="1"/>
    <s v="music/rock"/>
    <n v="101"/>
    <n v="52.826086956521742"/>
    <x v="4"/>
    <x v="11"/>
  </r>
  <r>
    <n v="1609"/>
    <s v="Get Still the Sky's Limit on the Road! (&amp; with a new album!)"/>
    <x v="1607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x v="1608"/>
    <n v="2000"/>
    <n v="5437"/>
    <x v="0"/>
    <x v="0"/>
    <s v="USD"/>
    <n v="1355609510"/>
    <n v="1353017510"/>
    <b v="0"/>
    <n v="112"/>
    <b v="1"/>
    <s v="music/rock"/>
    <n v="272"/>
    <n v="48.544642857142854"/>
    <x v="4"/>
    <x v="11"/>
  </r>
  <r>
    <n v="1611"/>
    <s v="Skelton-Luns CD/7&quot;             No Big Deal."/>
    <x v="1609"/>
    <n v="800"/>
    <n v="1001"/>
    <x v="0"/>
    <x v="0"/>
    <s v="USD"/>
    <n v="1370390432"/>
    <n v="1368576032"/>
    <b v="0"/>
    <n v="27"/>
    <b v="1"/>
    <s v="music/rock"/>
    <n v="125"/>
    <n v="37.074074074074076"/>
    <x v="4"/>
    <x v="11"/>
  </r>
  <r>
    <n v="1612"/>
    <s v="Join AT THE WAYSIDE For The &quot;Ready...Set...Snow Tour!&quot;"/>
    <x v="1610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x v="1611"/>
    <n v="1000"/>
    <n v="1015"/>
    <x v="0"/>
    <x v="0"/>
    <s v="USD"/>
    <n v="1342921202"/>
    <n v="1340329202"/>
    <b v="0"/>
    <n v="26"/>
    <b v="1"/>
    <s v="music/rock"/>
    <n v="102"/>
    <n v="39.03846153846154"/>
    <x v="4"/>
    <x v="11"/>
  </r>
  <r>
    <n v="1614"/>
    <s v="Chaotic Resemblance 2015 album, Produced by Oz Fox - Stryper"/>
    <x v="1612"/>
    <n v="5000"/>
    <n v="5135"/>
    <x v="0"/>
    <x v="0"/>
    <s v="USD"/>
    <n v="1407085200"/>
    <n v="1401924769"/>
    <b v="0"/>
    <n v="77"/>
    <b v="1"/>
    <s v="music/rock"/>
    <n v="103"/>
    <n v="66.688311688311686"/>
    <x v="4"/>
    <x v="11"/>
  </r>
  <r>
    <n v="1615"/>
    <s v="PRE ORDER Reno Divorce Digital CD &quot;Stuck On You&quot; $15 or more"/>
    <x v="1613"/>
    <n v="8000"/>
    <n v="9130"/>
    <x v="0"/>
    <x v="0"/>
    <s v="USD"/>
    <n v="1323742396"/>
    <n v="1319850796"/>
    <b v="0"/>
    <n v="136"/>
    <b v="1"/>
    <s v="music/rock"/>
    <n v="114"/>
    <n v="67.132352941176464"/>
    <x v="4"/>
    <x v="11"/>
  </r>
  <r>
    <n v="1616"/>
    <s v="Aly Jados: the New EP rOckNrOLLa"/>
    <x v="1614"/>
    <n v="10000"/>
    <n v="10420"/>
    <x v="0"/>
    <x v="0"/>
    <s v="USD"/>
    <n v="1353621600"/>
    <n v="1350061821"/>
    <b v="0"/>
    <n v="157"/>
    <b v="1"/>
    <s v="music/rock"/>
    <n v="104"/>
    <n v="66.369426751592357"/>
    <x v="4"/>
    <x v="11"/>
  </r>
  <r>
    <n v="1617"/>
    <s v="The Coffis Brothers 2nd Album!"/>
    <x v="1615"/>
    <n v="7000"/>
    <n v="10210"/>
    <x v="0"/>
    <x v="0"/>
    <s v="USD"/>
    <n v="1383332400"/>
    <n v="1380470188"/>
    <b v="0"/>
    <n v="158"/>
    <b v="1"/>
    <s v="music/rock"/>
    <n v="146"/>
    <n v="64.620253164556956"/>
    <x v="4"/>
    <x v="11"/>
  </r>
  <r>
    <n v="1618"/>
    <s v="Janus Word Album"/>
    <x v="1616"/>
    <n v="1500"/>
    <n v="1576"/>
    <x v="0"/>
    <x v="0"/>
    <s v="USD"/>
    <n v="1362757335"/>
    <n v="1359301335"/>
    <b v="0"/>
    <n v="27"/>
    <b v="1"/>
    <s v="music/rock"/>
    <n v="105"/>
    <n v="58.370370370370374"/>
    <x v="4"/>
    <x v="11"/>
  </r>
  <r>
    <n v="1619"/>
    <s v="Casual Encounters: The Quest For a PA"/>
    <x v="1617"/>
    <n v="1500"/>
    <n v="2000"/>
    <x v="0"/>
    <x v="0"/>
    <s v="USD"/>
    <n v="1410755286"/>
    <n v="1408940886"/>
    <b v="0"/>
    <n v="23"/>
    <b v="1"/>
    <s v="music/rock"/>
    <n v="133"/>
    <n v="86.956521739130437"/>
    <x v="4"/>
    <x v="11"/>
  </r>
  <r>
    <n v="1620"/>
    <s v="Kickstart my music career with 300 CDs"/>
    <x v="1618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x v="1619"/>
    <n v="5000"/>
    <n v="6060"/>
    <x v="0"/>
    <x v="0"/>
    <s v="USD"/>
    <n v="1338177540"/>
    <n v="1333550015"/>
    <b v="0"/>
    <n v="37"/>
    <b v="1"/>
    <s v="music/rock"/>
    <n v="121"/>
    <n v="163.78378378378378"/>
    <x v="4"/>
    <x v="11"/>
  </r>
  <r>
    <n v="1622"/>
    <s v="PrincessFrank's MASTERSLAVE Album, EP &amp; Tour"/>
    <x v="1620"/>
    <n v="6900"/>
    <n v="7019"/>
    <x v="0"/>
    <x v="0"/>
    <s v="USD"/>
    <n v="1418803140"/>
    <n v="1415343874"/>
    <b v="0"/>
    <n v="65"/>
    <b v="1"/>
    <s v="music/rock"/>
    <n v="102"/>
    <n v="107.98461538461538"/>
    <x v="4"/>
    <x v="11"/>
  </r>
  <r>
    <n v="1623"/>
    <s v="The Boogaloos need to record a 4-track CD of original music."/>
    <x v="1621"/>
    <n v="750"/>
    <n v="758"/>
    <x v="0"/>
    <x v="1"/>
    <s v="GBP"/>
    <n v="1377621089"/>
    <n v="1372437089"/>
    <b v="0"/>
    <n v="18"/>
    <b v="1"/>
    <s v="music/rock"/>
    <n v="101"/>
    <n v="42.111111111111114"/>
    <x v="4"/>
    <x v="11"/>
  </r>
  <r>
    <n v="1624"/>
    <s v="Joey De Noble needs YOUR help!"/>
    <x v="1622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x v="1623"/>
    <n v="7500"/>
    <n v="11650"/>
    <x v="0"/>
    <x v="0"/>
    <s v="USD"/>
    <n v="1347382053"/>
    <n v="1344962853"/>
    <b v="0"/>
    <n v="104"/>
    <b v="1"/>
    <s v="music/rock"/>
    <n v="155"/>
    <n v="112.01923076923077"/>
    <x v="4"/>
    <x v="11"/>
  </r>
  <r>
    <n v="1626"/>
    <s v="The Protest's Next Album"/>
    <x v="1624"/>
    <n v="8000"/>
    <n v="8095"/>
    <x v="0"/>
    <x v="0"/>
    <s v="USD"/>
    <n v="1385932867"/>
    <n v="1383337267"/>
    <b v="0"/>
    <n v="108"/>
    <b v="1"/>
    <s v="music/rock"/>
    <n v="101"/>
    <n v="74.953703703703709"/>
    <x v="4"/>
    <x v="11"/>
  </r>
  <r>
    <n v="1627"/>
    <s v="River Of Thorns - First CD Release"/>
    <x v="1625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x v="1626"/>
    <n v="4000"/>
    <n v="4037"/>
    <x v="0"/>
    <x v="0"/>
    <s v="USD"/>
    <n v="1403026882"/>
    <n v="1400175682"/>
    <b v="0"/>
    <n v="88"/>
    <b v="1"/>
    <s v="music/rock"/>
    <n v="101"/>
    <n v="45.875"/>
    <x v="4"/>
    <x v="11"/>
  </r>
  <r>
    <n v="1629"/>
    <s v="Off The Turnpike | A Loud New Way to Release Loud New Music"/>
    <x v="1627"/>
    <n v="6000"/>
    <n v="6220"/>
    <x v="0"/>
    <x v="0"/>
    <s v="USD"/>
    <n v="1392929333"/>
    <n v="1389041333"/>
    <b v="0"/>
    <n v="82"/>
    <b v="1"/>
    <s v="music/rock"/>
    <n v="104"/>
    <n v="75.853658536585371"/>
    <x v="4"/>
    <x v="11"/>
  </r>
  <r>
    <n v="1630"/>
    <s v="Golden Grenade Records Their Debut EP"/>
    <x v="1628"/>
    <n v="4000"/>
    <n v="10610"/>
    <x v="0"/>
    <x v="0"/>
    <s v="USD"/>
    <n v="1330671540"/>
    <n v="1328040375"/>
    <b v="0"/>
    <n v="126"/>
    <b v="1"/>
    <s v="music/rock"/>
    <n v="265"/>
    <n v="84.206349206349202"/>
    <x v="4"/>
    <x v="11"/>
  </r>
  <r>
    <n v="1631"/>
    <s v="The Sweet Remains record their sophomore studio album!"/>
    <x v="1629"/>
    <n v="10000"/>
    <n v="15591"/>
    <x v="0"/>
    <x v="0"/>
    <s v="USD"/>
    <n v="1350074261"/>
    <n v="1347482261"/>
    <b v="0"/>
    <n v="133"/>
    <b v="1"/>
    <s v="music/rock"/>
    <n v="156"/>
    <n v="117.22556390977444"/>
    <x v="4"/>
    <x v="11"/>
  </r>
  <r>
    <n v="1632"/>
    <s v="Culprit needs a van!"/>
    <x v="1630"/>
    <n v="4000"/>
    <n v="4065"/>
    <x v="0"/>
    <x v="0"/>
    <s v="USD"/>
    <n v="1316851854"/>
    <n v="1311667854"/>
    <b v="0"/>
    <n v="47"/>
    <b v="1"/>
    <s v="music/rock"/>
    <n v="102"/>
    <n v="86.489361702127653"/>
    <x v="4"/>
    <x v="11"/>
  </r>
  <r>
    <n v="1633"/>
    <s v="ELIZABETH REX"/>
    <x v="1631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x v="1632"/>
    <n v="2000"/>
    <n v="2010"/>
    <x v="0"/>
    <x v="0"/>
    <s v="USD"/>
    <n v="1306994340"/>
    <n v="1303706001"/>
    <b v="0"/>
    <n v="32"/>
    <b v="1"/>
    <s v="music/rock"/>
    <n v="101"/>
    <n v="62.8125"/>
    <x v="4"/>
    <x v="11"/>
  </r>
  <r>
    <n v="1635"/>
    <s v="The World Over's New EP, &quot;MOUNTAINS&quot;."/>
    <x v="1633"/>
    <n v="2000"/>
    <n v="2506"/>
    <x v="0"/>
    <x v="0"/>
    <s v="USD"/>
    <n v="1468270261"/>
    <n v="1463086261"/>
    <b v="0"/>
    <n v="37"/>
    <b v="1"/>
    <s v="music/rock"/>
    <n v="125"/>
    <n v="67.729729729729726"/>
    <x v="4"/>
    <x v="11"/>
  </r>
  <r>
    <n v="1636"/>
    <s v="Butch County Rocks San Francisco Pride"/>
    <x v="1634"/>
    <n v="4500"/>
    <n v="4660"/>
    <x v="0"/>
    <x v="0"/>
    <s v="USD"/>
    <n v="1307851200"/>
    <n v="1304129088"/>
    <b v="0"/>
    <n v="87"/>
    <b v="1"/>
    <s v="music/rock"/>
    <n v="104"/>
    <n v="53.5632183908046"/>
    <x v="4"/>
    <x v="11"/>
  </r>
  <r>
    <n v="1637"/>
    <s v="We Fly to Philly / Release new album / Tour west coast"/>
    <x v="1635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x v="1636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x v="1637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x v="1638"/>
    <n v="400"/>
    <n v="679.44"/>
    <x v="0"/>
    <x v="0"/>
    <s v="USD"/>
    <n v="1280800740"/>
    <n v="1279603955"/>
    <b v="0"/>
    <n v="17"/>
    <b v="1"/>
    <s v="music/rock"/>
    <n v="170"/>
    <n v="39.967058823529413"/>
    <x v="4"/>
    <x v="11"/>
  </r>
  <r>
    <n v="1641"/>
    <s v="Tanya Dartson- Run for Your Life music video"/>
    <x v="1639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x v="1640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x v="1641"/>
    <n v="5000"/>
    <n v="6235"/>
    <x v="0"/>
    <x v="0"/>
    <s v="USD"/>
    <n v="1348516012"/>
    <n v="1345924012"/>
    <b v="0"/>
    <n v="37"/>
    <b v="1"/>
    <s v="music/pop"/>
    <n v="125"/>
    <n v="168.51351351351352"/>
    <x v="4"/>
    <x v="27"/>
  </r>
  <r>
    <n v="1644"/>
    <s v="Kevin Wood - Out Among The Wolves"/>
    <x v="1642"/>
    <n v="10000"/>
    <n v="10950"/>
    <x v="0"/>
    <x v="0"/>
    <s v="USD"/>
    <n v="1353551160"/>
    <n v="1348363560"/>
    <b v="0"/>
    <n v="128"/>
    <b v="1"/>
    <s v="music/pop"/>
    <n v="110"/>
    <n v="85.546875"/>
    <x v="4"/>
    <x v="27"/>
  </r>
  <r>
    <n v="1645"/>
    <s v="John Clark Records His Debut Album â€œAll I Haveâ€"/>
    <x v="1643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x v="1644"/>
    <n v="2000"/>
    <n v="2204"/>
    <x v="0"/>
    <x v="1"/>
    <s v="GBP"/>
    <n v="1408039860"/>
    <n v="1405248503"/>
    <b v="0"/>
    <n v="83"/>
    <b v="1"/>
    <s v="music/pop"/>
    <n v="110"/>
    <n v="26.554216867469879"/>
    <x v="4"/>
    <x v="27"/>
  </r>
  <r>
    <n v="1647"/>
    <s v="JAYSIN + HOT MUSIC VIDEO = EPICNESS!! GRAMMY POP SOUL"/>
    <x v="1645"/>
    <n v="5000"/>
    <n v="5236"/>
    <x v="0"/>
    <x v="0"/>
    <s v="USD"/>
    <n v="1339235377"/>
    <n v="1336643377"/>
    <b v="0"/>
    <n v="46"/>
    <b v="1"/>
    <s v="music/pop"/>
    <n v="105"/>
    <n v="113.82608695652173"/>
    <x v="4"/>
    <x v="27"/>
  </r>
  <r>
    <n v="1648"/>
    <s v="Arches - Wide Awake on Vinyl "/>
    <x v="1646"/>
    <n v="2300"/>
    <n v="2881"/>
    <x v="0"/>
    <x v="0"/>
    <s v="USD"/>
    <n v="1300636482"/>
    <n v="1298048082"/>
    <b v="0"/>
    <n v="90"/>
    <b v="1"/>
    <s v="music/pop"/>
    <n v="125"/>
    <n v="32.011111111111113"/>
    <x v="4"/>
    <x v="27"/>
  </r>
  <r>
    <n v="1649"/>
    <s v="Sam Lyons New Album - 2014"/>
    <x v="1647"/>
    <n v="3800"/>
    <n v="3822.33"/>
    <x v="0"/>
    <x v="0"/>
    <s v="USD"/>
    <n v="1400862355"/>
    <n v="1396974355"/>
    <b v="0"/>
    <n v="81"/>
    <b v="1"/>
    <s v="music/pop"/>
    <n v="101"/>
    <n v="47.189259259259259"/>
    <x v="4"/>
    <x v="27"/>
  </r>
  <r>
    <n v="1650"/>
    <s v="The Psalm Praise Project, Vol. 2"/>
    <x v="1648"/>
    <n v="2000"/>
    <n v="2831"/>
    <x v="0"/>
    <x v="0"/>
    <s v="USD"/>
    <n v="1381314437"/>
    <n v="1378722437"/>
    <b v="0"/>
    <n v="32"/>
    <b v="1"/>
    <s v="music/pop"/>
    <n v="142"/>
    <n v="88.46875"/>
    <x v="4"/>
    <x v="27"/>
  </r>
  <r>
    <n v="1651"/>
    <s v="Music Video For &quot;Altruism (We Can Change The World)&quot;"/>
    <x v="1649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x v="1650"/>
    <n v="4500"/>
    <n v="4530"/>
    <x v="0"/>
    <x v="0"/>
    <s v="USD"/>
    <n v="1385297393"/>
    <n v="1382701793"/>
    <b v="0"/>
    <n v="70"/>
    <b v="1"/>
    <s v="music/pop"/>
    <n v="101"/>
    <n v="64.714285714285708"/>
    <x v="4"/>
    <x v="27"/>
  </r>
  <r>
    <n v="1653"/>
    <s v="The Narrative 2011 Spring Tour with Eisley"/>
    <x v="1651"/>
    <n v="5000"/>
    <n v="8711.52"/>
    <x v="0"/>
    <x v="0"/>
    <s v="USD"/>
    <n v="1303675296"/>
    <n v="1300996896"/>
    <b v="0"/>
    <n v="168"/>
    <b v="1"/>
    <s v="music/pop"/>
    <n v="174"/>
    <n v="51.854285714285716"/>
    <x v="4"/>
    <x v="27"/>
  </r>
  <r>
    <n v="1654"/>
    <s v="sandy mcknight records 3 new songs with your kind assistance"/>
    <x v="1652"/>
    <n v="1100"/>
    <n v="1319"/>
    <x v="0"/>
    <x v="0"/>
    <s v="USD"/>
    <n v="1334784160"/>
    <n v="1332192160"/>
    <b v="0"/>
    <n v="34"/>
    <b v="1"/>
    <s v="music/pop"/>
    <n v="120"/>
    <n v="38.794117647058826"/>
    <x v="4"/>
    <x v="27"/>
  </r>
  <r>
    <n v="1655"/>
    <s v="Meg Porter Debut EP!"/>
    <x v="1653"/>
    <n v="1500"/>
    <n v="2143"/>
    <x v="0"/>
    <x v="0"/>
    <s v="USD"/>
    <n v="1333648820"/>
    <n v="1331060420"/>
    <b v="0"/>
    <n v="48"/>
    <b v="1"/>
    <s v="music/pop"/>
    <n v="143"/>
    <n v="44.645833333333336"/>
    <x v="4"/>
    <x v="27"/>
  </r>
  <r>
    <n v="1656"/>
    <s v="Jared Mitchell: The Maiden Voyage"/>
    <x v="1654"/>
    <n v="7500"/>
    <n v="7525.12"/>
    <x v="0"/>
    <x v="0"/>
    <s v="USD"/>
    <n v="1355437052"/>
    <n v="1352845052"/>
    <b v="0"/>
    <n v="48"/>
    <b v="1"/>
    <s v="music/pop"/>
    <n v="100"/>
    <n v="156.77333333333334"/>
    <x v="4"/>
    <x v="27"/>
  </r>
  <r>
    <n v="1657"/>
    <s v="The Debut Album from Lynette!"/>
    <x v="1655"/>
    <n v="25000"/>
    <n v="26233.45"/>
    <x v="0"/>
    <x v="0"/>
    <s v="USD"/>
    <n v="1337885168"/>
    <n v="1335293168"/>
    <b v="0"/>
    <n v="221"/>
    <b v="1"/>
    <s v="music/pop"/>
    <n v="105"/>
    <n v="118.70339366515837"/>
    <x v="4"/>
    <x v="27"/>
  </r>
  <r>
    <n v="1658"/>
    <s v="New Amy Rivard album!!!"/>
    <x v="1656"/>
    <n v="6000"/>
    <n v="7934"/>
    <x v="0"/>
    <x v="0"/>
    <s v="USD"/>
    <n v="1355840400"/>
    <n v="1352524767"/>
    <b v="0"/>
    <n v="107"/>
    <b v="1"/>
    <s v="music/pop"/>
    <n v="132"/>
    <n v="74.149532710280369"/>
    <x v="4"/>
    <x v="27"/>
  </r>
  <r>
    <n v="1659"/>
    <s v="The Penny Arcade Quartet's Christmas EP"/>
    <x v="1657"/>
    <n v="500"/>
    <n v="564"/>
    <x v="0"/>
    <x v="1"/>
    <s v="GBP"/>
    <n v="1387281600"/>
    <n v="1384811721"/>
    <b v="0"/>
    <n v="45"/>
    <b v="1"/>
    <s v="music/pop"/>
    <n v="113"/>
    <n v="12.533333333333333"/>
    <x v="4"/>
    <x v="27"/>
  </r>
  <r>
    <n v="1660"/>
    <s v="Risotto fragole e champagne"/>
    <x v="1658"/>
    <n v="80"/>
    <n v="1003"/>
    <x v="0"/>
    <x v="13"/>
    <s v="EUR"/>
    <n v="1462053540"/>
    <n v="1459355950"/>
    <b v="0"/>
    <n v="36"/>
    <b v="1"/>
    <s v="music/pop"/>
    <n v="1254"/>
    <n v="27.861111111111111"/>
    <x v="4"/>
    <x v="27"/>
  </r>
  <r>
    <n v="1661"/>
    <s v="Kyana"/>
    <x v="1659"/>
    <n v="7900"/>
    <n v="8098"/>
    <x v="0"/>
    <x v="15"/>
    <s v="EUR"/>
    <n v="1453064400"/>
    <n v="1449359831"/>
    <b v="0"/>
    <n v="101"/>
    <b v="1"/>
    <s v="music/pop"/>
    <n v="103"/>
    <n v="80.178217821782184"/>
    <x v="4"/>
    <x v="27"/>
  </r>
  <r>
    <n v="1662"/>
    <s v="Miami Singer/Songwriter Cat Shell- Album &quot;Illusion&quot;"/>
    <x v="1660"/>
    <n v="8000"/>
    <n v="8211"/>
    <x v="0"/>
    <x v="0"/>
    <s v="USD"/>
    <n v="1325310336"/>
    <n v="1320122736"/>
    <b v="0"/>
    <n v="62"/>
    <b v="1"/>
    <s v="music/pop"/>
    <n v="103"/>
    <n v="132.43548387096774"/>
    <x v="4"/>
    <x v="27"/>
  </r>
  <r>
    <n v="1663"/>
    <s v="ghost -- a music video"/>
    <x v="1661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x v="1662"/>
    <n v="2500"/>
    <n v="3060.22"/>
    <x v="0"/>
    <x v="0"/>
    <s v="USD"/>
    <n v="1331870340"/>
    <n v="1328033818"/>
    <b v="0"/>
    <n v="89"/>
    <b v="1"/>
    <s v="music/pop"/>
    <n v="122"/>
    <n v="34.384494382022467"/>
    <x v="4"/>
    <x v="27"/>
  </r>
  <r>
    <n v="1665"/>
    <s v="Simply Put is recording an album!"/>
    <x v="1663"/>
    <n v="3500"/>
    <n v="4181"/>
    <x v="0"/>
    <x v="0"/>
    <s v="USD"/>
    <n v="1298343600"/>
    <n v="1295624113"/>
    <b v="0"/>
    <n v="93"/>
    <b v="1"/>
    <s v="music/pop"/>
    <n v="119"/>
    <n v="44.956989247311824"/>
    <x v="4"/>
    <x v="27"/>
  </r>
  <r>
    <n v="1666"/>
    <s v="Venus On Fire + Extraordinary Producer = Legendary New EP"/>
    <x v="1664"/>
    <n v="2500"/>
    <n v="4022"/>
    <x v="0"/>
    <x v="0"/>
    <s v="USD"/>
    <n v="1364447073"/>
    <n v="1361858673"/>
    <b v="0"/>
    <n v="98"/>
    <b v="1"/>
    <s v="music/pop"/>
    <n v="161"/>
    <n v="41.04081632653061"/>
    <x v="4"/>
    <x v="27"/>
  </r>
  <r>
    <n v="1667"/>
    <s v="Celeste Amadee &quot;A Sign of Weakness&quot; EP and Music Video"/>
    <x v="1665"/>
    <n v="3400"/>
    <n v="4313"/>
    <x v="0"/>
    <x v="0"/>
    <s v="USD"/>
    <n v="1394521140"/>
    <n v="1392169298"/>
    <b v="0"/>
    <n v="82"/>
    <b v="1"/>
    <s v="music/pop"/>
    <n v="127"/>
    <n v="52.597560975609753"/>
    <x v="4"/>
    <x v="27"/>
  </r>
  <r>
    <n v="1668"/>
    <s v="Jonathan Cody White Makes His Debut EP!!!"/>
    <x v="1666"/>
    <n v="8000"/>
    <n v="8211"/>
    <x v="0"/>
    <x v="0"/>
    <s v="USD"/>
    <n v="1322454939"/>
    <n v="1319859339"/>
    <b v="0"/>
    <n v="116"/>
    <b v="1"/>
    <s v="music/pop"/>
    <n v="103"/>
    <n v="70.784482758620683"/>
    <x v="4"/>
    <x v="27"/>
  </r>
  <r>
    <n v="1669"/>
    <s v="Summer Gill 'Stormy Weather' EP"/>
    <x v="1667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x v="1668"/>
    <n v="1000"/>
    <n v="1026"/>
    <x v="0"/>
    <x v="0"/>
    <s v="USD"/>
    <n v="1278302400"/>
    <n v="1273961999"/>
    <b v="0"/>
    <n v="23"/>
    <b v="1"/>
    <s v="music/pop"/>
    <n v="103"/>
    <n v="44.608695652173914"/>
    <x v="4"/>
    <x v="27"/>
  </r>
  <r>
    <n v="1671"/>
    <s v="Luke O'Brien's Kickstarter"/>
    <x v="1669"/>
    <n v="2000"/>
    <n v="2013.47"/>
    <x v="0"/>
    <x v="0"/>
    <s v="USD"/>
    <n v="1470056614"/>
    <n v="1467464614"/>
    <b v="0"/>
    <n v="77"/>
    <b v="1"/>
    <s v="music/pop"/>
    <n v="101"/>
    <n v="26.148961038961041"/>
    <x v="4"/>
    <x v="27"/>
  </r>
  <r>
    <n v="1672"/>
    <s v="High Altotude Debut Album"/>
    <x v="1670"/>
    <n v="1700"/>
    <n v="1920"/>
    <x v="0"/>
    <x v="0"/>
    <s v="USD"/>
    <n v="1338824730"/>
    <n v="1336232730"/>
    <b v="0"/>
    <n v="49"/>
    <b v="1"/>
    <s v="music/pop"/>
    <n v="113"/>
    <n v="39.183673469387756"/>
    <x v="4"/>
    <x v="27"/>
  </r>
  <r>
    <n v="1673"/>
    <s v="Mastering and Vinyl Production for The Astronomer LP"/>
    <x v="1671"/>
    <n v="2100"/>
    <n v="2690"/>
    <x v="0"/>
    <x v="0"/>
    <s v="USD"/>
    <n v="1425675892"/>
    <n v="1423083892"/>
    <b v="0"/>
    <n v="59"/>
    <b v="1"/>
    <s v="music/pop"/>
    <n v="128"/>
    <n v="45.593220338983052"/>
    <x v="4"/>
    <x v="27"/>
  </r>
  <r>
    <n v="1674"/>
    <s v="Candice Russell New EP: IGNITE"/>
    <x v="1672"/>
    <n v="5000"/>
    <n v="10085"/>
    <x v="0"/>
    <x v="0"/>
    <s v="USD"/>
    <n v="1471503540"/>
    <n v="1468852306"/>
    <b v="0"/>
    <n v="113"/>
    <b v="1"/>
    <s v="music/pop"/>
    <n v="202"/>
    <n v="89.247787610619469"/>
    <x v="4"/>
    <x v="27"/>
  </r>
  <r>
    <n v="1675"/>
    <s v="The Great Party's Debut Album!"/>
    <x v="1673"/>
    <n v="1000"/>
    <n v="1374.16"/>
    <x v="0"/>
    <x v="0"/>
    <s v="USD"/>
    <n v="1318802580"/>
    <n v="1316194540"/>
    <b v="0"/>
    <n v="34"/>
    <b v="1"/>
    <s v="music/pop"/>
    <n v="137"/>
    <n v="40.416470588235299"/>
    <x v="4"/>
    <x v="27"/>
  </r>
  <r>
    <n v="1676"/>
    <s v="Bridge 19 CD Release Tour"/>
    <x v="1674"/>
    <n v="3000"/>
    <n v="3460"/>
    <x v="0"/>
    <x v="0"/>
    <s v="USD"/>
    <n v="1334980740"/>
    <n v="1330968347"/>
    <b v="0"/>
    <n v="42"/>
    <b v="1"/>
    <s v="music/pop"/>
    <n v="115"/>
    <n v="82.38095238095238"/>
    <x v="4"/>
    <x v="27"/>
  </r>
  <r>
    <n v="1677"/>
    <s v="Andrius Pojavis new album &quot;Seven&quot;"/>
    <x v="1675"/>
    <n v="6000"/>
    <n v="6700"/>
    <x v="0"/>
    <x v="3"/>
    <s v="EUR"/>
    <n v="1460786340"/>
    <n v="1455615976"/>
    <b v="0"/>
    <n v="42"/>
    <b v="1"/>
    <s v="music/pop"/>
    <n v="112"/>
    <n v="159.52380952380952"/>
    <x v="4"/>
    <x v="27"/>
  </r>
  <r>
    <n v="1678"/>
    <s v="Cassandra Violet &quot;Beyond the Fray&quot; Music Video"/>
    <x v="1676"/>
    <n v="1500"/>
    <n v="1776"/>
    <x v="0"/>
    <x v="0"/>
    <s v="USD"/>
    <n v="1391718671"/>
    <n v="1390509071"/>
    <b v="0"/>
    <n v="49"/>
    <b v="1"/>
    <s v="music/pop"/>
    <n v="118"/>
    <n v="36.244897959183675"/>
    <x v="4"/>
    <x v="27"/>
  </r>
  <r>
    <n v="1679"/>
    <s v="Do You Want to Ride on my Rocket Ship? - An Album Pre-Order"/>
    <x v="1677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x v="1678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x v="1679"/>
    <n v="65000"/>
    <n v="65924.38"/>
    <x v="3"/>
    <x v="0"/>
    <s v="USD"/>
    <n v="1490752800"/>
    <n v="1486522484"/>
    <b v="0"/>
    <n v="884"/>
    <b v="0"/>
    <s v="music/faith"/>
    <n v="101"/>
    <n v="74.575090497737563"/>
    <x v="4"/>
    <x v="28"/>
  </r>
  <r>
    <n v="1682"/>
    <s v="Looking Up &amp; Holding On CD Project - Christian songwriter"/>
    <x v="1680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x v="1681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x v="1682"/>
    <n v="8000"/>
    <n v="8730"/>
    <x v="3"/>
    <x v="0"/>
    <s v="USD"/>
    <n v="1489775641"/>
    <n v="1487360041"/>
    <b v="0"/>
    <n v="101"/>
    <b v="0"/>
    <s v="music/faith"/>
    <n v="109"/>
    <n v="86.43564356435644"/>
    <x v="4"/>
    <x v="28"/>
  </r>
  <r>
    <n v="1685"/>
    <s v="Help Support Brad Dassey's Music"/>
    <x v="1683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x v="1684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x v="1685"/>
    <n v="10000"/>
    <n v="3125"/>
    <x v="3"/>
    <x v="0"/>
    <s v="USD"/>
    <n v="1491855300"/>
    <n v="1488935245"/>
    <b v="0"/>
    <n v="39"/>
    <b v="0"/>
    <s v="music/faith"/>
    <n v="31"/>
    <n v="80.128205128205124"/>
    <x v="4"/>
    <x v="28"/>
  </r>
  <r>
    <n v="1688"/>
    <s v="Christofer Scott: Dive In EP"/>
    <x v="1686"/>
    <n v="4000"/>
    <n v="1772"/>
    <x v="3"/>
    <x v="0"/>
    <s v="USD"/>
    <n v="1491738594"/>
    <n v="1489150194"/>
    <b v="0"/>
    <n v="7"/>
    <b v="0"/>
    <s v="music/faith"/>
    <n v="44"/>
    <n v="253.14285714285714"/>
    <x v="4"/>
    <x v="28"/>
  </r>
  <r>
    <n v="1689"/>
    <s v="Fly Away"/>
    <x v="1687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x v="1688"/>
    <n v="2500"/>
    <n v="635"/>
    <x v="3"/>
    <x v="0"/>
    <s v="USD"/>
    <n v="1491470442"/>
    <n v="1488882042"/>
    <b v="0"/>
    <n v="11"/>
    <b v="0"/>
    <s v="music/faith"/>
    <n v="25"/>
    <n v="57.727272727272727"/>
    <x v="4"/>
    <x v="28"/>
  </r>
  <r>
    <n v="1691"/>
    <s v="Sing Like You Were Meant To!"/>
    <x v="1689"/>
    <n v="30000"/>
    <n v="10042"/>
    <x v="3"/>
    <x v="0"/>
    <s v="USD"/>
    <n v="1491181200"/>
    <n v="1488387008"/>
    <b v="0"/>
    <n v="38"/>
    <b v="0"/>
    <s v="music/faith"/>
    <n v="33"/>
    <n v="264.26315789473682"/>
    <x v="4"/>
    <x v="28"/>
  </r>
  <r>
    <n v="1692"/>
    <s v="Get Your Hopes Up"/>
    <x v="1690"/>
    <n v="5000"/>
    <n v="2390"/>
    <x v="3"/>
    <x v="0"/>
    <s v="USD"/>
    <n v="1490572740"/>
    <n v="1487734667"/>
    <b v="0"/>
    <n v="15"/>
    <b v="0"/>
    <s v="music/faith"/>
    <n v="48"/>
    <n v="159.33333333333334"/>
    <x v="4"/>
    <x v="28"/>
  </r>
  <r>
    <n v="1693"/>
    <s v="Debut Studio EP // Sam Hibbard"/>
    <x v="1691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x v="1692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x v="1693"/>
    <n v="12000"/>
    <n v="1405"/>
    <x v="3"/>
    <x v="0"/>
    <s v="USD"/>
    <n v="1491786000"/>
    <n v="1488847514"/>
    <b v="0"/>
    <n v="23"/>
    <b v="0"/>
    <s v="music/faith"/>
    <n v="12"/>
    <n v="61.086956521739133"/>
    <x v="4"/>
    <x v="28"/>
  </r>
  <r>
    <n v="1696"/>
    <s v="Angel Talking truth to share with the world."/>
    <x v="1694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x v="1695"/>
    <n v="12500"/>
    <n v="2526"/>
    <x v="3"/>
    <x v="0"/>
    <s v="USD"/>
    <n v="1491781648"/>
    <n v="1489193248"/>
    <b v="0"/>
    <n v="22"/>
    <b v="0"/>
    <s v="music/faith"/>
    <n v="20"/>
    <n v="114.81818181818181"/>
    <x v="4"/>
    <x v="28"/>
  </r>
  <r>
    <n v="1698"/>
    <s v="I'M For Peace Music Ministry By R.Gerald's IMFP SOCIETY"/>
    <x v="1696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x v="1697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x v="1698"/>
    <n v="20000"/>
    <n v="5212"/>
    <x v="3"/>
    <x v="0"/>
    <s v="USD"/>
    <n v="1491019200"/>
    <n v="1488418990"/>
    <b v="0"/>
    <n v="79"/>
    <b v="0"/>
    <s v="music/faith"/>
    <n v="26"/>
    <n v="65.974683544303801"/>
    <x v="4"/>
    <x v="28"/>
  </r>
  <r>
    <n v="1701"/>
    <s v="&quot;Holy Realm Music Group&quot; Anointed Purpose, Heavenly Good"/>
    <x v="1699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x v="1700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x v="1701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x v="1702"/>
    <n v="2000"/>
    <n v="1302"/>
    <x v="2"/>
    <x v="0"/>
    <s v="USD"/>
    <n v="1424056873"/>
    <n v="1421464873"/>
    <b v="0"/>
    <n v="11"/>
    <b v="0"/>
    <s v="music/faith"/>
    <n v="65"/>
    <n v="118.36363636363636"/>
    <x v="4"/>
    <x v="28"/>
  </r>
  <r>
    <n v="1705"/>
    <s v="Piano Prayer Album - Russ James"/>
    <x v="1703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x v="1704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x v="1705"/>
    <n v="5000"/>
    <n v="487"/>
    <x v="2"/>
    <x v="0"/>
    <s v="USD"/>
    <n v="1459181895"/>
    <n v="1456593495"/>
    <b v="0"/>
    <n v="9"/>
    <b v="0"/>
    <s v="music/faith"/>
    <n v="10"/>
    <n v="54.111111111111114"/>
    <x v="4"/>
    <x v="28"/>
  </r>
  <r>
    <n v="1708"/>
    <s v="Praise: It's what we do"/>
    <x v="1706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x v="1707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x v="1708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x v="1709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x v="1710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x v="1711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x v="1712"/>
    <n v="25000"/>
    <n v="1967"/>
    <x v="2"/>
    <x v="0"/>
    <s v="USD"/>
    <n v="1430517761"/>
    <n v="1427925761"/>
    <b v="0"/>
    <n v="17"/>
    <b v="0"/>
    <s v="music/faith"/>
    <n v="8"/>
    <n v="115.70588235294117"/>
    <x v="4"/>
    <x v="28"/>
  </r>
  <r>
    <n v="1715"/>
    <s v="The Heart of a P.K."/>
    <x v="1713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x v="1714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x v="1715"/>
    <n v="3265"/>
    <n v="1395"/>
    <x v="2"/>
    <x v="0"/>
    <s v="USD"/>
    <n v="1461211200"/>
    <n v="1459467238"/>
    <b v="0"/>
    <n v="41"/>
    <b v="0"/>
    <s v="music/faith"/>
    <n v="43"/>
    <n v="34.024390243902438"/>
    <x v="4"/>
    <x v="28"/>
  </r>
  <r>
    <n v="1718"/>
    <s v="The Prodigal Son"/>
    <x v="1716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x v="1717"/>
    <n v="4000"/>
    <n v="35"/>
    <x v="2"/>
    <x v="0"/>
    <s v="USD"/>
    <n v="1410958191"/>
    <n v="1408366191"/>
    <b v="0"/>
    <n v="3"/>
    <b v="0"/>
    <s v="music/faith"/>
    <n v="1"/>
    <n v="11.666666666666666"/>
    <x v="4"/>
    <x v="28"/>
  </r>
  <r>
    <n v="1720"/>
    <s v="Justin &amp; Elly Heckel DEBUT ALBUM!"/>
    <x v="1718"/>
    <n v="4000"/>
    <n v="225"/>
    <x v="2"/>
    <x v="0"/>
    <s v="USD"/>
    <n v="1415562471"/>
    <n v="1412966871"/>
    <b v="0"/>
    <n v="8"/>
    <b v="0"/>
    <s v="music/faith"/>
    <n v="6"/>
    <n v="28.125"/>
    <x v="4"/>
    <x v="28"/>
  </r>
  <r>
    <n v="1721"/>
    <s v="&quot;HEAVEN'S CALLING&quot;"/>
    <x v="1719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x v="1720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x v="1721"/>
    <n v="10000"/>
    <n v="650"/>
    <x v="2"/>
    <x v="0"/>
    <s v="USD"/>
    <n v="1435730400"/>
    <n v="1430855315"/>
    <b v="0"/>
    <n v="3"/>
    <b v="0"/>
    <s v="music/faith"/>
    <n v="7"/>
    <n v="216.66666666666666"/>
    <x v="4"/>
    <x v="28"/>
  </r>
  <r>
    <n v="1724"/>
    <s v="Die Another Day 1st CD (Christian Rock)"/>
    <x v="1722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x v="1723"/>
    <n v="5500"/>
    <n v="560"/>
    <x v="2"/>
    <x v="0"/>
    <s v="USD"/>
    <n v="1408922049"/>
    <n v="1406330049"/>
    <b v="0"/>
    <n v="9"/>
    <b v="0"/>
    <s v="music/faith"/>
    <n v="10"/>
    <n v="62.222222222222221"/>
    <x v="4"/>
    <x v="28"/>
  </r>
  <r>
    <n v="1726"/>
    <s v="&quot;Every Day&quot; CD by Amanda Joy Hall"/>
    <x v="172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x v="1725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x v="1726"/>
    <n v="1250"/>
    <n v="855"/>
    <x v="2"/>
    <x v="0"/>
    <s v="USD"/>
    <n v="1445439674"/>
    <n v="1442847674"/>
    <b v="0"/>
    <n v="7"/>
    <b v="0"/>
    <s v="music/faith"/>
    <n v="68"/>
    <n v="122.14285714285714"/>
    <x v="4"/>
    <x v="28"/>
  </r>
  <r>
    <n v="1729"/>
    <s v="Message from Beyond - A Gospel Music Project"/>
    <x v="1727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x v="1728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x v="1729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x v="1730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x v="1731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x v="1732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x v="1733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x v="1734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x v="1735"/>
    <n v="4000"/>
    <n v="850"/>
    <x v="2"/>
    <x v="0"/>
    <s v="USD"/>
    <n v="1437432392"/>
    <n v="1434840392"/>
    <b v="0"/>
    <n v="15"/>
    <b v="0"/>
    <s v="music/faith"/>
    <n v="21"/>
    <n v="56.666666666666664"/>
    <x v="4"/>
    <x v="28"/>
  </r>
  <r>
    <n v="1738"/>
    <s v="The Flashing Lights"/>
    <x v="1736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x v="1737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x v="1738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x v="1739"/>
    <n v="1200"/>
    <n v="1330"/>
    <x v="0"/>
    <x v="1"/>
    <s v="GBP"/>
    <n v="1433948671"/>
    <n v="1430060671"/>
    <b v="0"/>
    <n v="52"/>
    <b v="1"/>
    <s v="photography/photobooks"/>
    <n v="111"/>
    <n v="25.576923076923077"/>
    <x v="8"/>
    <x v="20"/>
  </r>
  <r>
    <n v="1742"/>
    <s v="Clark &amp; Addison: A Limited Edition Wrigley Field Photo Book"/>
    <x v="1740"/>
    <n v="2000"/>
    <n v="2175"/>
    <x v="0"/>
    <x v="0"/>
    <s v="USD"/>
    <n v="1483822800"/>
    <n v="1481058170"/>
    <b v="0"/>
    <n v="34"/>
    <b v="1"/>
    <s v="photography/photobooks"/>
    <n v="109"/>
    <n v="63.970588235294116"/>
    <x v="8"/>
    <x v="20"/>
  </r>
  <r>
    <n v="1743"/>
    <s v="The Fringes Project: Photobook of a Dying Language"/>
    <x v="1741"/>
    <n v="6000"/>
    <n v="6025"/>
    <x v="0"/>
    <x v="0"/>
    <s v="USD"/>
    <n v="1472270340"/>
    <n v="1470348775"/>
    <b v="0"/>
    <n v="67"/>
    <b v="1"/>
    <s v="photography/photobooks"/>
    <n v="100"/>
    <n v="89.925373134328353"/>
    <x v="8"/>
    <x v="20"/>
  </r>
  <r>
    <n v="1744"/>
    <s v="Water World"/>
    <x v="1742"/>
    <n v="5500"/>
    <n v="6515"/>
    <x v="0"/>
    <x v="1"/>
    <s v="GBP"/>
    <n v="1425821477"/>
    <n v="1421937077"/>
    <b v="0"/>
    <n v="70"/>
    <b v="1"/>
    <s v="photography/photobooks"/>
    <n v="118"/>
    <n v="93.071428571428569"/>
    <x v="8"/>
    <x v="20"/>
  </r>
  <r>
    <n v="1745"/>
    <s v="Things I do in Detroit - A Guidebook by The Nain Rouge"/>
    <x v="1743"/>
    <n v="7000"/>
    <n v="7981"/>
    <x v="0"/>
    <x v="0"/>
    <s v="USD"/>
    <n v="1482372000"/>
    <n v="1479276838"/>
    <b v="0"/>
    <n v="89"/>
    <b v="1"/>
    <s v="photography/photobooks"/>
    <n v="114"/>
    <n v="89.674157303370791"/>
    <x v="8"/>
    <x v="20"/>
  </r>
  <r>
    <n v="1746"/>
    <s v="Edge â€¢ France | Witnessing Those Unseen"/>
    <x v="1744"/>
    <n v="15000"/>
    <n v="22215"/>
    <x v="0"/>
    <x v="0"/>
    <s v="USD"/>
    <n v="1479952800"/>
    <n v="1477368867"/>
    <b v="0"/>
    <n v="107"/>
    <b v="1"/>
    <s v="photography/photobooks"/>
    <n v="148"/>
    <n v="207.61682242990653"/>
    <x v="8"/>
    <x v="20"/>
  </r>
  <r>
    <n v="1747"/>
    <s v="'Tulip, my mother's favourite flower' - A Photo Book."/>
    <x v="1745"/>
    <n v="9000"/>
    <n v="9446"/>
    <x v="0"/>
    <x v="1"/>
    <s v="GBP"/>
    <n v="1447426800"/>
    <n v="1444904830"/>
    <b v="0"/>
    <n v="159"/>
    <b v="1"/>
    <s v="photography/photobooks"/>
    <n v="105"/>
    <n v="59.408805031446541"/>
    <x v="8"/>
    <x v="20"/>
  </r>
  <r>
    <n v="1748"/>
    <s v="So It Is: Vancouver"/>
    <x v="1746"/>
    <n v="50000"/>
    <n v="64974"/>
    <x v="0"/>
    <x v="5"/>
    <s v="CAD"/>
    <n v="1441234143"/>
    <n v="1438642143"/>
    <b v="0"/>
    <n v="181"/>
    <b v="1"/>
    <s v="photography/photobooks"/>
    <n v="130"/>
    <n v="358.97237569060775"/>
    <x v="8"/>
    <x v="20"/>
  </r>
  <r>
    <n v="1749"/>
    <s v="E FOTOGRAFESCHE RECKBLECK - 367 DEEG AM AUSLAND ASAZ"/>
    <x v="1747"/>
    <n v="10050"/>
    <n v="12410.5"/>
    <x v="0"/>
    <x v="19"/>
    <s v="EUR"/>
    <n v="1488394800"/>
    <n v="1485213921"/>
    <b v="0"/>
    <n v="131"/>
    <b v="1"/>
    <s v="photography/photobooks"/>
    <n v="123"/>
    <n v="94.736641221374043"/>
    <x v="8"/>
    <x v="20"/>
  </r>
  <r>
    <n v="1750"/>
    <s v="Love Wins- A Powerful Book of LGBTQ Love Stories"/>
    <x v="1748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x v="20"/>
  </r>
  <r>
    <n v="1751"/>
    <s v="Daily Bread: Stories from Rural Greece"/>
    <x v="1749"/>
    <n v="10000"/>
    <n v="10290"/>
    <x v="0"/>
    <x v="0"/>
    <s v="USD"/>
    <n v="1426787123"/>
    <n v="1424198723"/>
    <b v="0"/>
    <n v="61"/>
    <b v="1"/>
    <s v="photography/photobooks"/>
    <n v="103"/>
    <n v="168.68852459016392"/>
    <x v="8"/>
    <x v="20"/>
  </r>
  <r>
    <n v="1752"/>
    <s v="Adfectus Book"/>
    <x v="1750"/>
    <n v="1200"/>
    <n v="3122"/>
    <x v="0"/>
    <x v="1"/>
    <s v="GBP"/>
    <n v="1476425082"/>
    <n v="1473833082"/>
    <b v="0"/>
    <n v="90"/>
    <b v="1"/>
    <s v="photography/photobooks"/>
    <n v="260"/>
    <n v="34.68888888888889"/>
    <x v="8"/>
    <x v="20"/>
  </r>
  <r>
    <n v="1753"/>
    <s v="The Hero-In Me // Heroinmaleren - en mÃ¥de at leve pÃ¥"/>
    <x v="1751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x v="1752"/>
    <n v="8500"/>
    <n v="9395"/>
    <x v="0"/>
    <x v="5"/>
    <s v="CAD"/>
    <n v="1428091353"/>
    <n v="1425502953"/>
    <b v="0"/>
    <n v="90"/>
    <b v="1"/>
    <s v="photography/photobooks"/>
    <n v="111"/>
    <n v="104.38888888888889"/>
    <x v="8"/>
    <x v="20"/>
  </r>
  <r>
    <n v="1755"/>
    <s v="Just One Block: The Extraordinary Journey Around The Block"/>
    <x v="1753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x v="1754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x v="1755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x v="1756"/>
    <n v="1000"/>
    <n v="1147"/>
    <x v="0"/>
    <x v="0"/>
    <s v="USD"/>
    <n v="1468536992"/>
    <n v="1463352992"/>
    <b v="0"/>
    <n v="27"/>
    <b v="1"/>
    <s v="photography/photobooks"/>
    <n v="115"/>
    <n v="42.481481481481481"/>
    <x v="8"/>
    <x v="20"/>
  </r>
  <r>
    <n v="1759"/>
    <s v="Death Valley"/>
    <x v="1757"/>
    <n v="5000"/>
    <n v="5330"/>
    <x v="0"/>
    <x v="0"/>
    <s v="USD"/>
    <n v="1427309629"/>
    <n v="1425585229"/>
    <b v="0"/>
    <n v="49"/>
    <b v="1"/>
    <s v="photography/photobooks"/>
    <n v="107"/>
    <n v="108.77551020408163"/>
    <x v="8"/>
    <x v="20"/>
  </r>
  <r>
    <n v="1760"/>
    <s v="Portraits by Aris Jerome"/>
    <x v="1758"/>
    <n v="5000"/>
    <n v="8272"/>
    <x v="0"/>
    <x v="0"/>
    <s v="USD"/>
    <n v="1456416513"/>
    <n v="1454688513"/>
    <b v="0"/>
    <n v="102"/>
    <b v="1"/>
    <s v="photography/photobooks"/>
    <n v="165"/>
    <n v="81.098039215686271"/>
    <x v="8"/>
    <x v="20"/>
  </r>
  <r>
    <n v="1761"/>
    <s v="I Wanted To See Boobs"/>
    <x v="1759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x v="1760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x v="1761"/>
    <n v="12000"/>
    <n v="12229"/>
    <x v="0"/>
    <x v="0"/>
    <s v="USD"/>
    <n v="1477255840"/>
    <n v="1474663840"/>
    <b v="0"/>
    <n v="118"/>
    <b v="1"/>
    <s v="photography/photobooks"/>
    <n v="102"/>
    <n v="103.63559322033899"/>
    <x v="8"/>
    <x v="20"/>
  </r>
  <r>
    <n v="1764"/>
    <s v="Blood, Sweat &amp; Tears - Photobook"/>
    <x v="1762"/>
    <n v="11000"/>
    <n v="2156"/>
    <x v="2"/>
    <x v="1"/>
    <s v="GBP"/>
    <n v="1407065979"/>
    <n v="1404560379"/>
    <b v="1"/>
    <n v="39"/>
    <b v="0"/>
    <s v="photography/photobooks"/>
    <n v="20"/>
    <n v="55.282051282051285"/>
    <x v="8"/>
    <x v="20"/>
  </r>
  <r>
    <n v="1765"/>
    <s v="Oklahoma, The Way I See It; The Book"/>
    <x v="1763"/>
    <n v="12500"/>
    <n v="7433.48"/>
    <x v="2"/>
    <x v="0"/>
    <s v="USD"/>
    <n v="1407972712"/>
    <n v="1405380712"/>
    <b v="1"/>
    <n v="103"/>
    <b v="0"/>
    <s v="photography/photobooks"/>
    <n v="59"/>
    <n v="72.16970873786407"/>
    <x v="8"/>
    <x v="20"/>
  </r>
  <r>
    <n v="1766"/>
    <s v="Photographic book on Melbourne's music scene"/>
    <x v="1764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x v="1765"/>
    <n v="5000"/>
    <n v="2286"/>
    <x v="2"/>
    <x v="0"/>
    <s v="USD"/>
    <n v="1407080884"/>
    <n v="1404488884"/>
    <b v="1"/>
    <n v="39"/>
    <b v="0"/>
    <s v="photography/photobooks"/>
    <n v="46"/>
    <n v="58.615384615384613"/>
    <x v="8"/>
    <x v="20"/>
  </r>
  <r>
    <n v="1768"/>
    <s v="SWFTTR: Southwest Farm-to-Table Recipes"/>
    <x v="1766"/>
    <n v="5000"/>
    <n v="187"/>
    <x v="2"/>
    <x v="0"/>
    <s v="USD"/>
    <n v="1411824444"/>
    <n v="1406640444"/>
    <b v="1"/>
    <n v="15"/>
    <b v="0"/>
    <s v="photography/photobooks"/>
    <n v="4"/>
    <n v="12.466666666666667"/>
    <x v="8"/>
    <x v="20"/>
  </r>
  <r>
    <n v="1769"/>
    <s v="Navajo Textile Project"/>
    <x v="1767"/>
    <n v="40000"/>
    <n v="1081"/>
    <x v="2"/>
    <x v="0"/>
    <s v="USD"/>
    <n v="1421177959"/>
    <n v="1418585959"/>
    <b v="1"/>
    <n v="22"/>
    <b v="0"/>
    <s v="photography/photobooks"/>
    <n v="3"/>
    <n v="49.136363636363633"/>
    <x v="8"/>
    <x v="20"/>
  </r>
  <r>
    <n v="1770"/>
    <s v="Pit &amp; Paddock: Unseen 60s &amp; 70s European Motor Racing Images"/>
    <x v="1768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x v="1769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x v="1770"/>
    <n v="5500"/>
    <n v="858"/>
    <x v="2"/>
    <x v="1"/>
    <s v="GBP"/>
    <n v="1404666836"/>
    <n v="1399482836"/>
    <b v="1"/>
    <n v="19"/>
    <b v="0"/>
    <s v="photography/photobooks"/>
    <n v="16"/>
    <n v="45.157894736842103"/>
    <x v="8"/>
    <x v="20"/>
  </r>
  <r>
    <n v="1773"/>
    <s v="True Faith : A Guitar Makers Promise to God by Tim Hawley"/>
    <x v="1771"/>
    <n v="30000"/>
    <n v="1877"/>
    <x v="2"/>
    <x v="0"/>
    <s v="USD"/>
    <n v="1421691298"/>
    <n v="1417803298"/>
    <b v="1"/>
    <n v="19"/>
    <b v="0"/>
    <s v="photography/photobooks"/>
    <n v="6"/>
    <n v="98.78947368421052"/>
    <x v="8"/>
    <x v="20"/>
  </r>
  <r>
    <n v="1774"/>
    <s v="The World Upside Down: Portraits"/>
    <x v="1772"/>
    <n v="2500"/>
    <n v="1148"/>
    <x v="2"/>
    <x v="0"/>
    <s v="USD"/>
    <n v="1417273140"/>
    <n v="1413609292"/>
    <b v="1"/>
    <n v="13"/>
    <b v="0"/>
    <s v="photography/photobooks"/>
    <n v="46"/>
    <n v="88.307692307692307"/>
    <x v="8"/>
    <x v="20"/>
  </r>
  <r>
    <n v="1775"/>
    <s v="Muhammad Ali - The Comeback"/>
    <x v="1773"/>
    <n v="32500"/>
    <n v="21158"/>
    <x v="2"/>
    <x v="0"/>
    <s v="USD"/>
    <n v="1414193160"/>
    <n v="1410305160"/>
    <b v="1"/>
    <n v="124"/>
    <b v="0"/>
    <s v="photography/photobooks"/>
    <n v="65"/>
    <n v="170.62903225806451"/>
    <x v="8"/>
    <x v="20"/>
  </r>
  <r>
    <n v="1776"/>
    <s v="Dubai: A Synthetic City - Photobook &amp; Journal"/>
    <x v="1774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x v="1775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x v="1776"/>
    <n v="50000"/>
    <n v="995"/>
    <x v="2"/>
    <x v="0"/>
    <s v="USD"/>
    <n v="1427485395"/>
    <n v="1423600995"/>
    <b v="1"/>
    <n v="15"/>
    <b v="0"/>
    <s v="photography/photobooks"/>
    <n v="2"/>
    <n v="66.333333333333329"/>
    <x v="8"/>
    <x v="20"/>
  </r>
  <r>
    <n v="1779"/>
    <s v="Ozymandias : a photo book"/>
    <x v="1777"/>
    <n v="11000"/>
    <n v="3986"/>
    <x v="2"/>
    <x v="0"/>
    <s v="USD"/>
    <n v="1472834180"/>
    <n v="1470242180"/>
    <b v="1"/>
    <n v="38"/>
    <b v="0"/>
    <s v="photography/photobooks"/>
    <n v="36"/>
    <n v="104.89473684210526"/>
    <x v="8"/>
    <x v="20"/>
  </r>
  <r>
    <n v="1780"/>
    <s v="Native Nation"/>
    <x v="1778"/>
    <n v="30000"/>
    <n v="11923"/>
    <x v="2"/>
    <x v="0"/>
    <s v="USD"/>
    <n v="1467469510"/>
    <n v="1462285510"/>
    <b v="1"/>
    <n v="152"/>
    <b v="0"/>
    <s v="photography/photobooks"/>
    <n v="40"/>
    <n v="78.440789473684205"/>
    <x v="8"/>
    <x v="20"/>
  </r>
  <r>
    <n v="1781"/>
    <s v="Political Views: 2016 US Presidential Election Photography"/>
    <x v="1779"/>
    <n v="5500"/>
    <n v="1417"/>
    <x v="2"/>
    <x v="0"/>
    <s v="USD"/>
    <n v="1473950945"/>
    <n v="1471272545"/>
    <b v="1"/>
    <n v="24"/>
    <b v="0"/>
    <s v="photography/photobooks"/>
    <n v="26"/>
    <n v="59.041666666666664"/>
    <x v="8"/>
    <x v="20"/>
  </r>
  <r>
    <n v="1782"/>
    <s v="Keepers Of The Craft: Cocktails Across America. A Photobook"/>
    <x v="1780"/>
    <n v="35000"/>
    <n v="5422"/>
    <x v="2"/>
    <x v="0"/>
    <s v="USD"/>
    <n v="1456062489"/>
    <n v="1453211289"/>
    <b v="1"/>
    <n v="76"/>
    <b v="0"/>
    <s v="photography/photobooks"/>
    <n v="15"/>
    <n v="71.34210526315789"/>
    <x v="8"/>
    <x v="20"/>
  </r>
  <r>
    <n v="1783"/>
    <s v="Hues of my Vision"/>
    <x v="1781"/>
    <n v="40000"/>
    <n v="9477"/>
    <x v="2"/>
    <x v="0"/>
    <s v="USD"/>
    <n v="1432248478"/>
    <n v="1429656478"/>
    <b v="1"/>
    <n v="185"/>
    <b v="0"/>
    <s v="photography/photobooks"/>
    <n v="24"/>
    <n v="51.227027027027027"/>
    <x v="8"/>
    <x v="20"/>
  </r>
  <r>
    <n v="1784"/>
    <s v="Vantage Point: Photographs of Milwaukee from on high"/>
    <x v="1782"/>
    <n v="5000"/>
    <n v="1988"/>
    <x v="2"/>
    <x v="0"/>
    <s v="USD"/>
    <n v="1422674700"/>
    <n v="1419954240"/>
    <b v="1"/>
    <n v="33"/>
    <b v="0"/>
    <s v="photography/photobooks"/>
    <n v="40"/>
    <n v="60.242424242424242"/>
    <x v="8"/>
    <x v="20"/>
  </r>
  <r>
    <n v="1785"/>
    <s v="Hank Bought A Bus - A photobook of our bus and adventure."/>
    <x v="1783"/>
    <n v="24000"/>
    <n v="4853"/>
    <x v="2"/>
    <x v="0"/>
    <s v="USD"/>
    <n v="1413417600"/>
    <n v="1410750855"/>
    <b v="1"/>
    <n v="108"/>
    <b v="0"/>
    <s v="photography/photobooks"/>
    <n v="20"/>
    <n v="44.935185185185183"/>
    <x v="8"/>
    <x v="20"/>
  </r>
  <r>
    <n v="1786"/>
    <s v="Observations in 6x6"/>
    <x v="1784"/>
    <n v="1900"/>
    <n v="905"/>
    <x v="2"/>
    <x v="9"/>
    <s v="EUR"/>
    <n v="1418649177"/>
    <n v="1416057177"/>
    <b v="1"/>
    <n v="29"/>
    <b v="0"/>
    <s v="photography/photobooks"/>
    <n v="48"/>
    <n v="31.206896551724139"/>
    <x v="8"/>
    <x v="20"/>
  </r>
  <r>
    <n v="1787"/>
    <s v="Alpamayo to Yerupaja"/>
    <x v="1785"/>
    <n v="10000"/>
    <n v="1533"/>
    <x v="2"/>
    <x v="0"/>
    <s v="USD"/>
    <n v="1428158637"/>
    <n v="1425570237"/>
    <b v="1"/>
    <n v="24"/>
    <b v="0"/>
    <s v="photography/photobooks"/>
    <n v="15"/>
    <n v="63.875"/>
    <x v="8"/>
    <x v="20"/>
  </r>
  <r>
    <n v="1788"/>
    <s v="Beyond the Pale"/>
    <x v="1786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x v="1787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x v="1788"/>
    <n v="33000"/>
    <n v="1636"/>
    <x v="2"/>
    <x v="0"/>
    <s v="USD"/>
    <n v="1423152678"/>
    <n v="1420560678"/>
    <b v="1"/>
    <n v="15"/>
    <b v="0"/>
    <s v="photography/photobooks"/>
    <n v="5"/>
    <n v="109.06666666666666"/>
    <x v="8"/>
    <x v="20"/>
  </r>
  <r>
    <n v="1791"/>
    <s v="disCover: Napoli"/>
    <x v="1789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x v="1790"/>
    <n v="25000"/>
    <n v="15281"/>
    <x v="2"/>
    <x v="0"/>
    <s v="USD"/>
    <n v="1439189940"/>
    <n v="1435970682"/>
    <b v="1"/>
    <n v="139"/>
    <b v="0"/>
    <s v="photography/photobooks"/>
    <n v="61"/>
    <n v="109.93525179856115"/>
    <x v="8"/>
    <x v="20"/>
  </r>
  <r>
    <n v="1793"/>
    <s v="Live to Learn, Learn to Fight, Fight to Live - The Karen"/>
    <x v="1791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x v="1792"/>
    <n v="9000"/>
    <n v="997"/>
    <x v="2"/>
    <x v="0"/>
    <s v="USD"/>
    <n v="1423660422"/>
    <n v="1420636422"/>
    <b v="1"/>
    <n v="18"/>
    <b v="0"/>
    <s v="photography/photobooks"/>
    <n v="11"/>
    <n v="55.388888888888886"/>
    <x v="8"/>
    <x v="20"/>
  </r>
  <r>
    <n v="1795"/>
    <s v="THE AFGHANS - A Photo Book"/>
    <x v="1793"/>
    <n v="28000"/>
    <n v="10846"/>
    <x v="2"/>
    <x v="12"/>
    <s v="EUR"/>
    <n v="1476460800"/>
    <n v="1473922541"/>
    <b v="1"/>
    <n v="81"/>
    <b v="0"/>
    <s v="photography/photobooks"/>
    <n v="39"/>
    <n v="133.90123456790124"/>
    <x v="8"/>
    <x v="20"/>
  </r>
  <r>
    <n v="1796"/>
    <s v="Kenema"/>
    <x v="1794"/>
    <n v="19000"/>
    <n v="4190"/>
    <x v="2"/>
    <x v="1"/>
    <s v="GBP"/>
    <n v="1469356366"/>
    <n v="1464172366"/>
    <b v="1"/>
    <n v="86"/>
    <b v="0"/>
    <s v="photography/photobooks"/>
    <n v="22"/>
    <n v="48.720930232558139"/>
    <x v="8"/>
    <x v="20"/>
  </r>
  <r>
    <n v="1797"/>
    <s v="Remnants, A Photography Book to Send to Congress"/>
    <x v="1795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x v="1796"/>
    <n v="16000"/>
    <n v="2182"/>
    <x v="2"/>
    <x v="0"/>
    <s v="USD"/>
    <n v="1454572233"/>
    <n v="1449388233"/>
    <b v="1"/>
    <n v="37"/>
    <b v="0"/>
    <s v="photography/photobooks"/>
    <n v="14"/>
    <n v="58.972972972972975"/>
    <x v="8"/>
    <x v="20"/>
  </r>
  <r>
    <n v="1799"/>
    <s v="The UnDiscovered Image"/>
    <x v="1797"/>
    <n v="4000"/>
    <n v="69.83"/>
    <x v="2"/>
    <x v="1"/>
    <s v="GBP"/>
    <n v="1415740408"/>
    <n v="1414008808"/>
    <b v="1"/>
    <n v="6"/>
    <b v="0"/>
    <s v="photography/photobooks"/>
    <n v="2"/>
    <n v="11.638333333333334"/>
    <x v="8"/>
    <x v="20"/>
  </r>
  <r>
    <n v="1800"/>
    <s v="The Sikh Project Book"/>
    <x v="1798"/>
    <n v="46260"/>
    <n v="9460"/>
    <x v="2"/>
    <x v="1"/>
    <s v="GBP"/>
    <n v="1476109970"/>
    <n v="1473517970"/>
    <b v="1"/>
    <n v="113"/>
    <b v="0"/>
    <s v="photography/photobooks"/>
    <n v="20"/>
    <n v="83.716814159292042"/>
    <x v="8"/>
    <x v="20"/>
  </r>
  <r>
    <n v="1801"/>
    <s v="Come, Bring, Punish"/>
    <x v="1799"/>
    <n v="17000"/>
    <n v="2355"/>
    <x v="2"/>
    <x v="1"/>
    <s v="GBP"/>
    <n v="1450181400"/>
    <n v="1447429868"/>
    <b v="1"/>
    <n v="37"/>
    <b v="0"/>
    <s v="photography/photobooks"/>
    <n v="14"/>
    <n v="63.648648648648646"/>
    <x v="8"/>
    <x v="20"/>
  </r>
  <r>
    <n v="1802"/>
    <s v="Out Of The Dark"/>
    <x v="1800"/>
    <n v="3500"/>
    <n v="1697"/>
    <x v="2"/>
    <x v="12"/>
    <s v="EUR"/>
    <n v="1435442340"/>
    <n v="1433416830"/>
    <b v="1"/>
    <n v="18"/>
    <b v="0"/>
    <s v="photography/photobooks"/>
    <n v="48"/>
    <n v="94.277777777777771"/>
    <x v="8"/>
    <x v="20"/>
  </r>
  <r>
    <n v="1803"/>
    <s v="On the Verge, the book."/>
    <x v="1801"/>
    <n v="17500"/>
    <n v="5390"/>
    <x v="2"/>
    <x v="0"/>
    <s v="USD"/>
    <n v="1423878182"/>
    <n v="1421199782"/>
    <b v="1"/>
    <n v="75"/>
    <b v="0"/>
    <s v="photography/photobooks"/>
    <n v="31"/>
    <n v="71.86666666666666"/>
    <x v="8"/>
    <x v="20"/>
  </r>
  <r>
    <n v="1804"/>
    <s v="No Dar Papaya:  Photographs from Colombia 2003-2013"/>
    <x v="1802"/>
    <n v="15500"/>
    <n v="5452"/>
    <x v="2"/>
    <x v="0"/>
    <s v="USD"/>
    <n v="1447521404"/>
    <n v="1444061804"/>
    <b v="1"/>
    <n v="52"/>
    <b v="0"/>
    <s v="photography/photobooks"/>
    <n v="35"/>
    <n v="104.84615384615384"/>
    <x v="8"/>
    <x v="20"/>
  </r>
  <r>
    <n v="1805"/>
    <s v="Book &quot;The Travellers&quot;"/>
    <x v="1803"/>
    <n v="22500"/>
    <n v="8191"/>
    <x v="2"/>
    <x v="12"/>
    <s v="EUR"/>
    <n v="1443808800"/>
    <n v="1441048658"/>
    <b v="1"/>
    <n v="122"/>
    <b v="0"/>
    <s v="photography/photobooks"/>
    <n v="36"/>
    <n v="67.139344262295083"/>
    <x v="8"/>
    <x v="20"/>
  </r>
  <r>
    <n v="1806"/>
    <s v="American Presidents Naked"/>
    <x v="1804"/>
    <n v="20000"/>
    <n v="591"/>
    <x v="2"/>
    <x v="1"/>
    <s v="GBP"/>
    <n v="1412090349"/>
    <n v="1409066349"/>
    <b v="1"/>
    <n v="8"/>
    <b v="0"/>
    <s v="photography/photobooks"/>
    <n v="3"/>
    <n v="73.875"/>
    <x v="8"/>
    <x v="20"/>
  </r>
  <r>
    <n v="1807"/>
    <s v="Anywhere but Here"/>
    <x v="1805"/>
    <n v="5000"/>
    <n v="553"/>
    <x v="2"/>
    <x v="0"/>
    <s v="USD"/>
    <n v="1411868313"/>
    <n v="1409276313"/>
    <b v="1"/>
    <n v="8"/>
    <b v="0"/>
    <s v="photography/photobooks"/>
    <n v="11"/>
    <n v="69.125"/>
    <x v="8"/>
    <x v="20"/>
  </r>
  <r>
    <n v="1808"/>
    <s v="An Iranian Journey"/>
    <x v="1806"/>
    <n v="28000"/>
    <n v="11594"/>
    <x v="2"/>
    <x v="0"/>
    <s v="USD"/>
    <n v="1486830030"/>
    <n v="1483806030"/>
    <b v="1"/>
    <n v="96"/>
    <b v="0"/>
    <s v="photography/photobooks"/>
    <n v="41"/>
    <n v="120.77083333333333"/>
    <x v="8"/>
    <x v="20"/>
  </r>
  <r>
    <n v="1809"/>
    <s v="Hamilton: A Different Perspective"/>
    <x v="1807"/>
    <n v="3500"/>
    <n v="380"/>
    <x v="2"/>
    <x v="5"/>
    <s v="CAD"/>
    <n v="1425246439"/>
    <n v="1422222439"/>
    <b v="1"/>
    <n v="9"/>
    <b v="0"/>
    <s v="photography/photobooks"/>
    <n v="11"/>
    <n v="42.222222222222221"/>
    <x v="8"/>
    <x v="20"/>
  </r>
  <r>
    <n v="1810"/>
    <s v="Film Speed"/>
    <x v="1808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x v="1809"/>
    <n v="54000"/>
    <n v="40"/>
    <x v="2"/>
    <x v="0"/>
    <s v="USD"/>
    <n v="1414123200"/>
    <n v="1408962270"/>
    <b v="0"/>
    <n v="26"/>
    <b v="0"/>
    <s v="photography/photobooks"/>
    <n v="0"/>
    <n v="1.5384615384615385"/>
    <x v="8"/>
    <x v="20"/>
  </r>
  <r>
    <n v="1812"/>
    <s v="Run Rwanda: A Photo Book showcasing contemporary Rwanda"/>
    <x v="1810"/>
    <n v="6500"/>
    <n v="865"/>
    <x v="2"/>
    <x v="1"/>
    <s v="GBP"/>
    <n v="1467531536"/>
    <n v="1464939536"/>
    <b v="0"/>
    <n v="23"/>
    <b v="0"/>
    <s v="photography/photobooks"/>
    <n v="13"/>
    <n v="37.608695652173914"/>
    <x v="8"/>
    <x v="20"/>
  </r>
  <r>
    <n v="1813"/>
    <s v="Libya : The Lost Days"/>
    <x v="1811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x v="1812"/>
    <n v="12000"/>
    <n v="5902"/>
    <x v="2"/>
    <x v="1"/>
    <s v="GBP"/>
    <n v="1425108736"/>
    <n v="1422516736"/>
    <b v="0"/>
    <n v="140"/>
    <b v="0"/>
    <s v="photography/photobooks"/>
    <n v="49"/>
    <n v="42.157142857142858"/>
    <x v="8"/>
    <x v="20"/>
  </r>
  <r>
    <n v="1815"/>
    <s v="Texas to Florida"/>
    <x v="1813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x v="1814"/>
    <n v="25000"/>
    <n v="509"/>
    <x v="2"/>
    <x v="16"/>
    <s v="CHF"/>
    <n v="1469473200"/>
    <n v="1467061303"/>
    <b v="0"/>
    <n v="6"/>
    <b v="0"/>
    <s v="photography/photobooks"/>
    <n v="2"/>
    <n v="84.833333333333329"/>
    <x v="8"/>
    <x v="20"/>
  </r>
  <r>
    <n v="1817"/>
    <s v="Through the Lens of Jerry Gustafson"/>
    <x v="1815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x v="1816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x v="1817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x v="1818"/>
    <n v="26000"/>
    <n v="1707"/>
    <x v="2"/>
    <x v="0"/>
    <s v="USD"/>
    <n v="1427850090"/>
    <n v="1425261690"/>
    <b v="0"/>
    <n v="8"/>
    <b v="0"/>
    <s v="photography/photobooks"/>
    <n v="7"/>
    <n v="213.375"/>
    <x v="8"/>
    <x v="20"/>
  </r>
  <r>
    <n v="1821"/>
    <s v="Glass Cloud on the road!"/>
    <x v="1819"/>
    <n v="2500"/>
    <n v="3372.25"/>
    <x v="0"/>
    <x v="0"/>
    <s v="USD"/>
    <n v="1330760367"/>
    <n v="1326872367"/>
    <b v="0"/>
    <n v="57"/>
    <b v="1"/>
    <s v="music/rock"/>
    <n v="135"/>
    <n v="59.162280701754383"/>
    <x v="4"/>
    <x v="11"/>
  </r>
  <r>
    <n v="1822"/>
    <s v="Wood Butcher's new music video- I Don't Wanna Party"/>
    <x v="1820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x v="1821"/>
    <n v="700"/>
    <n v="811"/>
    <x v="0"/>
    <x v="0"/>
    <s v="USD"/>
    <n v="1351095976"/>
    <n v="1348503976"/>
    <b v="0"/>
    <n v="33"/>
    <b v="1"/>
    <s v="music/rock"/>
    <n v="116"/>
    <n v="24.575757575757574"/>
    <x v="4"/>
    <x v="11"/>
  </r>
  <r>
    <n v="1824"/>
    <s v="Tin Man's Broken Wisdom Fund"/>
    <x v="1822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x v="1823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x v="1824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x v="1825"/>
    <n v="8000"/>
    <n v="8053"/>
    <x v="0"/>
    <x v="0"/>
    <s v="USD"/>
    <n v="1299138561"/>
    <n v="1294818561"/>
    <b v="0"/>
    <n v="96"/>
    <b v="1"/>
    <s v="music/rock"/>
    <n v="101"/>
    <n v="83.885416666666671"/>
    <x v="4"/>
    <x v="11"/>
  </r>
  <r>
    <n v="1828"/>
    <s v="Help to make Sam Sliva's new EP, &quot;Drained&quot;, come to life."/>
    <x v="1826"/>
    <n v="20000"/>
    <n v="20032"/>
    <x v="0"/>
    <x v="0"/>
    <s v="USD"/>
    <n v="1399672800"/>
    <n v="1396906530"/>
    <b v="0"/>
    <n v="48"/>
    <b v="1"/>
    <s v="music/rock"/>
    <n v="100"/>
    <n v="417.33333333333331"/>
    <x v="4"/>
    <x v="11"/>
  </r>
  <r>
    <n v="1829"/>
    <s v="Help JUICE (Boston) Record Their First Album"/>
    <x v="1827"/>
    <n v="1500"/>
    <n v="2500.25"/>
    <x v="0"/>
    <x v="0"/>
    <s v="USD"/>
    <n v="1295647200"/>
    <n v="1291428371"/>
    <b v="0"/>
    <n v="33"/>
    <b v="1"/>
    <s v="music/rock"/>
    <n v="167"/>
    <n v="75.765151515151516"/>
    <x v="4"/>
    <x v="11"/>
  </r>
  <r>
    <n v="1830"/>
    <s v="Help Vintage Blue Complete and Promote Our Record!"/>
    <x v="1828"/>
    <n v="15000"/>
    <n v="15230"/>
    <x v="0"/>
    <x v="0"/>
    <s v="USD"/>
    <n v="1393259107"/>
    <n v="1390667107"/>
    <b v="0"/>
    <n v="226"/>
    <b v="1"/>
    <s v="music/rock"/>
    <n v="102"/>
    <n v="67.389380530973455"/>
    <x v="4"/>
    <x v="11"/>
  </r>
  <r>
    <n v="1831"/>
    <s v="Darling Waste Trailer Bail Out!"/>
    <x v="1829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x v="1830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x v="1831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x v="1832"/>
    <n v="10000"/>
    <n v="11805"/>
    <x v="0"/>
    <x v="0"/>
    <s v="USD"/>
    <n v="1422140895"/>
    <n v="1418684895"/>
    <b v="0"/>
    <n v="90"/>
    <b v="1"/>
    <s v="music/rock"/>
    <n v="118"/>
    <n v="131.16666666666666"/>
    <x v="4"/>
    <x v="11"/>
  </r>
  <r>
    <n v="1835"/>
    <s v="DIRTY LITTLE REBEL EP"/>
    <x v="1833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x v="1834"/>
    <n v="5000"/>
    <n v="10017"/>
    <x v="0"/>
    <x v="0"/>
    <s v="USD"/>
    <n v="1361129129"/>
    <n v="1359660329"/>
    <b v="0"/>
    <n v="55"/>
    <b v="1"/>
    <s v="music/rock"/>
    <n v="200"/>
    <n v="182.12727272727273"/>
    <x v="4"/>
    <x v="11"/>
  </r>
  <r>
    <n v="1837"/>
    <s v="Shady Grady &amp; The Nobodies - HELP US GO ON TOUR SUMMER 2012"/>
    <x v="1835"/>
    <n v="600"/>
    <n v="1841"/>
    <x v="0"/>
    <x v="0"/>
    <s v="USD"/>
    <n v="1332029335"/>
    <n v="1326848935"/>
    <b v="0"/>
    <n v="30"/>
    <b v="1"/>
    <s v="music/rock"/>
    <n v="307"/>
    <n v="61.366666666666667"/>
    <x v="4"/>
    <x v="11"/>
  </r>
  <r>
    <n v="1838"/>
    <s v="Closure - A Paul Haasch Music Video"/>
    <x v="1836"/>
    <n v="1000"/>
    <n v="1001.49"/>
    <x v="0"/>
    <x v="0"/>
    <s v="USD"/>
    <n v="1317438000"/>
    <n v="1314989557"/>
    <b v="0"/>
    <n v="28"/>
    <b v="1"/>
    <s v="music/rock"/>
    <n v="100"/>
    <n v="35.767499999999998"/>
    <x v="4"/>
    <x v="11"/>
  </r>
  <r>
    <n v="1839"/>
    <s v="Help The King of Mars Record Their First EP!"/>
    <x v="1837"/>
    <n v="1000"/>
    <n v="2053"/>
    <x v="0"/>
    <x v="0"/>
    <s v="USD"/>
    <n v="1475342382"/>
    <n v="1472750382"/>
    <b v="0"/>
    <n v="45"/>
    <b v="1"/>
    <s v="music/rock"/>
    <n v="205"/>
    <n v="45.62222222222222"/>
    <x v="4"/>
    <x v="11"/>
  </r>
  <r>
    <n v="1840"/>
    <s v="City of the Weak on Tour!"/>
    <x v="1838"/>
    <n v="900"/>
    <n v="980"/>
    <x v="0"/>
    <x v="0"/>
    <s v="USD"/>
    <n v="1367902740"/>
    <n v="1366251510"/>
    <b v="0"/>
    <n v="13"/>
    <b v="1"/>
    <s v="music/rock"/>
    <n v="109"/>
    <n v="75.384615384615387"/>
    <x v="4"/>
    <x v="11"/>
  </r>
  <r>
    <n v="1841"/>
    <s v="Hydra Effect Debut EP"/>
    <x v="1839"/>
    <n v="2000"/>
    <n v="2035"/>
    <x v="0"/>
    <x v="0"/>
    <s v="USD"/>
    <n v="1400561940"/>
    <n v="1397679445"/>
    <b v="0"/>
    <n v="40"/>
    <b v="1"/>
    <s v="music/rock"/>
    <n v="102"/>
    <n v="50.875"/>
    <x v="4"/>
    <x v="11"/>
  </r>
  <r>
    <n v="1842"/>
    <s v="Stereo Dogs! 14-Year Old Teen Rock Band Plan CD Project!"/>
    <x v="1840"/>
    <n v="2000"/>
    <n v="2505"/>
    <x v="0"/>
    <x v="0"/>
    <s v="USD"/>
    <n v="1425275940"/>
    <n v="1422371381"/>
    <b v="0"/>
    <n v="21"/>
    <b v="1"/>
    <s v="music/rock"/>
    <n v="125"/>
    <n v="119.28571428571429"/>
    <x v="4"/>
    <x v="11"/>
  </r>
  <r>
    <n v="1843"/>
    <s v="Jeremy Buck &amp; The Bang â€“ Brand New Album and 2 Music Videos"/>
    <x v="1841"/>
    <n v="10000"/>
    <n v="12400.61"/>
    <x v="0"/>
    <x v="0"/>
    <s v="USD"/>
    <n v="1298245954"/>
    <n v="1295653954"/>
    <b v="0"/>
    <n v="134"/>
    <b v="1"/>
    <s v="music/rock"/>
    <n v="124"/>
    <n v="92.541865671641801"/>
    <x v="4"/>
    <x v="11"/>
  </r>
  <r>
    <n v="1844"/>
    <s v="Get The Neckties in the studio to record their first album!"/>
    <x v="1842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x v="1843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x v="1844"/>
    <n v="15000"/>
    <n v="20689"/>
    <x v="0"/>
    <x v="0"/>
    <s v="USD"/>
    <n v="1355585777"/>
    <n v="1352993777"/>
    <b v="0"/>
    <n v="209"/>
    <b v="1"/>
    <s v="music/rock"/>
    <n v="138"/>
    <n v="98.990430622009569"/>
    <x v="4"/>
    <x v="11"/>
  </r>
  <r>
    <n v="1847"/>
    <s v="Deathtrap America Spring 2015 Tour"/>
    <x v="1845"/>
    <n v="2500"/>
    <n v="3022"/>
    <x v="0"/>
    <x v="0"/>
    <s v="USD"/>
    <n v="1429594832"/>
    <n v="1427780432"/>
    <b v="0"/>
    <n v="38"/>
    <b v="1"/>
    <s v="music/rock"/>
    <n v="121"/>
    <n v="79.526315789473685"/>
    <x v="4"/>
    <x v="11"/>
  </r>
  <r>
    <n v="1848"/>
    <s v="Hopeless Jack First National Tour"/>
    <x v="1846"/>
    <n v="3000"/>
    <n v="3221"/>
    <x v="0"/>
    <x v="0"/>
    <s v="USD"/>
    <n v="1312095540"/>
    <n v="1306608888"/>
    <b v="0"/>
    <n v="24"/>
    <b v="1"/>
    <s v="music/rock"/>
    <n v="107"/>
    <n v="134.20833333333334"/>
    <x v="4"/>
    <x v="11"/>
  </r>
  <r>
    <n v="1849"/>
    <s v="Release the Skyline Album"/>
    <x v="1847"/>
    <n v="300"/>
    <n v="301"/>
    <x v="0"/>
    <x v="0"/>
    <s v="USD"/>
    <n v="1350505059"/>
    <n v="1347913059"/>
    <b v="0"/>
    <n v="8"/>
    <b v="1"/>
    <s v="music/rock"/>
    <n v="100"/>
    <n v="37.625"/>
    <x v="4"/>
    <x v="11"/>
  </r>
  <r>
    <n v="1850"/>
    <s v="WILKES EP"/>
    <x v="1848"/>
    <n v="9000"/>
    <n v="9137"/>
    <x v="0"/>
    <x v="0"/>
    <s v="USD"/>
    <n v="1405033300"/>
    <n v="1402441300"/>
    <b v="0"/>
    <n v="179"/>
    <b v="1"/>
    <s v="music/rock"/>
    <n v="102"/>
    <n v="51.044692737430168"/>
    <x v="4"/>
    <x v="11"/>
  </r>
  <r>
    <n v="1851"/>
    <s v="From Digital to Reality - CD Printing for Three Albums"/>
    <x v="1849"/>
    <n v="1300"/>
    <n v="1301"/>
    <x v="0"/>
    <x v="0"/>
    <s v="USD"/>
    <n v="1406509200"/>
    <n v="1404769538"/>
    <b v="0"/>
    <n v="26"/>
    <b v="1"/>
    <s v="music/rock"/>
    <n v="100"/>
    <n v="50.03846153846154"/>
    <x v="4"/>
    <x v="11"/>
  </r>
  <r>
    <n v="1852"/>
    <s v="Radiolucent - Electric City."/>
    <x v="1850"/>
    <n v="15000"/>
    <n v="17545"/>
    <x v="0"/>
    <x v="0"/>
    <s v="USD"/>
    <n v="1429920000"/>
    <n v="1426703452"/>
    <b v="0"/>
    <n v="131"/>
    <b v="1"/>
    <s v="music/rock"/>
    <n v="117"/>
    <n v="133.93129770992365"/>
    <x v="4"/>
    <x v="11"/>
  </r>
  <r>
    <n v="1853"/>
    <s v="Beyond the Victory recording their debut EP"/>
    <x v="1851"/>
    <n v="800"/>
    <n v="815"/>
    <x v="0"/>
    <x v="0"/>
    <s v="USD"/>
    <n v="1352860017"/>
    <n v="1348536417"/>
    <b v="0"/>
    <n v="14"/>
    <b v="1"/>
    <s v="music/rock"/>
    <n v="102"/>
    <n v="58.214285714285715"/>
    <x v="4"/>
    <x v="11"/>
  </r>
  <r>
    <n v="1854"/>
    <s v="Emily Bell is releasing her debut album"/>
    <x v="1852"/>
    <n v="15000"/>
    <n v="15318.55"/>
    <x v="0"/>
    <x v="0"/>
    <s v="USD"/>
    <n v="1369355437"/>
    <n v="1366763437"/>
    <b v="0"/>
    <n v="174"/>
    <b v="1"/>
    <s v="music/rock"/>
    <n v="102"/>
    <n v="88.037643678160919"/>
    <x v="4"/>
    <x v="11"/>
  </r>
  <r>
    <n v="1855"/>
    <s v="Motion Device Debut EP"/>
    <x v="1853"/>
    <n v="8750"/>
    <n v="13480.16"/>
    <x v="0"/>
    <x v="5"/>
    <s v="CAD"/>
    <n v="1389012940"/>
    <n v="1385124940"/>
    <b v="0"/>
    <n v="191"/>
    <b v="1"/>
    <s v="music/rock"/>
    <n v="154"/>
    <n v="70.576753926701571"/>
    <x v="4"/>
    <x v="11"/>
  </r>
  <r>
    <n v="1856"/>
    <s v="Lazy Sunday"/>
    <x v="1854"/>
    <n v="2000"/>
    <n v="2025"/>
    <x v="0"/>
    <x v="0"/>
    <s v="USD"/>
    <n v="1405715472"/>
    <n v="1403901072"/>
    <b v="0"/>
    <n v="38"/>
    <b v="1"/>
    <s v="music/rock"/>
    <n v="101"/>
    <n v="53.289473684210527"/>
    <x v="4"/>
    <x v="11"/>
  </r>
  <r>
    <n v="1857"/>
    <s v="Holy Water Moses - A Hail Dale Project"/>
    <x v="1855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x v="1856"/>
    <n v="5555.55"/>
    <n v="6041.55"/>
    <x v="0"/>
    <x v="0"/>
    <s v="USD"/>
    <n v="1324014521"/>
    <n v="1318826921"/>
    <b v="0"/>
    <n v="149"/>
    <b v="1"/>
    <s v="music/rock"/>
    <n v="109"/>
    <n v="40.547315436241611"/>
    <x v="4"/>
    <x v="11"/>
  </r>
  <r>
    <n v="1859"/>
    <s v="Queen Kwong Tour to London and Paris"/>
    <x v="1857"/>
    <n v="3000"/>
    <n v="3955"/>
    <x v="0"/>
    <x v="0"/>
    <s v="USD"/>
    <n v="1316716129"/>
    <n v="1314124129"/>
    <b v="0"/>
    <n v="56"/>
    <b v="1"/>
    <s v="music/rock"/>
    <n v="132"/>
    <n v="70.625"/>
    <x v="4"/>
    <x v="11"/>
  </r>
  <r>
    <n v="1860"/>
    <s v="A Simple Complex's 2013 CD Release Party DVD"/>
    <x v="1858"/>
    <n v="750"/>
    <n v="1001"/>
    <x v="0"/>
    <x v="0"/>
    <s v="USD"/>
    <n v="1391706084"/>
    <n v="1389891684"/>
    <b v="0"/>
    <n v="19"/>
    <b v="1"/>
    <s v="music/rock"/>
    <n v="133"/>
    <n v="52.684210526315788"/>
    <x v="4"/>
    <x v="11"/>
  </r>
  <r>
    <n v="1861"/>
    <s v="Galaxix - Take on the Universe!"/>
    <x v="1859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x v="1860"/>
    <n v="18000"/>
    <n v="1455"/>
    <x v="2"/>
    <x v="0"/>
    <s v="USD"/>
    <n v="1488958200"/>
    <n v="1484912974"/>
    <b v="0"/>
    <n v="16"/>
    <b v="0"/>
    <s v="games/mobile games"/>
    <n v="8"/>
    <n v="90.9375"/>
    <x v="6"/>
    <x v="18"/>
  </r>
  <r>
    <n v="1863"/>
    <s v="Project: 20M813"/>
    <x v="1861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x v="1862"/>
    <n v="6500"/>
    <n v="2788"/>
    <x v="2"/>
    <x v="0"/>
    <s v="USD"/>
    <n v="1399223500"/>
    <n v="1396631500"/>
    <b v="0"/>
    <n v="48"/>
    <b v="0"/>
    <s v="games/mobile games"/>
    <n v="43"/>
    <n v="58.083333333333336"/>
    <x v="6"/>
    <x v="18"/>
  </r>
  <r>
    <n v="1865"/>
    <s v="THE RUNNING GAME"/>
    <x v="1863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x v="1864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x v="1865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x v="1866"/>
    <n v="25000"/>
    <n v="1217"/>
    <x v="2"/>
    <x v="0"/>
    <s v="USD"/>
    <n v="1450166340"/>
    <n v="1448044925"/>
    <b v="0"/>
    <n v="17"/>
    <b v="0"/>
    <s v="games/mobile games"/>
    <n v="5"/>
    <n v="71.588235294117652"/>
    <x v="6"/>
    <x v="18"/>
  </r>
  <r>
    <n v="1869"/>
    <s v="Castle Crawler RPG"/>
    <x v="1867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x v="1868"/>
    <n v="3500"/>
    <n v="361"/>
    <x v="2"/>
    <x v="0"/>
    <s v="USD"/>
    <n v="1454213820"/>
    <n v="1451723535"/>
    <b v="0"/>
    <n v="11"/>
    <b v="0"/>
    <s v="games/mobile games"/>
    <n v="10"/>
    <n v="32.81818181818182"/>
    <x v="6"/>
    <x v="18"/>
  </r>
  <r>
    <n v="1871"/>
    <s v="The Adventures of Bible Bear"/>
    <x v="1869"/>
    <n v="6500"/>
    <n v="4666"/>
    <x v="2"/>
    <x v="0"/>
    <s v="USD"/>
    <n v="1416512901"/>
    <n v="1413053301"/>
    <b v="0"/>
    <n v="95"/>
    <b v="0"/>
    <s v="games/mobile games"/>
    <n v="72"/>
    <n v="49.11578947368421"/>
    <x v="6"/>
    <x v="18"/>
  </r>
  <r>
    <n v="1872"/>
    <s v="ZombieTime!"/>
    <x v="1870"/>
    <n v="20000"/>
    <n v="212"/>
    <x v="2"/>
    <x v="0"/>
    <s v="USD"/>
    <n v="1435633602"/>
    <n v="1433041602"/>
    <b v="0"/>
    <n v="13"/>
    <b v="0"/>
    <s v="games/mobile games"/>
    <n v="1"/>
    <n v="16.307692307692307"/>
    <x v="6"/>
    <x v="18"/>
  </r>
  <r>
    <n v="1873"/>
    <s v="The Red Card Blue Card Game"/>
    <x v="1871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x v="1872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x v="1873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x v="1874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x v="1875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x v="1876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x v="1877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x v="1878"/>
    <n v="5000"/>
    <n v="1004"/>
    <x v="2"/>
    <x v="1"/>
    <s v="GBP"/>
    <n v="1459341380"/>
    <n v="1456839380"/>
    <b v="0"/>
    <n v="24"/>
    <b v="0"/>
    <s v="games/mobile games"/>
    <n v="20"/>
    <n v="41.833333333333336"/>
    <x v="6"/>
    <x v="18"/>
  </r>
  <r>
    <n v="1881"/>
    <s v="Story Rock by The Jolly Llamas -- Our First Album!"/>
    <x v="1879"/>
    <n v="2000"/>
    <n v="3453.69"/>
    <x v="0"/>
    <x v="0"/>
    <s v="USD"/>
    <n v="1425955189"/>
    <n v="1423366789"/>
    <b v="0"/>
    <n v="70"/>
    <b v="1"/>
    <s v="music/indie rock"/>
    <n v="173"/>
    <n v="49.338428571428572"/>
    <x v="4"/>
    <x v="14"/>
  </r>
  <r>
    <n v="1882"/>
    <s v="American Lit or...Trespassing for Beginners"/>
    <x v="1880"/>
    <n v="3350"/>
    <n v="3380"/>
    <x v="0"/>
    <x v="0"/>
    <s v="USD"/>
    <n v="1341964080"/>
    <n v="1339109212"/>
    <b v="0"/>
    <n v="81"/>
    <b v="1"/>
    <s v="music/indie rock"/>
    <n v="101"/>
    <n v="41.728395061728392"/>
    <x v="4"/>
    <x v="14"/>
  </r>
  <r>
    <n v="1883"/>
    <s v="Afraid Of Figs - Help Fund our New CD - &quot;SAFE&quot;"/>
    <x v="1881"/>
    <n v="999"/>
    <n v="1047"/>
    <x v="0"/>
    <x v="0"/>
    <s v="USD"/>
    <n v="1333921508"/>
    <n v="1331333108"/>
    <b v="0"/>
    <n v="32"/>
    <b v="1"/>
    <s v="music/indie rock"/>
    <n v="105"/>
    <n v="32.71875"/>
    <x v="4"/>
    <x v="14"/>
  </r>
  <r>
    <n v="1884"/>
    <s v="Glad Hearts New Album: Twenty Two - On Vinyl!"/>
    <x v="1882"/>
    <n v="1000"/>
    <n v="1351"/>
    <x v="0"/>
    <x v="0"/>
    <s v="USD"/>
    <n v="1354017600"/>
    <n v="1350967535"/>
    <b v="0"/>
    <n v="26"/>
    <b v="1"/>
    <s v="music/indie rock"/>
    <n v="135"/>
    <n v="51.96153846153846"/>
    <x v="4"/>
    <x v="14"/>
  </r>
  <r>
    <n v="1885"/>
    <s v="KATA 'The Rising' - Double LP (Vinyl Release)"/>
    <x v="1883"/>
    <n v="4575"/>
    <n v="5322"/>
    <x v="0"/>
    <x v="0"/>
    <s v="USD"/>
    <n v="1344636000"/>
    <n v="1341800110"/>
    <b v="0"/>
    <n v="105"/>
    <b v="1"/>
    <s v="music/indie rock"/>
    <n v="116"/>
    <n v="50.685714285714283"/>
    <x v="4"/>
    <x v="14"/>
  </r>
  <r>
    <n v="1886"/>
    <s v="INVISIBLE HOUSE: a history of the world - new CD/Album"/>
    <x v="1884"/>
    <n v="1200"/>
    <n v="1225"/>
    <x v="0"/>
    <x v="0"/>
    <s v="USD"/>
    <n v="1415832338"/>
    <n v="1413236738"/>
    <b v="0"/>
    <n v="29"/>
    <b v="1"/>
    <s v="music/indie rock"/>
    <n v="102"/>
    <n v="42.241379310344826"/>
    <x v="4"/>
    <x v="14"/>
  </r>
  <r>
    <n v="1887"/>
    <s v="Welcome To The Club - Music Video Project"/>
    <x v="1885"/>
    <n v="3000"/>
    <n v="3335"/>
    <x v="0"/>
    <x v="3"/>
    <s v="EUR"/>
    <n v="1449178200"/>
    <n v="1447614732"/>
    <b v="0"/>
    <n v="8"/>
    <b v="1"/>
    <s v="music/indie rock"/>
    <n v="111"/>
    <n v="416.875"/>
    <x v="4"/>
    <x v="14"/>
  </r>
  <r>
    <n v="1888"/>
    <s v="STACIE COLLINS' new cd is RECORDED but needs a KICK-START cause &quot;SOMETIMES YA GOTTA&quot;"/>
    <x v="1886"/>
    <n v="2500"/>
    <n v="4152"/>
    <x v="0"/>
    <x v="0"/>
    <s v="USD"/>
    <n v="1275368340"/>
    <n v="1272692732"/>
    <b v="0"/>
    <n v="89"/>
    <b v="1"/>
    <s v="music/indie rock"/>
    <n v="166"/>
    <n v="46.651685393258425"/>
    <x v="4"/>
    <x v="14"/>
  </r>
  <r>
    <n v="1889"/>
    <s v="LittleBear"/>
    <x v="1887"/>
    <n v="2000"/>
    <n v="2132"/>
    <x v="0"/>
    <x v="0"/>
    <s v="USD"/>
    <n v="1363024946"/>
    <n v="1359140546"/>
    <b v="0"/>
    <n v="44"/>
    <b v="1"/>
    <s v="music/indie rock"/>
    <n v="107"/>
    <n v="48.454545454545453"/>
    <x v="4"/>
    <x v="14"/>
  </r>
  <r>
    <n v="1890"/>
    <s v="The Spring Standards LIVE at the Arden Gild Hall!"/>
    <x v="1888"/>
    <n v="12000"/>
    <n v="17350.13"/>
    <x v="0"/>
    <x v="0"/>
    <s v="USD"/>
    <n v="1355597528"/>
    <n v="1353005528"/>
    <b v="0"/>
    <n v="246"/>
    <b v="1"/>
    <s v="music/indie rock"/>
    <n v="145"/>
    <n v="70.5289837398374"/>
    <x v="4"/>
    <x v="14"/>
  </r>
  <r>
    <n v="1891"/>
    <s v="Lindsey Ray's new album recorded? âˆš Mixed? âˆš On the radio? That's where YOU come in."/>
    <x v="1889"/>
    <n v="10000"/>
    <n v="10555"/>
    <x v="0"/>
    <x v="0"/>
    <s v="USD"/>
    <n v="1279778400"/>
    <n v="1275851354"/>
    <b v="0"/>
    <n v="120"/>
    <b v="1"/>
    <s v="music/indie rock"/>
    <n v="106"/>
    <n v="87.958333333333329"/>
    <x v="4"/>
    <x v="14"/>
  </r>
  <r>
    <n v="1892"/>
    <s v="Nemes wants you to be able to hear their new songs!"/>
    <x v="1890"/>
    <n v="500"/>
    <n v="683"/>
    <x v="0"/>
    <x v="0"/>
    <s v="USD"/>
    <n v="1307459881"/>
    <n v="1304867881"/>
    <b v="0"/>
    <n v="26"/>
    <b v="1"/>
    <s v="music/indie rock"/>
    <n v="137"/>
    <n v="26.26923076923077"/>
    <x v="4"/>
    <x v="14"/>
  </r>
  <r>
    <n v="1893"/>
    <s v="Archeology 7&quot; Vinyl"/>
    <x v="1891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x v="1892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x v="1893"/>
    <n v="9072"/>
    <n v="9228"/>
    <x v="0"/>
    <x v="0"/>
    <s v="USD"/>
    <n v="1445363722"/>
    <n v="1442771722"/>
    <b v="0"/>
    <n v="47"/>
    <b v="1"/>
    <s v="music/indie rock"/>
    <n v="102"/>
    <n v="196.34042553191489"/>
    <x v="4"/>
    <x v="14"/>
  </r>
  <r>
    <n v="1896"/>
    <s v="the bridge"/>
    <x v="1894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x v="1895"/>
    <n v="6350"/>
    <n v="6506"/>
    <x v="0"/>
    <x v="0"/>
    <s v="USD"/>
    <n v="1393966800"/>
    <n v="1392040806"/>
    <b v="0"/>
    <n v="183"/>
    <b v="1"/>
    <s v="music/indie rock"/>
    <n v="102"/>
    <n v="35.551912568306008"/>
    <x v="4"/>
    <x v="14"/>
  </r>
  <r>
    <n v="1898"/>
    <s v="Degenerate Matters EP Funding Campaign"/>
    <x v="1896"/>
    <n v="1000"/>
    <n v="1445"/>
    <x v="0"/>
    <x v="0"/>
    <s v="USD"/>
    <n v="1454349600"/>
    <n v="1451277473"/>
    <b v="0"/>
    <n v="21"/>
    <b v="1"/>
    <s v="music/indie rock"/>
    <n v="145"/>
    <n v="68.80952380952381"/>
    <x v="4"/>
    <x v="14"/>
  </r>
  <r>
    <n v="1899"/>
    <s v="Ukulele Songs from the Zombie Apocalypse"/>
    <x v="1897"/>
    <n v="900"/>
    <n v="1200"/>
    <x v="0"/>
    <x v="0"/>
    <s v="USD"/>
    <n v="1427319366"/>
    <n v="1424730966"/>
    <b v="0"/>
    <n v="42"/>
    <b v="1"/>
    <s v="music/indie rock"/>
    <n v="133"/>
    <n v="28.571428571428573"/>
    <x v="4"/>
    <x v="14"/>
  </r>
  <r>
    <n v="1900"/>
    <s v="5 Bucks from 500 Friends"/>
    <x v="1898"/>
    <n v="2500"/>
    <n v="2734.11"/>
    <x v="0"/>
    <x v="0"/>
    <s v="USD"/>
    <n v="1349517540"/>
    <n v="1347137731"/>
    <b v="0"/>
    <n v="54"/>
    <b v="1"/>
    <s v="music/indie rock"/>
    <n v="109"/>
    <n v="50.631666666666668"/>
    <x v="4"/>
    <x v="14"/>
  </r>
  <r>
    <n v="1901"/>
    <s v="KiddieRail - making the stairs easier and safer for kids"/>
    <x v="1899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x v="1900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x v="1901"/>
    <n v="3000"/>
    <n v="1398"/>
    <x v="2"/>
    <x v="0"/>
    <s v="USD"/>
    <n v="1485541791"/>
    <n v="1480357791"/>
    <b v="0"/>
    <n v="41"/>
    <b v="0"/>
    <s v="technology/gadgets"/>
    <n v="47"/>
    <n v="34.097560975609753"/>
    <x v="2"/>
    <x v="29"/>
  </r>
  <r>
    <n v="1904"/>
    <s v="Small Animal Deterrent Latch (S.A.D.L.)"/>
    <x v="1902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x v="1903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x v="1904"/>
    <n v="50000"/>
    <n v="21380"/>
    <x v="2"/>
    <x v="0"/>
    <s v="USD"/>
    <n v="1466697983"/>
    <n v="1464105983"/>
    <b v="0"/>
    <n v="99"/>
    <b v="0"/>
    <s v="technology/gadgets"/>
    <n v="43"/>
    <n v="215.95959595959596"/>
    <x v="2"/>
    <x v="29"/>
  </r>
  <r>
    <n v="1907"/>
    <s v="Litter-Buddy"/>
    <x v="1905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x v="1906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x v="1907"/>
    <n v="35000"/>
    <n v="4939"/>
    <x v="2"/>
    <x v="0"/>
    <s v="USD"/>
    <n v="1414059479"/>
    <n v="1411467479"/>
    <b v="0"/>
    <n v="38"/>
    <b v="0"/>
    <s v="technology/gadgets"/>
    <n v="14"/>
    <n v="129.97368421052633"/>
    <x v="2"/>
    <x v="29"/>
  </r>
  <r>
    <n v="1910"/>
    <s v="Thinking Cleaner, Wifi for iRobotÂ® RoombaÂ® 700 &amp; 800 series"/>
    <x v="1908"/>
    <n v="85000"/>
    <n v="33486"/>
    <x v="2"/>
    <x v="9"/>
    <s v="EUR"/>
    <n v="1446331500"/>
    <n v="1442531217"/>
    <b v="0"/>
    <n v="285"/>
    <b v="0"/>
    <s v="technology/gadgets"/>
    <n v="39"/>
    <n v="117.49473684210527"/>
    <x v="2"/>
    <x v="29"/>
  </r>
  <r>
    <n v="1911"/>
    <s v="Charge Furniture"/>
    <x v="1909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x v="1910"/>
    <n v="5000"/>
    <n v="2965"/>
    <x v="2"/>
    <x v="0"/>
    <s v="USD"/>
    <n v="1433395560"/>
    <n v="1430803560"/>
    <b v="0"/>
    <n v="42"/>
    <b v="0"/>
    <s v="technology/gadgets"/>
    <n v="59"/>
    <n v="70.595238095238102"/>
    <x v="2"/>
    <x v="29"/>
  </r>
  <r>
    <n v="1913"/>
    <s v="Tibio - Spreading warmth in everyones home"/>
    <x v="1911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x v="1912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x v="1913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x v="1914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x v="1915"/>
    <n v="390000"/>
    <n v="205025"/>
    <x v="2"/>
    <x v="7"/>
    <s v="HKD"/>
    <n v="1486708133"/>
    <n v="1484116133"/>
    <b v="0"/>
    <n v="70"/>
    <b v="0"/>
    <s v="technology/gadgets"/>
    <n v="53"/>
    <n v="2928.9285714285716"/>
    <x v="2"/>
    <x v="29"/>
  </r>
  <r>
    <n v="1918"/>
    <s v="BugVibesâ„¢-Better Flowers, Plants, Trees with less Pesticides"/>
    <x v="1916"/>
    <n v="25000"/>
    <n v="260"/>
    <x v="2"/>
    <x v="0"/>
    <s v="USD"/>
    <n v="1407869851"/>
    <n v="1404845851"/>
    <b v="0"/>
    <n v="9"/>
    <b v="0"/>
    <s v="technology/gadgets"/>
    <n v="1"/>
    <n v="28.888888888888889"/>
    <x v="2"/>
    <x v="29"/>
  </r>
  <r>
    <n v="1919"/>
    <s v="LED Electronic Dice: assembled or kit, Arduino compatible"/>
    <x v="1917"/>
    <n v="500"/>
    <n v="237"/>
    <x v="2"/>
    <x v="0"/>
    <s v="USD"/>
    <n v="1432069249"/>
    <n v="1429477249"/>
    <b v="0"/>
    <n v="8"/>
    <b v="0"/>
    <s v="technology/gadgets"/>
    <n v="47"/>
    <n v="29.625"/>
    <x v="2"/>
    <x v="29"/>
  </r>
  <r>
    <n v="1920"/>
    <s v="Brightside - Side lighting for cyclists"/>
    <x v="1918"/>
    <n v="10000"/>
    <n v="4303"/>
    <x v="2"/>
    <x v="1"/>
    <s v="GBP"/>
    <n v="1445468400"/>
    <n v="1443042061"/>
    <b v="0"/>
    <n v="105"/>
    <b v="0"/>
    <s v="technology/gadgets"/>
    <n v="43"/>
    <n v="40.980952380952381"/>
    <x v="2"/>
    <x v="29"/>
  </r>
  <r>
    <n v="1921"/>
    <s v="The Fine Spirits are making an album!"/>
    <x v="1919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x v="1920"/>
    <n v="2000"/>
    <n v="2311"/>
    <x v="0"/>
    <x v="0"/>
    <s v="USD"/>
    <n v="1386828507"/>
    <n v="1384236507"/>
    <b v="0"/>
    <n v="64"/>
    <b v="1"/>
    <s v="music/indie rock"/>
    <n v="116"/>
    <n v="36.109375"/>
    <x v="4"/>
    <x v="14"/>
  </r>
  <r>
    <n v="1923"/>
    <s v="Help Lions&amp;Creators print their album!"/>
    <x v="1921"/>
    <n v="125"/>
    <n v="301"/>
    <x v="0"/>
    <x v="0"/>
    <s v="USD"/>
    <n v="1317099540"/>
    <n v="1313612532"/>
    <b v="0"/>
    <n v="13"/>
    <b v="1"/>
    <s v="music/indie rock"/>
    <n v="241"/>
    <n v="23.153846153846153"/>
    <x v="4"/>
    <x v="14"/>
  </r>
  <r>
    <n v="1924"/>
    <s v="The 'Songs from the Bookmark' Sessions"/>
    <x v="1922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x v="1923"/>
    <n v="1500"/>
    <n v="1655"/>
    <x v="0"/>
    <x v="0"/>
    <s v="USD"/>
    <n v="1381449600"/>
    <n v="1379540288"/>
    <b v="0"/>
    <n v="52"/>
    <b v="1"/>
    <s v="music/indie rock"/>
    <n v="110"/>
    <n v="31.826923076923077"/>
    <x v="4"/>
    <x v="14"/>
  </r>
  <r>
    <n v="1926"/>
    <s v="Invisible Allies - Hyperdimensional Animals"/>
    <x v="1924"/>
    <n v="1500"/>
    <n v="2930.69"/>
    <x v="0"/>
    <x v="0"/>
    <s v="USD"/>
    <n v="1288657560"/>
    <n v="1286319256"/>
    <b v="0"/>
    <n v="107"/>
    <b v="1"/>
    <s v="music/indie rock"/>
    <n v="195"/>
    <n v="27.3896261682243"/>
    <x v="4"/>
    <x v="14"/>
  </r>
  <r>
    <n v="1927"/>
    <s v="GBS Detroit Presents Hampshire"/>
    <x v="1925"/>
    <n v="600"/>
    <n v="620"/>
    <x v="0"/>
    <x v="0"/>
    <s v="USD"/>
    <n v="1331182740"/>
    <n v="1329856839"/>
    <b v="0"/>
    <n v="11"/>
    <b v="1"/>
    <s v="music/indie rock"/>
    <n v="103"/>
    <n v="56.363636363636367"/>
    <x v="4"/>
    <x v="14"/>
  </r>
  <r>
    <n v="1928"/>
    <s v="Jollyheads Circus Debut Album &quot;The Kaleidoscope Dawn&quot;"/>
    <x v="1926"/>
    <n v="2550"/>
    <n v="2630"/>
    <x v="0"/>
    <x v="0"/>
    <s v="USD"/>
    <n v="1367940794"/>
    <n v="1365348794"/>
    <b v="0"/>
    <n v="34"/>
    <b v="1"/>
    <s v="music/indie rock"/>
    <n v="103"/>
    <n v="77.352941176470594"/>
    <x v="4"/>
    <x v="14"/>
  </r>
  <r>
    <n v="1929"/>
    <s v="Surplus 1980 album funds for release on CD/LP."/>
    <x v="1927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x v="1928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x v="1929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x v="14"/>
  </r>
  <r>
    <n v="1932"/>
    <s v="Lee Malone - Get Us To The Converse Rubber Track Sessions!"/>
    <x v="1930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x v="14"/>
  </r>
  <r>
    <n v="1933"/>
    <s v="Magic Punches are making debut LP with producer John Askew"/>
    <x v="1931"/>
    <n v="6000"/>
    <n v="10346"/>
    <x v="0"/>
    <x v="0"/>
    <s v="USD"/>
    <n v="1411787307"/>
    <n v="1409195307"/>
    <b v="0"/>
    <n v="110"/>
    <b v="1"/>
    <s v="music/indie rock"/>
    <n v="172"/>
    <n v="94.054545454545448"/>
    <x v="4"/>
    <x v="14"/>
  </r>
  <r>
    <n v="1934"/>
    <s v="The City Never Sleeps Needs A Tour Vehicle!"/>
    <x v="1932"/>
    <n v="5000"/>
    <n v="6181"/>
    <x v="0"/>
    <x v="0"/>
    <s v="USD"/>
    <n v="1324789200"/>
    <n v="1321649321"/>
    <b v="0"/>
    <n v="77"/>
    <b v="1"/>
    <s v="music/indie rock"/>
    <n v="124"/>
    <n v="80.272727272727266"/>
    <x v="4"/>
    <x v="14"/>
  </r>
  <r>
    <n v="1935"/>
    <s v="the last echo AM/PM Project"/>
    <x v="1933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x v="1934"/>
    <n v="7500"/>
    <n v="8739.01"/>
    <x v="0"/>
    <x v="0"/>
    <s v="USD"/>
    <n v="1323151140"/>
    <n v="1320528070"/>
    <b v="0"/>
    <n v="145"/>
    <b v="1"/>
    <s v="music/indie rock"/>
    <n v="117"/>
    <n v="60.26903448275862"/>
    <x v="4"/>
    <x v="14"/>
  </r>
  <r>
    <n v="1937"/>
    <s v="GBS Detroit Presents My Pal Val"/>
    <x v="1935"/>
    <n v="600"/>
    <n v="1123.47"/>
    <x v="0"/>
    <x v="0"/>
    <s v="USD"/>
    <n v="1339732740"/>
    <n v="1338346281"/>
    <b v="0"/>
    <n v="29"/>
    <b v="1"/>
    <s v="music/indie rock"/>
    <n v="187"/>
    <n v="38.740344827586206"/>
    <x v="4"/>
    <x v="14"/>
  </r>
  <r>
    <n v="1938"/>
    <s v="Jon Shirley: Live Worship Album + Short Film"/>
    <x v="1936"/>
    <n v="15000"/>
    <n v="17390"/>
    <x v="0"/>
    <x v="0"/>
    <s v="USD"/>
    <n v="1372741200"/>
    <n v="1370067231"/>
    <b v="0"/>
    <n v="114"/>
    <b v="1"/>
    <s v="music/indie rock"/>
    <n v="116"/>
    <n v="152.54385964912279"/>
    <x v="4"/>
    <x v="14"/>
  </r>
  <r>
    <n v="1939"/>
    <s v="Help I Am Clay Release Their First CD For FREE"/>
    <x v="1937"/>
    <n v="10000"/>
    <n v="11070"/>
    <x v="0"/>
    <x v="0"/>
    <s v="USD"/>
    <n v="1362955108"/>
    <n v="1360366708"/>
    <b v="0"/>
    <n v="96"/>
    <b v="1"/>
    <s v="music/indie rock"/>
    <n v="111"/>
    <n v="115.3125"/>
    <x v="4"/>
    <x v="14"/>
  </r>
  <r>
    <n v="1940"/>
    <s v="History Grows: New K. Record"/>
    <x v="1938"/>
    <n v="650"/>
    <n v="1111"/>
    <x v="0"/>
    <x v="0"/>
    <s v="USD"/>
    <n v="1308110340"/>
    <n v="1304770233"/>
    <b v="0"/>
    <n v="31"/>
    <b v="1"/>
    <s v="music/indie rock"/>
    <n v="171"/>
    <n v="35.838709677419352"/>
    <x v="4"/>
    <x v="14"/>
  </r>
  <r>
    <n v="1941"/>
    <s v="Gramofon: Modern Cloud Jukebox"/>
    <x v="1939"/>
    <n v="250000"/>
    <n v="315295.89"/>
    <x v="0"/>
    <x v="0"/>
    <s v="USD"/>
    <n v="1400137131"/>
    <n v="1397545131"/>
    <b v="1"/>
    <n v="4883"/>
    <b v="1"/>
    <s v="technology/hardware"/>
    <n v="126"/>
    <n v="64.570118779438872"/>
    <x v="2"/>
    <x v="30"/>
  </r>
  <r>
    <n v="1942"/>
    <s v="building the world's longest marble run relaunch"/>
    <x v="1940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  <x v="30"/>
  </r>
  <r>
    <n v="1943"/>
    <s v="RuuviTag - Open-Source Bluetooth Sensor Beacon"/>
    <x v="1941"/>
    <n v="10000"/>
    <n v="170525"/>
    <x v="0"/>
    <x v="0"/>
    <s v="USD"/>
    <n v="1470896916"/>
    <n v="1467008916"/>
    <b v="1"/>
    <n v="2478"/>
    <b v="1"/>
    <s v="technology/hardware"/>
    <n v="1705"/>
    <n v="68.815577078288939"/>
    <x v="2"/>
    <x v="30"/>
  </r>
  <r>
    <n v="1944"/>
    <s v="The BIG Turtle ShellÂ®: Rugged, Wireless BoomBox &amp; Power Bank"/>
    <x v="1942"/>
    <n v="40000"/>
    <n v="315222.2"/>
    <x v="0"/>
    <x v="0"/>
    <s v="USD"/>
    <n v="1398952890"/>
    <n v="1396360890"/>
    <b v="1"/>
    <n v="1789"/>
    <b v="1"/>
    <s v="technology/hardware"/>
    <n v="788"/>
    <n v="176.200223588597"/>
    <x v="2"/>
    <x v="30"/>
  </r>
  <r>
    <n v="1945"/>
    <s v="Oval - The First Digital HandPan"/>
    <x v="1943"/>
    <n v="100000"/>
    <n v="348018"/>
    <x v="0"/>
    <x v="3"/>
    <s v="EUR"/>
    <n v="1436680958"/>
    <n v="1433224958"/>
    <b v="1"/>
    <n v="680"/>
    <b v="1"/>
    <s v="technology/hardware"/>
    <n v="348"/>
    <n v="511.79117647058825"/>
    <x v="2"/>
    <x v="30"/>
  </r>
  <r>
    <n v="1946"/>
    <s v="eMersion Gesture Control System for Music Performance &amp; More"/>
    <x v="1944"/>
    <n v="7500"/>
    <n v="11231"/>
    <x v="0"/>
    <x v="0"/>
    <s v="USD"/>
    <n v="1397961361"/>
    <n v="1392780961"/>
    <b v="1"/>
    <n v="70"/>
    <b v="1"/>
    <s v="technology/hardware"/>
    <n v="150"/>
    <n v="160.44285714285715"/>
    <x v="2"/>
    <x v="30"/>
  </r>
  <r>
    <n v="1947"/>
    <s v="Fusion in a Bubblegum Machine"/>
    <x v="1945"/>
    <n v="800"/>
    <n v="805.07"/>
    <x v="0"/>
    <x v="0"/>
    <s v="USD"/>
    <n v="1258955940"/>
    <n v="1255730520"/>
    <b v="1"/>
    <n v="23"/>
    <b v="1"/>
    <s v="technology/hardware"/>
    <n v="101"/>
    <n v="35.003043478260871"/>
    <x v="2"/>
    <x v="30"/>
  </r>
  <r>
    <n v="1948"/>
    <s v="UDOO X86: The Most Powerful Maker Board Ever"/>
    <x v="1946"/>
    <n v="100000"/>
    <n v="800211"/>
    <x v="0"/>
    <x v="0"/>
    <s v="USD"/>
    <n v="1465232520"/>
    <n v="1460557809"/>
    <b v="1"/>
    <n v="4245"/>
    <b v="1"/>
    <s v="technology/hardware"/>
    <n v="800"/>
    <n v="188.50671378091872"/>
    <x v="2"/>
    <x v="30"/>
  </r>
  <r>
    <n v="1949"/>
    <s v="Shake Your Power"/>
    <x v="1947"/>
    <n v="50000"/>
    <n v="53001.3"/>
    <x v="0"/>
    <x v="1"/>
    <s v="GBP"/>
    <n v="1404986951"/>
    <n v="1402394951"/>
    <b v="1"/>
    <n v="943"/>
    <b v="1"/>
    <s v="technology/hardware"/>
    <n v="106"/>
    <n v="56.204984093319197"/>
    <x v="2"/>
    <x v="30"/>
  </r>
  <r>
    <n v="1950"/>
    <s v="Trebuchette - the snap-together, desktop trebuchet"/>
    <x v="1948"/>
    <n v="48000"/>
    <n v="96248.960000000006"/>
    <x v="0"/>
    <x v="0"/>
    <s v="USD"/>
    <n v="1303446073"/>
    <n v="1300767673"/>
    <b v="1"/>
    <n v="1876"/>
    <b v="1"/>
    <s v="technology/hardware"/>
    <n v="201"/>
    <n v="51.3054157782516"/>
    <x v="2"/>
    <x v="30"/>
  </r>
  <r>
    <n v="1951"/>
    <s v="Connect. Code. Create. With SBrick Plus"/>
    <x v="1949"/>
    <n v="50000"/>
    <n v="106222"/>
    <x v="0"/>
    <x v="0"/>
    <s v="USD"/>
    <n v="1478516737"/>
    <n v="1475921137"/>
    <b v="1"/>
    <n v="834"/>
    <b v="1"/>
    <s v="technology/hardware"/>
    <n v="212"/>
    <n v="127.36450839328538"/>
    <x v="2"/>
    <x v="30"/>
  </r>
  <r>
    <n v="1952"/>
    <s v="Nix Color Sensor"/>
    <x v="1950"/>
    <n v="35000"/>
    <n v="69465.33"/>
    <x v="0"/>
    <x v="5"/>
    <s v="CAD"/>
    <n v="1381934015"/>
    <n v="1378737215"/>
    <b v="1"/>
    <n v="682"/>
    <b v="1"/>
    <s v="technology/hardware"/>
    <n v="198"/>
    <n v="101.85532258064516"/>
    <x v="2"/>
    <x v="30"/>
  </r>
  <r>
    <n v="1953"/>
    <s v="NTH Music Synthesizer"/>
    <x v="1951"/>
    <n v="15000"/>
    <n v="33892"/>
    <x v="0"/>
    <x v="0"/>
    <s v="USD"/>
    <n v="1330657200"/>
    <n v="1328158065"/>
    <b v="1"/>
    <n v="147"/>
    <b v="1"/>
    <s v="technology/hardware"/>
    <n v="226"/>
    <n v="230.55782312925169"/>
    <x v="2"/>
    <x v="30"/>
  </r>
  <r>
    <n v="1954"/>
    <s v="Orison â€“ Rethink the Power of Energy"/>
    <x v="1952"/>
    <n v="50000"/>
    <n v="349474"/>
    <x v="0"/>
    <x v="0"/>
    <s v="USD"/>
    <n v="1457758800"/>
    <n v="1453730176"/>
    <b v="1"/>
    <n v="415"/>
    <b v="1"/>
    <s v="technology/hardware"/>
    <n v="699"/>
    <n v="842.10602409638557"/>
    <x v="2"/>
    <x v="30"/>
  </r>
  <r>
    <n v="1955"/>
    <s v="Bukobot 3D Printer - Affordable 3D with No Compromises!"/>
    <x v="1953"/>
    <n v="42000"/>
    <n v="167410.01999999999"/>
    <x v="0"/>
    <x v="0"/>
    <s v="USD"/>
    <n v="1337799600"/>
    <n v="1334989881"/>
    <b v="1"/>
    <n v="290"/>
    <b v="1"/>
    <s v="technology/hardware"/>
    <n v="399"/>
    <n v="577.27593103448271"/>
    <x v="2"/>
    <x v="30"/>
  </r>
  <r>
    <n v="1956"/>
    <s v="Sparx Skate Sharpener - Pro Skate Sharpening. At Home."/>
    <x v="1954"/>
    <n v="60000"/>
    <n v="176420"/>
    <x v="0"/>
    <x v="0"/>
    <s v="USD"/>
    <n v="1429391405"/>
    <n v="1425507005"/>
    <b v="1"/>
    <n v="365"/>
    <b v="1"/>
    <s v="technology/hardware"/>
    <n v="294"/>
    <n v="483.34246575342468"/>
    <x v="2"/>
    <x v="30"/>
  </r>
  <r>
    <n v="1957"/>
    <s v="freeSoC and freeSoC Mini"/>
    <x v="1955"/>
    <n v="30000"/>
    <n v="50251.41"/>
    <x v="0"/>
    <x v="0"/>
    <s v="USD"/>
    <n v="1351304513"/>
    <n v="1348712513"/>
    <b v="1"/>
    <n v="660"/>
    <b v="1"/>
    <s v="technology/hardware"/>
    <n v="168"/>
    <n v="76.138500000000008"/>
    <x v="2"/>
    <x v="30"/>
  </r>
  <r>
    <n v="1958"/>
    <s v="Mojo: Digital Design for the Hobbyist"/>
    <x v="1956"/>
    <n v="7000"/>
    <n v="100490.02"/>
    <x v="0"/>
    <x v="0"/>
    <s v="USD"/>
    <n v="1364078561"/>
    <n v="1361490161"/>
    <b v="1"/>
    <n v="1356"/>
    <b v="1"/>
    <s v="technology/hardware"/>
    <n v="1436"/>
    <n v="74.107684365781708"/>
    <x v="2"/>
    <x v="30"/>
  </r>
  <r>
    <n v="1959"/>
    <s v="Heat Seek NYC"/>
    <x v="1957"/>
    <n v="10000"/>
    <n v="15673.44"/>
    <x v="0"/>
    <x v="0"/>
    <s v="USD"/>
    <n v="1412121600"/>
    <n v="1408565860"/>
    <b v="1"/>
    <n v="424"/>
    <b v="1"/>
    <s v="technology/hardware"/>
    <n v="157"/>
    <n v="36.965660377358489"/>
    <x v="2"/>
    <x v="30"/>
  </r>
  <r>
    <n v="1960"/>
    <s v="TREKKAYAK"/>
    <x v="1958"/>
    <n v="70000"/>
    <n v="82532"/>
    <x v="0"/>
    <x v="11"/>
    <s v="SEK"/>
    <n v="1419151341"/>
    <n v="1416559341"/>
    <b v="1"/>
    <n v="33"/>
    <b v="1"/>
    <s v="technology/hardware"/>
    <n v="118"/>
    <n v="2500.969696969697"/>
    <x v="2"/>
    <x v="30"/>
  </r>
  <r>
    <n v="1961"/>
    <s v="Public Lab DIY Spectrometry Kit"/>
    <x v="1959"/>
    <n v="10000"/>
    <n v="110538.12"/>
    <x v="0"/>
    <x v="0"/>
    <s v="USD"/>
    <n v="1349495940"/>
    <n v="1346042417"/>
    <b v="1"/>
    <n v="1633"/>
    <b v="1"/>
    <s v="technology/hardware"/>
    <n v="1105"/>
    <n v="67.690214329454989"/>
    <x v="2"/>
    <x v="30"/>
  </r>
  <r>
    <n v="1962"/>
    <s v="AttoDuino - Turbocharged, Wireless, Arduino Compatible"/>
    <x v="1960"/>
    <n v="10000"/>
    <n v="19292.5"/>
    <x v="0"/>
    <x v="0"/>
    <s v="USD"/>
    <n v="1400006636"/>
    <n v="1397414636"/>
    <b v="1"/>
    <n v="306"/>
    <b v="1"/>
    <s v="technology/hardware"/>
    <n v="193"/>
    <n v="63.04738562091503"/>
    <x v="2"/>
    <x v="30"/>
  </r>
  <r>
    <n v="1963"/>
    <s v="AirEnergy 3D - A 3D printed, opensource, mobile wind turbine"/>
    <x v="1961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x v="1962"/>
    <n v="89200"/>
    <n v="231543.12"/>
    <x v="0"/>
    <x v="13"/>
    <s v="EUR"/>
    <n v="1461306772"/>
    <n v="1458714772"/>
    <b v="1"/>
    <n v="1281"/>
    <b v="1"/>
    <s v="technology/hardware"/>
    <n v="260"/>
    <n v="180.75185011709601"/>
    <x v="2"/>
    <x v="30"/>
  </r>
  <r>
    <n v="1965"/>
    <s v="BoardX: The Open Source Miniature Motherboard [Redemption]"/>
    <x v="1963"/>
    <n v="5000"/>
    <n v="13114"/>
    <x v="0"/>
    <x v="0"/>
    <s v="USD"/>
    <n v="1326330000"/>
    <n v="1324433310"/>
    <b v="1"/>
    <n v="103"/>
    <b v="1"/>
    <s v="technology/hardware"/>
    <n v="262"/>
    <n v="127.32038834951456"/>
    <x v="2"/>
    <x v="30"/>
  </r>
  <r>
    <n v="1966"/>
    <s v="InkCase Plus: E Ink screen for Android phone"/>
    <x v="1964"/>
    <n v="100000"/>
    <n v="206743.09"/>
    <x v="0"/>
    <x v="0"/>
    <s v="USD"/>
    <n v="1408021098"/>
    <n v="1405429098"/>
    <b v="1"/>
    <n v="1513"/>
    <b v="1"/>
    <s v="technology/hardware"/>
    <n v="207"/>
    <n v="136.6444745538665"/>
    <x v="2"/>
    <x v="30"/>
  </r>
  <r>
    <n v="1967"/>
    <s v="Ion: A Music Detecting Mood Light with Bluetooth Low Energy"/>
    <x v="1965"/>
    <n v="20000"/>
    <n v="74026"/>
    <x v="0"/>
    <x v="0"/>
    <s v="USD"/>
    <n v="1398959729"/>
    <n v="1396367729"/>
    <b v="1"/>
    <n v="405"/>
    <b v="1"/>
    <s v="technology/hardware"/>
    <n v="370"/>
    <n v="182.78024691358024"/>
    <x v="2"/>
    <x v="30"/>
  </r>
  <r>
    <n v="1968"/>
    <s v="XSHIFTER: World's First Affordable Wireless Shifting System"/>
    <x v="1966"/>
    <n v="50000"/>
    <n v="142483"/>
    <x v="0"/>
    <x v="0"/>
    <s v="USD"/>
    <n v="1480777515"/>
    <n v="1478095515"/>
    <b v="1"/>
    <n v="510"/>
    <b v="1"/>
    <s v="technology/hardware"/>
    <n v="285"/>
    <n v="279.37843137254902"/>
    <x v="2"/>
    <x v="30"/>
  </r>
  <r>
    <n v="1969"/>
    <s v="Puck.js - the ground-breaking bluetooth beacon"/>
    <x v="1967"/>
    <n v="20000"/>
    <n v="115816"/>
    <x v="0"/>
    <x v="1"/>
    <s v="GBP"/>
    <n v="1470423668"/>
    <n v="1467831668"/>
    <b v="1"/>
    <n v="1887"/>
    <b v="1"/>
    <s v="technology/hardware"/>
    <n v="579"/>
    <n v="61.375728669846318"/>
    <x v="2"/>
    <x v="30"/>
  </r>
  <r>
    <n v="1970"/>
    <s v="APOC: Mini Radiation Detector"/>
    <x v="1968"/>
    <n v="5000"/>
    <n v="56590"/>
    <x v="0"/>
    <x v="0"/>
    <s v="USD"/>
    <n v="1366429101"/>
    <n v="1361248701"/>
    <b v="1"/>
    <n v="701"/>
    <b v="1"/>
    <s v="technology/hardware"/>
    <n v="1132"/>
    <n v="80.727532097004286"/>
    <x v="2"/>
    <x v="30"/>
  </r>
  <r>
    <n v="1971"/>
    <s v="castAR: the most versatile AR &amp; VR system"/>
    <x v="1969"/>
    <n v="400000"/>
    <n v="1052110.8700000001"/>
    <x v="0"/>
    <x v="0"/>
    <s v="USD"/>
    <n v="1384488000"/>
    <n v="1381752061"/>
    <b v="1"/>
    <n v="3863"/>
    <b v="1"/>
    <s v="technology/hardware"/>
    <n v="263"/>
    <n v="272.35590732591254"/>
    <x v="2"/>
    <x v="30"/>
  </r>
  <r>
    <n v="1972"/>
    <s v="Jog It! Open source controller pendant for EMC2 and Mach3!"/>
    <x v="1970"/>
    <n v="2500"/>
    <n v="16862"/>
    <x v="0"/>
    <x v="0"/>
    <s v="USD"/>
    <n v="1353201444"/>
    <n v="1350605844"/>
    <b v="1"/>
    <n v="238"/>
    <b v="1"/>
    <s v="technology/hardware"/>
    <n v="674"/>
    <n v="70.848739495798313"/>
    <x v="2"/>
    <x v="30"/>
  </r>
  <r>
    <n v="1973"/>
    <s v="Lightpack 2 - Ultimate Light Orchestra For Your Living Room"/>
    <x v="1971"/>
    <n v="198000"/>
    <n v="508525.01"/>
    <x v="0"/>
    <x v="0"/>
    <s v="USD"/>
    <n v="1470466800"/>
    <n v="1467134464"/>
    <b v="1"/>
    <n v="2051"/>
    <b v="1"/>
    <s v="technology/hardware"/>
    <n v="257"/>
    <n v="247.94003412969283"/>
    <x v="2"/>
    <x v="30"/>
  </r>
  <r>
    <n v="1974"/>
    <s v="RAPIRO: The Humanoid Robot Kit for your Raspberry Pi"/>
    <x v="1972"/>
    <n v="20000"/>
    <n v="75099.199999999997"/>
    <x v="0"/>
    <x v="1"/>
    <s v="GBP"/>
    <n v="1376899269"/>
    <n v="1371715269"/>
    <b v="1"/>
    <n v="402"/>
    <b v="1"/>
    <s v="technology/hardware"/>
    <n v="375"/>
    <n v="186.81393034825871"/>
    <x v="2"/>
    <x v="30"/>
  </r>
  <r>
    <n v="1975"/>
    <s v="Bugle2: A DIY Phono Preamp"/>
    <x v="1973"/>
    <n v="16000"/>
    <n v="33393.339999999997"/>
    <x v="0"/>
    <x v="0"/>
    <s v="USD"/>
    <n v="1362938851"/>
    <n v="1360346851"/>
    <b v="1"/>
    <n v="253"/>
    <b v="1"/>
    <s v="technology/hardware"/>
    <n v="209"/>
    <n v="131.98948616600788"/>
    <x v="2"/>
    <x v="30"/>
  </r>
  <r>
    <n v="1976"/>
    <s v="Pi Lite white - Bright white LED display for Raspberry Pi"/>
    <x v="1974"/>
    <n v="4000"/>
    <n v="13864"/>
    <x v="0"/>
    <x v="1"/>
    <s v="GBP"/>
    <n v="1373751325"/>
    <n v="1371159325"/>
    <b v="1"/>
    <n v="473"/>
    <b v="1"/>
    <s v="technology/hardware"/>
    <n v="347"/>
    <n v="29.310782241014799"/>
    <x v="2"/>
    <x v="30"/>
  </r>
  <r>
    <n v="1977"/>
    <s v="Ario: Smart Lighting. Better Health."/>
    <x v="1975"/>
    <n v="50000"/>
    <n v="201165"/>
    <x v="0"/>
    <x v="0"/>
    <s v="USD"/>
    <n v="1450511940"/>
    <n v="1446527540"/>
    <b v="1"/>
    <n v="821"/>
    <b v="1"/>
    <s v="technology/hardware"/>
    <n v="402"/>
    <n v="245.02436053593178"/>
    <x v="2"/>
    <x v="30"/>
  </r>
  <r>
    <n v="1978"/>
    <s v="B9Creator - A High Resolution 3D Printer"/>
    <x v="1976"/>
    <n v="50000"/>
    <n v="513422.57"/>
    <x v="0"/>
    <x v="0"/>
    <s v="USD"/>
    <n v="1339484400"/>
    <n v="1336627492"/>
    <b v="1"/>
    <n v="388"/>
    <b v="1"/>
    <s v="technology/hardware"/>
    <n v="1027"/>
    <n v="1323.2540463917526"/>
    <x v="2"/>
    <x v="30"/>
  </r>
  <r>
    <n v="1979"/>
    <s v="Skybuds - truly wireless earbuds and smartphone case"/>
    <x v="1977"/>
    <n v="200000"/>
    <n v="229802.31"/>
    <x v="0"/>
    <x v="0"/>
    <s v="USD"/>
    <n v="1447909140"/>
    <n v="1444734146"/>
    <b v="1"/>
    <n v="813"/>
    <b v="1"/>
    <s v="technology/hardware"/>
    <n v="115"/>
    <n v="282.65966789667897"/>
    <x v="2"/>
    <x v="30"/>
  </r>
  <r>
    <n v="1980"/>
    <s v="YOUMO - Your Smart Modular Power Strip"/>
    <x v="1978"/>
    <n v="50000"/>
    <n v="177412.01"/>
    <x v="0"/>
    <x v="12"/>
    <s v="EUR"/>
    <n v="1459684862"/>
    <n v="1456232462"/>
    <b v="1"/>
    <n v="1945"/>
    <b v="1"/>
    <s v="technology/hardware"/>
    <n v="355"/>
    <n v="91.214401028277635"/>
    <x v="2"/>
    <x v="30"/>
  </r>
  <r>
    <n v="1981"/>
    <s v="Aspiring storyteller: connecting the dots"/>
    <x v="1979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x v="1980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x v="1981"/>
    <n v="33000"/>
    <n v="1419"/>
    <x v="2"/>
    <x v="0"/>
    <s v="USD"/>
    <n v="1472799600"/>
    <n v="1470874618"/>
    <b v="0"/>
    <n v="16"/>
    <b v="0"/>
    <s v="photography/people"/>
    <n v="4"/>
    <n v="88.6875"/>
    <x v="8"/>
    <x v="31"/>
  </r>
  <r>
    <n v="1984"/>
    <s v="Love Locks - a photographic journey"/>
    <x v="1982"/>
    <n v="15000"/>
    <n v="3172"/>
    <x v="2"/>
    <x v="0"/>
    <s v="USD"/>
    <n v="1417377481"/>
    <n v="1412189881"/>
    <b v="0"/>
    <n v="7"/>
    <b v="0"/>
    <s v="photography/people"/>
    <n v="21"/>
    <n v="453.14285714285717"/>
    <x v="8"/>
    <x v="31"/>
  </r>
  <r>
    <n v="1985"/>
    <s v="Metrospective - photography project"/>
    <x v="1983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x v="1984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x v="1985"/>
    <n v="5500"/>
    <n v="2336"/>
    <x v="2"/>
    <x v="1"/>
    <s v="GBP"/>
    <n v="1425223276"/>
    <n v="1422631276"/>
    <b v="0"/>
    <n v="28"/>
    <b v="0"/>
    <s v="photography/people"/>
    <n v="42"/>
    <n v="83.428571428571431"/>
    <x v="8"/>
    <x v="31"/>
  </r>
  <r>
    <n v="1988"/>
    <s v="Phillip Michael Photography"/>
    <x v="1986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x v="1987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x v="1988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x v="1989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x v="1990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x v="1991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x v="1992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x v="1993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x v="1994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x v="1995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x v="1996"/>
    <n v="2500"/>
    <n v="655"/>
    <x v="2"/>
    <x v="0"/>
    <s v="USD"/>
    <n v="1406861438"/>
    <n v="1402973438"/>
    <b v="0"/>
    <n v="3"/>
    <b v="0"/>
    <s v="photography/people"/>
    <n v="26"/>
    <n v="218.33333333333334"/>
    <x v="8"/>
    <x v="31"/>
  </r>
  <r>
    <n v="1999"/>
    <s v="Planet Venus"/>
    <x v="1997"/>
    <n v="31000"/>
    <n v="236"/>
    <x v="2"/>
    <x v="1"/>
    <s v="GBP"/>
    <n v="1415882108"/>
    <n v="1413286508"/>
    <b v="0"/>
    <n v="7"/>
    <b v="0"/>
    <s v="photography/people"/>
    <n v="1"/>
    <n v="33.714285714285715"/>
    <x v="8"/>
    <x v="31"/>
  </r>
  <r>
    <n v="2000"/>
    <s v="Jacs+Cam 2016 calendar"/>
    <x v="1998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x v="1999"/>
    <n v="55000"/>
    <n v="210171"/>
    <x v="0"/>
    <x v="12"/>
    <s v="EUR"/>
    <n v="1434139200"/>
    <n v="1431406916"/>
    <b v="1"/>
    <n v="1637"/>
    <b v="1"/>
    <s v="technology/hardware"/>
    <n v="382"/>
    <n v="128.38790470372632"/>
    <x v="2"/>
    <x v="30"/>
  </r>
  <r>
    <n v="2002"/>
    <s v="JeVois: Open-Source Quad-Core Smart Machine Vision Camera"/>
    <x v="2000"/>
    <n v="50000"/>
    <n v="108397.11"/>
    <x v="0"/>
    <x v="0"/>
    <s v="USD"/>
    <n v="1485191143"/>
    <n v="1482599143"/>
    <b v="1"/>
    <n v="1375"/>
    <b v="1"/>
    <s v="technology/hardware"/>
    <n v="217"/>
    <n v="78.834261818181815"/>
    <x v="2"/>
    <x v="30"/>
  </r>
  <r>
    <n v="2003"/>
    <s v="velosynth"/>
    <x v="2001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x v="2002"/>
    <n v="50000"/>
    <n v="117210.24000000001"/>
    <x v="0"/>
    <x v="0"/>
    <s v="USD"/>
    <n v="1405002663"/>
    <n v="1402410663"/>
    <b v="1"/>
    <n v="354"/>
    <b v="1"/>
    <s v="technology/hardware"/>
    <n v="234"/>
    <n v="331.10237288135596"/>
    <x v="2"/>
    <x v="30"/>
  </r>
  <r>
    <n v="2005"/>
    <s v="bassAware Holster"/>
    <x v="2003"/>
    <n v="30000"/>
    <n v="37104.03"/>
    <x v="0"/>
    <x v="0"/>
    <s v="USD"/>
    <n v="1381895940"/>
    <n v="1379532618"/>
    <b v="1"/>
    <n v="191"/>
    <b v="1"/>
    <s v="technology/hardware"/>
    <n v="124"/>
    <n v="194.26193717277485"/>
    <x v="2"/>
    <x v="30"/>
  </r>
  <r>
    <n v="2006"/>
    <s v="MAID Oven - Make All Incredible Dishes"/>
    <x v="2004"/>
    <n v="50000"/>
    <n v="123920"/>
    <x v="0"/>
    <x v="0"/>
    <s v="USD"/>
    <n v="1417611645"/>
    <n v="1414584045"/>
    <b v="1"/>
    <n v="303"/>
    <b v="1"/>
    <s v="technology/hardware"/>
    <n v="248"/>
    <n v="408.97689768976898"/>
    <x v="2"/>
    <x v="30"/>
  </r>
  <r>
    <n v="2007"/>
    <s v="&quot;Hello, World!&quot; - Modern Biotechnology for High Schools"/>
    <x v="2005"/>
    <n v="10000"/>
    <n v="11570.92"/>
    <x v="0"/>
    <x v="0"/>
    <s v="USD"/>
    <n v="1282622400"/>
    <n v="1276891586"/>
    <b v="1"/>
    <n v="137"/>
    <b v="1"/>
    <s v="technology/hardware"/>
    <n v="116"/>
    <n v="84.459270072992695"/>
    <x v="2"/>
    <x v="30"/>
  </r>
  <r>
    <n v="2008"/>
    <s v="smartCaster: Open source automatic roto-casting machine"/>
    <x v="2006"/>
    <n v="1570.79"/>
    <n v="1839"/>
    <x v="0"/>
    <x v="0"/>
    <s v="USD"/>
    <n v="1316442622"/>
    <n v="1312641022"/>
    <b v="1"/>
    <n v="41"/>
    <b v="1"/>
    <s v="technology/hardware"/>
    <n v="117"/>
    <n v="44.853658536585364"/>
    <x v="2"/>
    <x v="30"/>
  </r>
  <r>
    <n v="2009"/>
    <s v="KiÃ«n Light: Intelligent daylight at your fingertips"/>
    <x v="2007"/>
    <n v="50000"/>
    <n v="152579"/>
    <x v="0"/>
    <x v="12"/>
    <s v="EUR"/>
    <n v="1479890743"/>
    <n v="1476776743"/>
    <b v="1"/>
    <n v="398"/>
    <b v="1"/>
    <s v="technology/hardware"/>
    <n v="305"/>
    <n v="383.3643216080402"/>
    <x v="2"/>
    <x v="30"/>
  </r>
  <r>
    <n v="2010"/>
    <s v="Weighitz: Weigh Smarter"/>
    <x v="2008"/>
    <n v="30000"/>
    <n v="96015.9"/>
    <x v="0"/>
    <x v="0"/>
    <s v="USD"/>
    <n v="1471564491"/>
    <n v="1468972491"/>
    <b v="1"/>
    <n v="1737"/>
    <b v="1"/>
    <s v="technology/hardware"/>
    <n v="320"/>
    <n v="55.276856649395505"/>
    <x v="2"/>
    <x v="30"/>
  </r>
  <r>
    <n v="2011"/>
    <s v="FLUXO â€“ The Worldâ€™s First Truly Smart Lamp"/>
    <x v="2009"/>
    <n v="50000"/>
    <n v="409782"/>
    <x v="0"/>
    <x v="15"/>
    <s v="EUR"/>
    <n v="1452553200"/>
    <n v="1449650173"/>
    <b v="1"/>
    <n v="971"/>
    <b v="1"/>
    <s v="technology/hardware"/>
    <n v="820"/>
    <n v="422.02059732234807"/>
    <x v="2"/>
    <x v="30"/>
  </r>
  <r>
    <n v="2012"/>
    <s v="FishBit: Your Aquarium Made Simple (Beta Release)"/>
    <x v="2010"/>
    <n v="5000"/>
    <n v="11745"/>
    <x v="0"/>
    <x v="0"/>
    <s v="USD"/>
    <n v="1423165441"/>
    <n v="1420573441"/>
    <b v="1"/>
    <n v="183"/>
    <b v="1"/>
    <s v="technology/hardware"/>
    <n v="235"/>
    <n v="64.180327868852459"/>
    <x v="2"/>
    <x v="30"/>
  </r>
  <r>
    <n v="2013"/>
    <s v="Portal: Turbocharged WiFi"/>
    <x v="2011"/>
    <n v="160000"/>
    <n v="791862"/>
    <x v="0"/>
    <x v="0"/>
    <s v="USD"/>
    <n v="1468019014"/>
    <n v="1462835014"/>
    <b v="1"/>
    <n v="4562"/>
    <b v="1"/>
    <s v="technology/hardware"/>
    <n v="495"/>
    <n v="173.57781674704077"/>
    <x v="2"/>
    <x v="30"/>
  </r>
  <r>
    <n v="2014"/>
    <s v="3Doodler: The World's First 3D Printing Pen"/>
    <x v="2012"/>
    <n v="30000"/>
    <n v="2344134.67"/>
    <x v="0"/>
    <x v="0"/>
    <s v="USD"/>
    <n v="1364184539"/>
    <n v="1361250539"/>
    <b v="1"/>
    <n v="26457"/>
    <b v="1"/>
    <s v="technology/hardware"/>
    <n v="7814"/>
    <n v="88.601680840609291"/>
    <x v="2"/>
    <x v="30"/>
  </r>
  <r>
    <n v="2015"/>
    <s v="ExtraCore (Arduino Compatible)"/>
    <x v="2013"/>
    <n v="7200"/>
    <n v="8136.01"/>
    <x v="0"/>
    <x v="0"/>
    <s v="USD"/>
    <n v="1315602163"/>
    <n v="1313010163"/>
    <b v="1"/>
    <n v="162"/>
    <b v="1"/>
    <s v="technology/hardware"/>
    <n v="113"/>
    <n v="50.222283950617282"/>
    <x v="2"/>
    <x v="30"/>
  </r>
  <r>
    <n v="2016"/>
    <s v="Hydra: a triple-output power supply for electronics projects"/>
    <x v="2014"/>
    <n v="10000"/>
    <n v="92154.22"/>
    <x v="0"/>
    <x v="0"/>
    <s v="USD"/>
    <n v="1362863299"/>
    <n v="1360271299"/>
    <b v="1"/>
    <n v="479"/>
    <b v="1"/>
    <s v="technology/hardware"/>
    <n v="922"/>
    <n v="192.38876826722338"/>
    <x v="2"/>
    <x v="30"/>
  </r>
  <r>
    <n v="2017"/>
    <s v="SparkLab: the educational build-mobile!"/>
    <x v="2015"/>
    <n v="25000"/>
    <n v="31275.599999999999"/>
    <x v="0"/>
    <x v="0"/>
    <s v="USD"/>
    <n v="1332561600"/>
    <n v="1329873755"/>
    <b v="1"/>
    <n v="426"/>
    <b v="1"/>
    <s v="technology/hardware"/>
    <n v="125"/>
    <n v="73.416901408450698"/>
    <x v="2"/>
    <x v="30"/>
  </r>
  <r>
    <n v="2018"/>
    <s v="Scriba - the stylus reinvented"/>
    <x v="2016"/>
    <n v="65000"/>
    <n v="66458.23"/>
    <x v="0"/>
    <x v="17"/>
    <s v="EUR"/>
    <n v="1439455609"/>
    <n v="1436863609"/>
    <b v="1"/>
    <n v="450"/>
    <b v="1"/>
    <s v="technology/hardware"/>
    <n v="102"/>
    <n v="147.68495555555555"/>
    <x v="2"/>
    <x v="30"/>
  </r>
  <r>
    <n v="2019"/>
    <s v="ReSpeaker - Add Voice Control Extension To Anything You Like"/>
    <x v="2017"/>
    <n v="40000"/>
    <n v="193963.9"/>
    <x v="0"/>
    <x v="0"/>
    <s v="USD"/>
    <n v="1474563621"/>
    <n v="1471971621"/>
    <b v="1"/>
    <n v="1780"/>
    <b v="1"/>
    <s v="technology/hardware"/>
    <n v="485"/>
    <n v="108.96848314606741"/>
    <x v="2"/>
    <x v="30"/>
  </r>
  <r>
    <n v="2020"/>
    <s v="Low Voltage Metal Sensor for use with Arduino type boards"/>
    <x v="2018"/>
    <n v="1500"/>
    <n v="2885"/>
    <x v="0"/>
    <x v="0"/>
    <s v="USD"/>
    <n v="1400108640"/>
    <n v="1396923624"/>
    <b v="1"/>
    <n v="122"/>
    <b v="1"/>
    <s v="technology/hardware"/>
    <n v="192"/>
    <n v="23.647540983606557"/>
    <x v="2"/>
    <x v="30"/>
  </r>
  <r>
    <n v="2021"/>
    <s v="m!lTone- Portable Air Synth &amp; MIDI controller"/>
    <x v="2019"/>
    <n v="5000"/>
    <n v="14055"/>
    <x v="0"/>
    <x v="0"/>
    <s v="USD"/>
    <n v="1411522897"/>
    <n v="1407634897"/>
    <b v="1"/>
    <n v="95"/>
    <b v="1"/>
    <s v="technology/hardware"/>
    <n v="281"/>
    <n v="147.94736842105263"/>
    <x v="2"/>
    <x v="30"/>
  </r>
  <r>
    <n v="2022"/>
    <s v="Acanvas: The cord-free art display and streaming platform"/>
    <x v="2020"/>
    <n v="100000"/>
    <n v="125137"/>
    <x v="0"/>
    <x v="0"/>
    <s v="USD"/>
    <n v="1465652372"/>
    <n v="1463060372"/>
    <b v="1"/>
    <n v="325"/>
    <b v="1"/>
    <s v="technology/hardware"/>
    <n v="125"/>
    <n v="385.03692307692307"/>
    <x v="2"/>
    <x v="30"/>
  </r>
  <r>
    <n v="2023"/>
    <s v="Atmoph Window - Your Room Can Be Anywhere"/>
    <x v="2021"/>
    <n v="100000"/>
    <n v="161459"/>
    <x v="0"/>
    <x v="0"/>
    <s v="USD"/>
    <n v="1434017153"/>
    <n v="1431425153"/>
    <b v="1"/>
    <n v="353"/>
    <b v="1"/>
    <s v="technology/hardware"/>
    <n v="161"/>
    <n v="457.39093484419266"/>
    <x v="2"/>
    <x v="30"/>
  </r>
  <r>
    <n v="2024"/>
    <s v="RA 3D printer controller by Elefu"/>
    <x v="2022"/>
    <n v="4000"/>
    <n v="23414"/>
    <x v="0"/>
    <x v="0"/>
    <s v="USD"/>
    <n v="1344826800"/>
    <n v="1341875544"/>
    <b v="1"/>
    <n v="105"/>
    <b v="1"/>
    <s v="technology/hardware"/>
    <n v="585"/>
    <n v="222.99047619047619"/>
    <x v="2"/>
    <x v="30"/>
  </r>
  <r>
    <n v="2025"/>
    <s v="BuddyGuard: Smart Home Security In One Device"/>
    <x v="2023"/>
    <n v="80000"/>
    <n v="160920"/>
    <x v="0"/>
    <x v="12"/>
    <s v="EUR"/>
    <n v="1433996746"/>
    <n v="1431404746"/>
    <b v="1"/>
    <n v="729"/>
    <b v="1"/>
    <s v="technology/hardware"/>
    <n v="201"/>
    <n v="220.74074074074073"/>
    <x v="2"/>
    <x v="30"/>
  </r>
  <r>
    <n v="2026"/>
    <s v="MIDI Sprout - Biodata Sonification Device"/>
    <x v="2024"/>
    <n v="25000"/>
    <n v="33370.769999999997"/>
    <x v="0"/>
    <x v="0"/>
    <s v="USD"/>
    <n v="1398052740"/>
    <n v="1394127585"/>
    <b v="1"/>
    <n v="454"/>
    <b v="1"/>
    <s v="technology/hardware"/>
    <n v="133"/>
    <n v="73.503898678414089"/>
    <x v="2"/>
    <x v="30"/>
  </r>
  <r>
    <n v="2027"/>
    <s v="Cmoar Virtual Reality Headset with integrated electronics"/>
    <x v="2025"/>
    <n v="100000"/>
    <n v="120249"/>
    <x v="0"/>
    <x v="0"/>
    <s v="USD"/>
    <n v="1427740319"/>
    <n v="1423855919"/>
    <b v="1"/>
    <n v="539"/>
    <b v="1"/>
    <s v="technology/hardware"/>
    <n v="120"/>
    <n v="223.09647495361781"/>
    <x v="2"/>
    <x v="30"/>
  </r>
  <r>
    <n v="2028"/>
    <s v="Building the Open Source Bussard Fusion Reactor "/>
    <x v="2026"/>
    <n v="3000"/>
    <n v="3785"/>
    <x v="0"/>
    <x v="0"/>
    <s v="USD"/>
    <n v="1268690100"/>
    <n v="1265493806"/>
    <b v="1"/>
    <n v="79"/>
    <b v="1"/>
    <s v="technology/hardware"/>
    <n v="126"/>
    <n v="47.911392405063289"/>
    <x v="2"/>
    <x v="30"/>
  </r>
  <r>
    <n v="2029"/>
    <s v="Lumin8 Pro"/>
    <x v="2027"/>
    <n v="2500"/>
    <n v="9030"/>
    <x v="0"/>
    <x v="0"/>
    <s v="USD"/>
    <n v="1409099481"/>
    <n v="1406507481"/>
    <b v="1"/>
    <n v="94"/>
    <b v="1"/>
    <s v="technology/hardware"/>
    <n v="361"/>
    <n v="96.063829787234042"/>
    <x v="2"/>
    <x v="30"/>
  </r>
  <r>
    <n v="2030"/>
    <s v="Picade: The arcade cabinet kit for your mini computer"/>
    <x v="2028"/>
    <n v="32768"/>
    <n v="74134"/>
    <x v="0"/>
    <x v="1"/>
    <s v="GBP"/>
    <n v="1354233296"/>
    <n v="1351641296"/>
    <b v="1"/>
    <n v="625"/>
    <b v="1"/>
    <s v="technology/hardware"/>
    <n v="226"/>
    <n v="118.6144"/>
    <x v="2"/>
    <x v="30"/>
  </r>
  <r>
    <n v="2031"/>
    <s v="Linkio: the $100 Smart Home Devices Solution"/>
    <x v="2029"/>
    <n v="50000"/>
    <n v="60175"/>
    <x v="0"/>
    <x v="9"/>
    <s v="EUR"/>
    <n v="1420765200"/>
    <n v="1417506853"/>
    <b v="1"/>
    <n v="508"/>
    <b v="1"/>
    <s v="technology/hardware"/>
    <n v="120"/>
    <n v="118.45472440944881"/>
    <x v="2"/>
    <x v="30"/>
  </r>
  <r>
    <n v="2032"/>
    <s v="PocketLab Voyager | Explore Science in Your World"/>
    <x v="2030"/>
    <n v="25000"/>
    <n v="76047"/>
    <x v="0"/>
    <x v="0"/>
    <s v="USD"/>
    <n v="1481778000"/>
    <n v="1479216874"/>
    <b v="1"/>
    <n v="531"/>
    <b v="1"/>
    <s v="technology/hardware"/>
    <n v="304"/>
    <n v="143.21468926553672"/>
    <x v="2"/>
    <x v="30"/>
  </r>
  <r>
    <n v="2033"/>
    <s v="BrewNanny Home Brew Monitor"/>
    <x v="2031"/>
    <n v="25000"/>
    <n v="44669"/>
    <x v="0"/>
    <x v="0"/>
    <s v="USD"/>
    <n v="1398477518"/>
    <n v="1395885518"/>
    <b v="1"/>
    <n v="158"/>
    <b v="1"/>
    <s v="technology/hardware"/>
    <n v="179"/>
    <n v="282.71518987341773"/>
    <x v="2"/>
    <x v="30"/>
  </r>
  <r>
    <n v="2034"/>
    <s v="Impression Ï€: Wireless VR+AR with Gesture+Position Tracking"/>
    <x v="2032"/>
    <n v="78000"/>
    <n v="301719.59000000003"/>
    <x v="0"/>
    <x v="0"/>
    <s v="USD"/>
    <n v="1430981880"/>
    <n v="1426216033"/>
    <b v="1"/>
    <n v="508"/>
    <b v="1"/>
    <s v="technology/hardware"/>
    <n v="387"/>
    <n v="593.93620078740162"/>
    <x v="2"/>
    <x v="30"/>
  </r>
  <r>
    <n v="2035"/>
    <s v="OpenBCI: Biosensing for Everybody"/>
    <x v="2033"/>
    <n v="80000"/>
    <n v="168829.14"/>
    <x v="0"/>
    <x v="0"/>
    <s v="USD"/>
    <n v="1450486800"/>
    <n v="1446562807"/>
    <b v="1"/>
    <n v="644"/>
    <b v="1"/>
    <s v="technology/hardware"/>
    <n v="211"/>
    <n v="262.15704968944101"/>
    <x v="2"/>
    <x v="30"/>
  </r>
  <r>
    <n v="2036"/>
    <s v="L.E.D Portable Charger"/>
    <x v="2034"/>
    <n v="30000"/>
    <n v="39500.5"/>
    <x v="0"/>
    <x v="0"/>
    <s v="USD"/>
    <n v="1399668319"/>
    <n v="1397076319"/>
    <b v="1"/>
    <n v="848"/>
    <b v="1"/>
    <s v="technology/hardware"/>
    <n v="132"/>
    <n v="46.580778301886795"/>
    <x v="2"/>
    <x v="30"/>
  </r>
  <r>
    <n v="2037"/>
    <s v="Pedal Power -- Human Scale Energy For Everyday Tasks"/>
    <x v="2035"/>
    <n v="10000"/>
    <n v="30047.64"/>
    <x v="0"/>
    <x v="0"/>
    <s v="USD"/>
    <n v="1388383353"/>
    <n v="1383195753"/>
    <b v="1"/>
    <n v="429"/>
    <b v="1"/>
    <s v="technology/hardware"/>
    <n v="300"/>
    <n v="70.041118881118877"/>
    <x v="2"/>
    <x v="30"/>
  </r>
  <r>
    <n v="2038"/>
    <s v="OWL Programmable Effects Pedal"/>
    <x v="2036"/>
    <n v="8000"/>
    <n v="33641"/>
    <x v="0"/>
    <x v="1"/>
    <s v="GBP"/>
    <n v="1372701600"/>
    <n v="1369895421"/>
    <b v="1"/>
    <n v="204"/>
    <b v="1"/>
    <s v="technology/hardware"/>
    <n v="421"/>
    <n v="164.90686274509804"/>
    <x v="2"/>
    <x v="30"/>
  </r>
  <r>
    <n v="2039"/>
    <s v="ODIN2: Smart Projector for movies, video calls, and apps"/>
    <x v="2037"/>
    <n v="125000"/>
    <n v="170271"/>
    <x v="0"/>
    <x v="0"/>
    <s v="USD"/>
    <n v="1480568340"/>
    <n v="1477996325"/>
    <b v="1"/>
    <n v="379"/>
    <b v="1"/>
    <s v="technology/hardware"/>
    <n v="136"/>
    <n v="449.26385224274406"/>
    <x v="2"/>
    <x v="30"/>
  </r>
  <r>
    <n v="2040"/>
    <s v="Programmable Capacitor"/>
    <x v="2038"/>
    <n v="3000"/>
    <n v="7445.14"/>
    <x v="0"/>
    <x v="0"/>
    <s v="USD"/>
    <n v="1384557303"/>
    <n v="1383257703"/>
    <b v="1"/>
    <n v="271"/>
    <b v="1"/>
    <s v="technology/hardware"/>
    <n v="248"/>
    <n v="27.472841328413285"/>
    <x v="2"/>
    <x v="30"/>
  </r>
  <r>
    <n v="2041"/>
    <s v="The Aspect - Reinventing the Grow Light for Interior Design"/>
    <x v="2039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x v="30"/>
  </r>
  <r>
    <n v="2042"/>
    <s v="SoundBrake- Headphone gadget alerts you to outside sounds"/>
    <x v="2040"/>
    <n v="10000"/>
    <n v="12353"/>
    <x v="0"/>
    <x v="0"/>
    <s v="USD"/>
    <n v="1453481974"/>
    <n v="1448297974"/>
    <b v="0"/>
    <n v="140"/>
    <b v="1"/>
    <s v="technology/hardware"/>
    <n v="124"/>
    <n v="88.23571428571428"/>
    <x v="2"/>
    <x v="30"/>
  </r>
  <r>
    <n v="2043"/>
    <s v="PS-1A Adjustable Miniature Switch Mode DC-DC Power Supply"/>
    <x v="2041"/>
    <n v="1385"/>
    <n v="7011"/>
    <x v="0"/>
    <x v="0"/>
    <s v="USD"/>
    <n v="1481432340"/>
    <n v="1476764077"/>
    <b v="0"/>
    <n v="193"/>
    <b v="1"/>
    <s v="technology/hardware"/>
    <n v="506"/>
    <n v="36.326424870466319"/>
    <x v="2"/>
    <x v="30"/>
  </r>
  <r>
    <n v="2044"/>
    <s v="PiSoC: Learn to Create"/>
    <x v="2042"/>
    <n v="15000"/>
    <n v="16232"/>
    <x v="0"/>
    <x v="0"/>
    <s v="USD"/>
    <n v="1434212714"/>
    <n v="1431620714"/>
    <b v="0"/>
    <n v="180"/>
    <b v="1"/>
    <s v="technology/hardware"/>
    <n v="108"/>
    <n v="90.177777777777777"/>
    <x v="2"/>
    <x v="30"/>
  </r>
  <r>
    <n v="2045"/>
    <s v="OPEN RAIL Open Source Linear Bearing System"/>
    <x v="2043"/>
    <n v="4900"/>
    <n v="40140.01"/>
    <x v="0"/>
    <x v="0"/>
    <s v="USD"/>
    <n v="1341799647"/>
    <n v="1339207647"/>
    <b v="0"/>
    <n v="263"/>
    <b v="1"/>
    <s v="technology/hardware"/>
    <n v="819"/>
    <n v="152.62361216730039"/>
    <x v="2"/>
    <x v="30"/>
  </r>
  <r>
    <n v="2046"/>
    <s v="CoAction Hero: 32-bit Open-Source ARM Cortex-M3 Board"/>
    <x v="2044"/>
    <n v="10000"/>
    <n v="12110"/>
    <x v="0"/>
    <x v="0"/>
    <s v="USD"/>
    <n v="1369282044"/>
    <n v="1366690044"/>
    <b v="0"/>
    <n v="217"/>
    <b v="1"/>
    <s v="technology/hardware"/>
    <n v="121"/>
    <n v="55.806451612903224"/>
    <x v="2"/>
    <x v="30"/>
  </r>
  <r>
    <n v="2047"/>
    <s v="KoalaSafe -  Healthier Internet. Happier Families."/>
    <x v="2045"/>
    <n v="98000"/>
    <n v="100939"/>
    <x v="0"/>
    <x v="2"/>
    <s v="AUD"/>
    <n v="1429228800"/>
    <n v="1426714870"/>
    <b v="0"/>
    <n v="443"/>
    <b v="1"/>
    <s v="technology/hardware"/>
    <n v="103"/>
    <n v="227.85327313769753"/>
    <x v="2"/>
    <x v="30"/>
  </r>
  <r>
    <n v="2048"/>
    <s v="The Siva Cycle Atom - Powering your life one pedal at a time"/>
    <x v="2046"/>
    <n v="85000"/>
    <n v="126082.45"/>
    <x v="0"/>
    <x v="0"/>
    <s v="USD"/>
    <n v="1369323491"/>
    <n v="1366731491"/>
    <b v="0"/>
    <n v="1373"/>
    <b v="1"/>
    <s v="technology/hardware"/>
    <n v="148"/>
    <n v="91.82989803350327"/>
    <x v="2"/>
    <x v="30"/>
  </r>
  <r>
    <n v="2049"/>
    <s v="LOCK8 - the World's First Smart Bike Lock"/>
    <x v="2047"/>
    <n v="50000"/>
    <n v="60095.35"/>
    <x v="0"/>
    <x v="1"/>
    <s v="GBP"/>
    <n v="1386025140"/>
    <n v="1382963963"/>
    <b v="0"/>
    <n v="742"/>
    <b v="1"/>
    <s v="technology/hardware"/>
    <n v="120"/>
    <n v="80.991037735849048"/>
    <x v="2"/>
    <x v="30"/>
  </r>
  <r>
    <n v="2050"/>
    <s v="Hubble Laser Cutter: Affordable, Versatile &amp; Open Source"/>
    <x v="2048"/>
    <n v="10000"/>
    <n v="47327"/>
    <x v="0"/>
    <x v="0"/>
    <s v="USD"/>
    <n v="1433036578"/>
    <n v="1429580578"/>
    <b v="0"/>
    <n v="170"/>
    <b v="1"/>
    <s v="technology/hardware"/>
    <n v="473"/>
    <n v="278.39411764705881"/>
    <x v="2"/>
    <x v="30"/>
  </r>
  <r>
    <n v="2051"/>
    <s v="YOYO WARRIOR - A premium yoyo for any budget"/>
    <x v="2049"/>
    <n v="8000"/>
    <n v="10429"/>
    <x v="0"/>
    <x v="0"/>
    <s v="USD"/>
    <n v="1388017937"/>
    <n v="1385425937"/>
    <b v="0"/>
    <n v="242"/>
    <b v="1"/>
    <s v="technology/hardware"/>
    <n v="130"/>
    <n v="43.095041322314053"/>
    <x v="2"/>
    <x v="30"/>
  </r>
  <r>
    <n v="2052"/>
    <s v="The World's Lightest &amp; Smartest E-Scooter  - ZAR"/>
    <x v="2050"/>
    <n v="50000"/>
    <n v="176524"/>
    <x v="0"/>
    <x v="0"/>
    <s v="USD"/>
    <n v="1455933653"/>
    <n v="1452045653"/>
    <b v="0"/>
    <n v="541"/>
    <b v="1"/>
    <s v="technology/hardware"/>
    <n v="353"/>
    <n v="326.29205175600737"/>
    <x v="2"/>
    <x v="30"/>
  </r>
  <r>
    <n v="2053"/>
    <s v="stockplop - the most advanced external hard drive enclosure"/>
    <x v="2051"/>
    <n v="5000"/>
    <n v="5051"/>
    <x v="0"/>
    <x v="0"/>
    <s v="USD"/>
    <n v="1448466551"/>
    <n v="1445870951"/>
    <b v="0"/>
    <n v="121"/>
    <b v="1"/>
    <s v="technology/hardware"/>
    <n v="101"/>
    <n v="41.743801652892564"/>
    <x v="2"/>
    <x v="30"/>
  </r>
  <r>
    <n v="2054"/>
    <s v="SITU Smart Food Nutrition Scale for iPad and Android tablets"/>
    <x v="2052"/>
    <n v="35000"/>
    <n v="39757"/>
    <x v="0"/>
    <x v="1"/>
    <s v="GBP"/>
    <n v="1399033810"/>
    <n v="1396441810"/>
    <b v="0"/>
    <n v="621"/>
    <b v="1"/>
    <s v="technology/hardware"/>
    <n v="114"/>
    <n v="64.020933977455712"/>
    <x v="2"/>
    <x v="30"/>
  </r>
  <r>
    <n v="2055"/>
    <s v="The I2C and SPI Education System"/>
    <x v="2053"/>
    <n v="6000"/>
    <n v="10045"/>
    <x v="0"/>
    <x v="0"/>
    <s v="USD"/>
    <n v="1417579200"/>
    <n v="1415031043"/>
    <b v="0"/>
    <n v="101"/>
    <b v="1"/>
    <s v="technology/hardware"/>
    <n v="167"/>
    <n v="99.455445544554451"/>
    <x v="2"/>
    <x v="30"/>
  </r>
  <r>
    <n v="2056"/>
    <s v="TYLT Energi Backpack - charge your mobile devices on the go."/>
    <x v="2054"/>
    <n v="50000"/>
    <n v="76726"/>
    <x v="0"/>
    <x v="0"/>
    <s v="USD"/>
    <n v="1366222542"/>
    <n v="1363630542"/>
    <b v="0"/>
    <n v="554"/>
    <b v="1"/>
    <s v="technology/hardware"/>
    <n v="153"/>
    <n v="138.49458483754512"/>
    <x v="2"/>
    <x v="30"/>
  </r>
  <r>
    <n v="2057"/>
    <s v="CableKnife - The World's best cable insulation stripper"/>
    <x v="2055"/>
    <n v="15000"/>
    <n v="30334.83"/>
    <x v="0"/>
    <x v="1"/>
    <s v="GBP"/>
    <n v="1456487532"/>
    <n v="1453895532"/>
    <b v="0"/>
    <n v="666"/>
    <b v="1"/>
    <s v="technology/hardware"/>
    <n v="202"/>
    <n v="45.547792792792798"/>
    <x v="2"/>
    <x v="30"/>
  </r>
  <r>
    <n v="2058"/>
    <s v="Raspberry Pi Debug Clip"/>
    <x v="2056"/>
    <n v="2560"/>
    <n v="4308"/>
    <x v="0"/>
    <x v="1"/>
    <s v="GBP"/>
    <n v="1425326400"/>
    <n v="1421916830"/>
    <b v="0"/>
    <n v="410"/>
    <b v="1"/>
    <s v="technology/hardware"/>
    <n v="168"/>
    <n v="10.507317073170732"/>
    <x v="2"/>
    <x v="30"/>
  </r>
  <r>
    <n v="2059"/>
    <s v="riots - Affordable wireless IoT microcontrollers and sensors"/>
    <x v="2057"/>
    <n v="30000"/>
    <n v="43037"/>
    <x v="0"/>
    <x v="0"/>
    <s v="USD"/>
    <n v="1454277540"/>
    <n v="1450880854"/>
    <b v="0"/>
    <n v="375"/>
    <b v="1"/>
    <s v="technology/hardware"/>
    <n v="143"/>
    <n v="114.76533333333333"/>
    <x v="2"/>
    <x v="30"/>
  </r>
  <r>
    <n v="2060"/>
    <s v="SmartQuad 4-Port (9.6 Amps / 48W) Travel USB Charger"/>
    <x v="2058"/>
    <n v="25000"/>
    <n v="49100"/>
    <x v="0"/>
    <x v="0"/>
    <s v="USD"/>
    <n v="1406129150"/>
    <n v="1400945150"/>
    <b v="0"/>
    <n v="1364"/>
    <b v="1"/>
    <s v="technology/hardware"/>
    <n v="196"/>
    <n v="35.997067448680355"/>
    <x v="2"/>
    <x v="30"/>
  </r>
  <r>
    <n v="2061"/>
    <s v="Bibo Time! Maximize your Cocktail time in seconds!"/>
    <x v="2059"/>
    <n v="5000"/>
    <n v="5396"/>
    <x v="0"/>
    <x v="0"/>
    <s v="USD"/>
    <n v="1483208454"/>
    <n v="1480616454"/>
    <b v="0"/>
    <n v="35"/>
    <b v="1"/>
    <s v="technology/hardware"/>
    <n v="108"/>
    <n v="154.17142857142858"/>
    <x v="2"/>
    <x v="30"/>
  </r>
  <r>
    <n v="2062"/>
    <s v="Rho Board"/>
    <x v="2060"/>
    <n v="100000"/>
    <n v="114977"/>
    <x v="0"/>
    <x v="8"/>
    <s v="DKK"/>
    <n v="1458807098"/>
    <n v="1456218698"/>
    <b v="0"/>
    <n v="203"/>
    <b v="1"/>
    <s v="technology/hardware"/>
    <n v="115"/>
    <n v="566.38916256157631"/>
    <x v="2"/>
    <x v="30"/>
  </r>
  <r>
    <n v="2063"/>
    <s v="Up to 4 axis Beaglebone black based CNC control"/>
    <x v="2061"/>
    <n v="4000"/>
    <n v="5922"/>
    <x v="0"/>
    <x v="12"/>
    <s v="EUR"/>
    <n v="1463333701"/>
    <n v="1460482501"/>
    <b v="0"/>
    <n v="49"/>
    <b v="1"/>
    <s v="technology/hardware"/>
    <n v="148"/>
    <n v="120.85714285714286"/>
    <x v="2"/>
    <x v="30"/>
  </r>
  <r>
    <n v="2064"/>
    <s v="Lightpack â€” ambient backlight for your displays"/>
    <x v="2062"/>
    <n v="261962"/>
    <n v="500784.27"/>
    <x v="0"/>
    <x v="0"/>
    <s v="USD"/>
    <n v="1370001600"/>
    <n v="1366879523"/>
    <b v="0"/>
    <n v="5812"/>
    <b v="1"/>
    <s v="technology/hardware"/>
    <n v="191"/>
    <n v="86.163845492085343"/>
    <x v="2"/>
    <x v="30"/>
  </r>
  <r>
    <n v="2065"/>
    <s v="Snooperscopeâ„¢: Night Vision for Your Smartphone iPhone iPad"/>
    <x v="2063"/>
    <n v="40000"/>
    <n v="79686.05"/>
    <x v="0"/>
    <x v="1"/>
    <s v="GBP"/>
    <n v="1387958429"/>
    <n v="1385366429"/>
    <b v="0"/>
    <n v="1556"/>
    <b v="1"/>
    <s v="technology/hardware"/>
    <n v="199"/>
    <n v="51.212114395886893"/>
    <x v="2"/>
    <x v="30"/>
  </r>
  <r>
    <n v="2066"/>
    <s v="Garage Beacon - Turn your phone into a garage door remote"/>
    <x v="2064"/>
    <n v="2000"/>
    <n v="4372"/>
    <x v="0"/>
    <x v="0"/>
    <s v="USD"/>
    <n v="1408818683"/>
    <n v="1406226683"/>
    <b v="0"/>
    <n v="65"/>
    <b v="1"/>
    <s v="technology/hardware"/>
    <n v="219"/>
    <n v="67.261538461538464"/>
    <x v="2"/>
    <x v="30"/>
  </r>
  <r>
    <n v="2067"/>
    <s v="Luminite (LED lighting)"/>
    <x v="2065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x v="2066"/>
    <n v="25000"/>
    <n v="26305.97"/>
    <x v="0"/>
    <x v="0"/>
    <s v="USD"/>
    <n v="1476994315"/>
    <n v="1474402315"/>
    <b v="0"/>
    <n v="76"/>
    <b v="1"/>
    <s v="technology/hardware"/>
    <n v="105"/>
    <n v="346.13118421052633"/>
    <x v="2"/>
    <x v="30"/>
  </r>
  <r>
    <n v="2069"/>
    <s v="RaceCapture and Podium: Race it. Share it. Prove it."/>
    <x v="2067"/>
    <n v="50000"/>
    <n v="64203.33"/>
    <x v="0"/>
    <x v="0"/>
    <s v="USD"/>
    <n v="1451776791"/>
    <n v="1449098391"/>
    <b v="0"/>
    <n v="263"/>
    <b v="1"/>
    <s v="technology/hardware"/>
    <n v="128"/>
    <n v="244.11912547528519"/>
    <x v="2"/>
    <x v="30"/>
  </r>
  <r>
    <n v="2070"/>
    <s v="DAN Cases A4-SFX - The World's Smallest Gaming Tower Case"/>
    <x v="2068"/>
    <n v="125000"/>
    <n v="396659"/>
    <x v="0"/>
    <x v="12"/>
    <s v="EUR"/>
    <n v="1467128723"/>
    <n v="1464536723"/>
    <b v="0"/>
    <n v="1530"/>
    <b v="1"/>
    <s v="technology/hardware"/>
    <n v="317"/>
    <n v="259.25424836601309"/>
    <x v="2"/>
    <x v="30"/>
  </r>
  <r>
    <n v="2071"/>
    <s v="easyFeed Automatic Pet Feeder w/ Webcam and Amazon Delivery"/>
    <x v="2069"/>
    <n v="20000"/>
    <n v="56146"/>
    <x v="0"/>
    <x v="0"/>
    <s v="USD"/>
    <n v="1475390484"/>
    <n v="1471502484"/>
    <b v="0"/>
    <n v="278"/>
    <b v="1"/>
    <s v="technology/hardware"/>
    <n v="281"/>
    <n v="201.96402877697841"/>
    <x v="2"/>
    <x v="30"/>
  </r>
  <r>
    <n v="2072"/>
    <s v="Hercules PalmTop-Palm Size Mobile PC of Invincible Resources"/>
    <x v="2070"/>
    <n v="71500"/>
    <n v="79173"/>
    <x v="0"/>
    <x v="0"/>
    <s v="USD"/>
    <n v="1462629432"/>
    <n v="1460037432"/>
    <b v="0"/>
    <n v="350"/>
    <b v="1"/>
    <s v="technology/hardware"/>
    <n v="111"/>
    <n v="226.20857142857142"/>
    <x v="2"/>
    <x v="30"/>
  </r>
  <r>
    <n v="2073"/>
    <s v="abode - The Future of Home Security."/>
    <x v="2071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x v="2072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x v="2073"/>
    <n v="9999"/>
    <n v="167820.6"/>
    <x v="0"/>
    <x v="0"/>
    <s v="USD"/>
    <n v="1374769288"/>
    <n v="1372177288"/>
    <b v="0"/>
    <n v="8200"/>
    <b v="1"/>
    <s v="technology/hardware"/>
    <n v="1678"/>
    <n v="20.465926829268295"/>
    <x v="2"/>
    <x v="30"/>
  </r>
  <r>
    <n v="2076"/>
    <s v="Earin - The Worlds Smallest Wireless Earbuds"/>
    <x v="2074"/>
    <n v="179000"/>
    <n v="972594.99"/>
    <x v="0"/>
    <x v="1"/>
    <s v="GBP"/>
    <n v="1406149689"/>
    <n v="1402693689"/>
    <b v="0"/>
    <n v="8359"/>
    <b v="1"/>
    <s v="technology/hardware"/>
    <n v="543"/>
    <n v="116.35303146309367"/>
    <x v="2"/>
    <x v="30"/>
  </r>
  <r>
    <n v="2077"/>
    <s v="4SeTVâ„¢ - Watch 4 TV Channels on Any Screen At Once"/>
    <x v="2075"/>
    <n v="50000"/>
    <n v="57754"/>
    <x v="0"/>
    <x v="0"/>
    <s v="USD"/>
    <n v="1433538000"/>
    <n v="1428541276"/>
    <b v="0"/>
    <n v="188"/>
    <b v="1"/>
    <s v="technology/hardware"/>
    <n v="116"/>
    <n v="307.20212765957444"/>
    <x v="2"/>
    <x v="30"/>
  </r>
  <r>
    <n v="2078"/>
    <s v="Hoterway - Hot shower from the first second"/>
    <x v="2076"/>
    <n v="20000"/>
    <n v="26241"/>
    <x v="0"/>
    <x v="3"/>
    <s v="EUR"/>
    <n v="1482085857"/>
    <n v="1479493857"/>
    <b v="0"/>
    <n v="48"/>
    <b v="1"/>
    <s v="technology/hardware"/>
    <n v="131"/>
    <n v="546.6875"/>
    <x v="2"/>
    <x v="30"/>
  </r>
  <r>
    <n v="2079"/>
    <s v="Pi PoE Switch HAT - power over Ethernet for Raspberry Pi"/>
    <x v="2077"/>
    <n v="10000"/>
    <n v="28817"/>
    <x v="0"/>
    <x v="1"/>
    <s v="GBP"/>
    <n v="1435258800"/>
    <n v="1432659793"/>
    <b v="0"/>
    <n v="607"/>
    <b v="1"/>
    <s v="technology/hardware"/>
    <n v="288"/>
    <n v="47.474464579901152"/>
    <x v="2"/>
    <x v="30"/>
  </r>
  <r>
    <n v="2080"/>
    <s v="Tinker Tie Beta - Programmable RGB LED Bow Tie!"/>
    <x v="2078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x v="2079"/>
    <n v="3500"/>
    <n v="4010"/>
    <x v="0"/>
    <x v="0"/>
    <s v="USD"/>
    <n v="1337144340"/>
    <n v="1333597555"/>
    <b v="0"/>
    <n v="55"/>
    <b v="1"/>
    <s v="music/indie rock"/>
    <n v="115"/>
    <n v="72.909090909090907"/>
    <x v="4"/>
    <x v="14"/>
  </r>
  <r>
    <n v="2082"/>
    <s v="Nights On First's First CD!"/>
    <x v="2080"/>
    <n v="1500"/>
    <n v="1661"/>
    <x v="0"/>
    <x v="0"/>
    <s v="USD"/>
    <n v="1322106796"/>
    <n v="1316919196"/>
    <b v="0"/>
    <n v="38"/>
    <b v="1"/>
    <s v="music/indie rock"/>
    <n v="111"/>
    <n v="43.710526315789473"/>
    <x v="4"/>
    <x v="14"/>
  </r>
  <r>
    <n v="2083"/>
    <s v="These Old Streets Album"/>
    <x v="2081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x v="2082"/>
    <n v="3000"/>
    <n v="3250"/>
    <x v="0"/>
    <x v="0"/>
    <s v="USD"/>
    <n v="1399186740"/>
    <n v="1396468782"/>
    <b v="0"/>
    <n v="46"/>
    <b v="1"/>
    <s v="music/indie rock"/>
    <n v="108"/>
    <n v="70.652173913043484"/>
    <x v="4"/>
    <x v="14"/>
  </r>
  <r>
    <n v="2085"/>
    <s v="Eikon // Dustin Hecocks Records His Debut Album"/>
    <x v="2083"/>
    <n v="6000"/>
    <n v="7412"/>
    <x v="0"/>
    <x v="0"/>
    <s v="USD"/>
    <n v="1342382587"/>
    <n v="1339790587"/>
    <b v="0"/>
    <n v="83"/>
    <b v="1"/>
    <s v="music/indie rock"/>
    <n v="124"/>
    <n v="89.301204819277103"/>
    <x v="4"/>
    <x v="14"/>
  </r>
  <r>
    <n v="2086"/>
    <s v="Adam Sullivan - Recording 4 New EPs for 2012!"/>
    <x v="2084"/>
    <n v="4000"/>
    <n v="4028"/>
    <x v="0"/>
    <x v="0"/>
    <s v="USD"/>
    <n v="1323838740"/>
    <n v="1321200332"/>
    <b v="0"/>
    <n v="35"/>
    <b v="1"/>
    <s v="music/indie rock"/>
    <n v="101"/>
    <n v="115.08571428571429"/>
    <x v="4"/>
    <x v="14"/>
  </r>
  <r>
    <n v="2087"/>
    <s v="Get Joy Shannon's Album &quot;Out of My Dreams and Into My Arms&quot;"/>
    <x v="2085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x v="2086"/>
    <n v="3000"/>
    <n v="3465.32"/>
    <x v="0"/>
    <x v="0"/>
    <s v="USD"/>
    <n v="1284177540"/>
    <n v="1281028152"/>
    <b v="0"/>
    <n v="75"/>
    <b v="1"/>
    <s v="music/indie rock"/>
    <n v="116"/>
    <n v="46.204266666666669"/>
    <x v="4"/>
    <x v="14"/>
  </r>
  <r>
    <n v="2089"/>
    <s v="Little Moses EP"/>
    <x v="2087"/>
    <n v="2500"/>
    <n v="3010.01"/>
    <x v="0"/>
    <x v="0"/>
    <s v="USD"/>
    <n v="1375408194"/>
    <n v="1372384194"/>
    <b v="0"/>
    <n v="62"/>
    <b v="1"/>
    <s v="music/indie rock"/>
    <n v="120"/>
    <n v="48.54854838709678"/>
    <x v="4"/>
    <x v="14"/>
  </r>
  <r>
    <n v="2090"/>
    <s v="Insect Surfers 2013 Release !"/>
    <x v="2088"/>
    <n v="8000"/>
    <n v="9203.23"/>
    <x v="0"/>
    <x v="0"/>
    <s v="USD"/>
    <n v="1361696955"/>
    <n v="1359104955"/>
    <b v="0"/>
    <n v="160"/>
    <b v="1"/>
    <s v="music/indie rock"/>
    <n v="115"/>
    <n v="57.520187499999999"/>
    <x v="4"/>
    <x v="14"/>
  </r>
  <r>
    <n v="2091"/>
    <s v="Tiffany Alvord's First Album of Original Songs"/>
    <x v="2089"/>
    <n v="18000"/>
    <n v="21684.2"/>
    <x v="0"/>
    <x v="0"/>
    <s v="USD"/>
    <n v="1299009600"/>
    <n v="1294818278"/>
    <b v="0"/>
    <n v="246"/>
    <b v="1"/>
    <s v="music/indie rock"/>
    <n v="120"/>
    <n v="88.147154471544724"/>
    <x v="4"/>
    <x v="14"/>
  </r>
  <r>
    <n v="2092"/>
    <s v="Amy Lingamfelter's making of &quot;Open Safe Love&quot;."/>
    <x v="2090"/>
    <n v="6000"/>
    <n v="6077"/>
    <x v="0"/>
    <x v="0"/>
    <s v="USD"/>
    <n v="1318006732"/>
    <n v="1312822732"/>
    <b v="0"/>
    <n v="55"/>
    <b v="1"/>
    <s v="music/indie rock"/>
    <n v="101"/>
    <n v="110.49090909090908"/>
    <x v="4"/>
    <x v="14"/>
  </r>
  <r>
    <n v="2093"/>
    <s v="Lift The Decade Debut Full-Length Record"/>
    <x v="2091"/>
    <n v="1500"/>
    <n v="1537"/>
    <x v="0"/>
    <x v="0"/>
    <s v="USD"/>
    <n v="1356211832"/>
    <n v="1351024232"/>
    <b v="0"/>
    <n v="23"/>
    <b v="1"/>
    <s v="music/indie rock"/>
    <n v="102"/>
    <n v="66.826086956521735"/>
    <x v="4"/>
    <x v="14"/>
  </r>
  <r>
    <n v="2094"/>
    <s v="Seashell Radio: Slick Machine album and US tour!"/>
    <x v="2092"/>
    <n v="3500"/>
    <n v="4219"/>
    <x v="0"/>
    <x v="0"/>
    <s v="USD"/>
    <n v="1330916400"/>
    <n v="1327969730"/>
    <b v="0"/>
    <n v="72"/>
    <b v="1"/>
    <s v="music/indie rock"/>
    <n v="121"/>
    <n v="58.597222222222221"/>
    <x v="4"/>
    <x v="14"/>
  </r>
  <r>
    <n v="2095"/>
    <s v="&quot; Prodigal Daughter&quot; Recording Project"/>
    <x v="2093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x v="2094"/>
    <n v="600"/>
    <n v="610"/>
    <x v="0"/>
    <x v="0"/>
    <s v="USD"/>
    <n v="1351223940"/>
    <n v="1349892735"/>
    <b v="0"/>
    <n v="14"/>
    <b v="1"/>
    <s v="music/indie rock"/>
    <n v="102"/>
    <n v="43.571428571428569"/>
    <x v="4"/>
    <x v="14"/>
  </r>
  <r>
    <n v="2097"/>
    <s v="Caverns of Sonora"/>
    <x v="2095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x v="2096"/>
    <n v="6000"/>
    <n v="6020"/>
    <x v="0"/>
    <x v="0"/>
    <s v="USD"/>
    <n v="1331174635"/>
    <n v="1328582635"/>
    <b v="0"/>
    <n v="32"/>
    <b v="1"/>
    <s v="music/indie rock"/>
    <n v="100"/>
    <n v="188.125"/>
    <x v="4"/>
    <x v="14"/>
  </r>
  <r>
    <n v="2099"/>
    <s v="Roosevelt Died."/>
    <x v="2097"/>
    <n v="3000"/>
    <n v="3971"/>
    <x v="0"/>
    <x v="0"/>
    <s v="USD"/>
    <n v="1435808400"/>
    <n v="1434650084"/>
    <b v="0"/>
    <n v="63"/>
    <b v="1"/>
    <s v="music/indie rock"/>
    <n v="132"/>
    <n v="63.031746031746032"/>
    <x v="4"/>
    <x v="14"/>
  </r>
  <r>
    <n v="2100"/>
    <s v="GBS Detroit Presents The Skylit Letter"/>
    <x v="2098"/>
    <n v="600"/>
    <n v="820"/>
    <x v="0"/>
    <x v="0"/>
    <s v="USD"/>
    <n v="1341028740"/>
    <n v="1339704141"/>
    <b v="0"/>
    <n v="27"/>
    <b v="1"/>
    <s v="music/indie rock"/>
    <n v="137"/>
    <n v="30.37037037037037"/>
    <x v="4"/>
    <x v="14"/>
  </r>
  <r>
    <n v="2101"/>
    <s v="The World War I's &quot;The Bite And The Boogie&quot;"/>
    <x v="2099"/>
    <n v="2000"/>
    <n v="2265"/>
    <x v="0"/>
    <x v="0"/>
    <s v="USD"/>
    <n v="1329104114"/>
    <n v="1323920114"/>
    <b v="0"/>
    <n v="44"/>
    <b v="1"/>
    <s v="music/indie rock"/>
    <n v="113"/>
    <n v="51.477272727272727"/>
    <x v="4"/>
    <x v="14"/>
  </r>
  <r>
    <n v="2102"/>
    <s v="The Guru releases &quot;Native Sun&quot;"/>
    <x v="2100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x v="2101"/>
    <n v="7777"/>
    <n v="11364"/>
    <x v="0"/>
    <x v="0"/>
    <s v="USD"/>
    <n v="1352488027"/>
    <n v="1349892427"/>
    <b v="0"/>
    <n v="115"/>
    <b v="1"/>
    <s v="music/indie rock"/>
    <n v="146"/>
    <n v="98.817391304347822"/>
    <x v="4"/>
    <x v="14"/>
  </r>
  <r>
    <n v="2104"/>
    <s v="In the Raw: the ink &amp; the Echo's debut album"/>
    <x v="2102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x v="2103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x v="2104"/>
    <n v="2200"/>
    <n v="2355"/>
    <x v="0"/>
    <x v="0"/>
    <s v="USD"/>
    <n v="1359176974"/>
    <n v="1356584974"/>
    <b v="0"/>
    <n v="44"/>
    <b v="1"/>
    <s v="music/indie rock"/>
    <n v="107"/>
    <n v="53.522727272727273"/>
    <x v="4"/>
    <x v="14"/>
  </r>
  <r>
    <n v="2107"/>
    <s v="ACKER Studio Album and Vinyl Pressing"/>
    <x v="2105"/>
    <n v="2000"/>
    <n v="2154.66"/>
    <x v="0"/>
    <x v="0"/>
    <s v="USD"/>
    <n v="1415815393"/>
    <n v="1413997393"/>
    <b v="0"/>
    <n v="58"/>
    <b v="1"/>
    <s v="music/indie rock"/>
    <n v="108"/>
    <n v="37.149310344827583"/>
    <x v="4"/>
    <x v="14"/>
  </r>
  <r>
    <n v="2108"/>
    <s v="THE SADDEST LANDSCAPE: Deluxe Vinyl Reissues"/>
    <x v="2106"/>
    <n v="16000"/>
    <n v="17170"/>
    <x v="0"/>
    <x v="0"/>
    <s v="USD"/>
    <n v="1347249300"/>
    <n v="1344917580"/>
    <b v="0"/>
    <n v="191"/>
    <b v="1"/>
    <s v="music/indie rock"/>
    <n v="107"/>
    <n v="89.895287958115176"/>
    <x v="4"/>
    <x v="14"/>
  </r>
  <r>
    <n v="2109"/>
    <s v="Skyline Sounds - First Studio Album (and Merch!)"/>
    <x v="2107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x v="14"/>
  </r>
  <r>
    <n v="2110"/>
    <s v="&quot;Vision&quot; - New Album - Brent Brown"/>
    <x v="2108"/>
    <n v="2000"/>
    <n v="2007"/>
    <x v="0"/>
    <x v="0"/>
    <s v="USD"/>
    <n v="1401253140"/>
    <n v="1398873969"/>
    <b v="0"/>
    <n v="38"/>
    <b v="1"/>
    <s v="music/indie rock"/>
    <n v="100"/>
    <n v="52.815789473684212"/>
    <x v="4"/>
    <x v="14"/>
  </r>
  <r>
    <n v="2111"/>
    <s v="Join us in releasing &quot;Evening Lights&quot; FREE online!"/>
    <x v="2109"/>
    <n v="2000"/>
    <n v="2130"/>
    <x v="0"/>
    <x v="0"/>
    <s v="USD"/>
    <n v="1313370000"/>
    <n v="1307594625"/>
    <b v="0"/>
    <n v="39"/>
    <b v="1"/>
    <s v="music/indie rock"/>
    <n v="107"/>
    <n v="54.615384615384613"/>
    <x v="4"/>
    <x v="14"/>
  </r>
  <r>
    <n v="2112"/>
    <s v="BBB Kickstarter Two"/>
    <x v="2110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x v="2111"/>
    <n v="7000"/>
    <n v="7340"/>
    <x v="0"/>
    <x v="0"/>
    <s v="USD"/>
    <n v="1411505176"/>
    <n v="1408481176"/>
    <b v="0"/>
    <n v="107"/>
    <b v="1"/>
    <s v="music/indie rock"/>
    <n v="105"/>
    <n v="68.598130841121488"/>
    <x v="4"/>
    <x v="14"/>
  </r>
  <r>
    <n v="2114"/>
    <s v="THE RATIONALES present: The Distance in Between"/>
    <x v="2112"/>
    <n v="5000"/>
    <n v="5235"/>
    <x v="0"/>
    <x v="0"/>
    <s v="USD"/>
    <n v="1291870740"/>
    <n v="1286480070"/>
    <b v="0"/>
    <n v="147"/>
    <b v="1"/>
    <s v="music/indie rock"/>
    <n v="105"/>
    <n v="35.612244897959187"/>
    <x v="4"/>
    <x v="14"/>
  </r>
  <r>
    <n v="2115"/>
    <s v="The Violet Tone and the City of Angels!"/>
    <x v="2113"/>
    <n v="1500"/>
    <n v="3385"/>
    <x v="0"/>
    <x v="0"/>
    <s v="USD"/>
    <n v="1298167001"/>
    <n v="1295575001"/>
    <b v="0"/>
    <n v="36"/>
    <b v="1"/>
    <s v="music/indie rock"/>
    <n v="226"/>
    <n v="94.027777777777771"/>
    <x v="4"/>
    <x v="14"/>
  </r>
  <r>
    <n v="2116"/>
    <s v="Launch Bitch's new project BEACH: violin indie-electro rock"/>
    <x v="2114"/>
    <n v="48000"/>
    <n v="48434"/>
    <x v="0"/>
    <x v="0"/>
    <s v="USD"/>
    <n v="1349203203"/>
    <n v="1345056003"/>
    <b v="0"/>
    <n v="92"/>
    <b v="1"/>
    <s v="music/indie rock"/>
    <n v="101"/>
    <n v="526.45652173913038"/>
    <x v="4"/>
    <x v="14"/>
  </r>
  <r>
    <n v="2117"/>
    <s v="You Said It Would Go Down Like This"/>
    <x v="2115"/>
    <n v="1200"/>
    <n v="1773"/>
    <x v="0"/>
    <x v="0"/>
    <s v="USD"/>
    <n v="1445921940"/>
    <n v="1444699549"/>
    <b v="0"/>
    <n v="35"/>
    <b v="1"/>
    <s v="music/indie rock"/>
    <n v="148"/>
    <n v="50.657142857142858"/>
    <x v="4"/>
    <x v="14"/>
  </r>
  <r>
    <n v="2118"/>
    <s v="PORCHES. vs. THE U.S.A."/>
    <x v="2116"/>
    <n v="1000"/>
    <n v="1346.11"/>
    <x v="0"/>
    <x v="0"/>
    <s v="USD"/>
    <n v="1311538136"/>
    <n v="1308946136"/>
    <b v="0"/>
    <n v="17"/>
    <b v="1"/>
    <s v="music/indie rock"/>
    <n v="135"/>
    <n v="79.182941176470578"/>
    <x v="4"/>
    <x v="14"/>
  </r>
  <r>
    <n v="2119"/>
    <s v="Big Long Now's Debut Album"/>
    <x v="2117"/>
    <n v="2000"/>
    <n v="2015"/>
    <x v="0"/>
    <x v="0"/>
    <s v="USD"/>
    <n v="1345086445"/>
    <n v="1342494445"/>
    <b v="0"/>
    <n v="22"/>
    <b v="1"/>
    <s v="music/indie rock"/>
    <n v="101"/>
    <n v="91.590909090909093"/>
    <x v="4"/>
    <x v="14"/>
  </r>
  <r>
    <n v="2120"/>
    <s v="Hearty Har Full Length Album"/>
    <x v="2118"/>
    <n v="8000"/>
    <n v="8070.43"/>
    <x v="0"/>
    <x v="0"/>
    <s v="USD"/>
    <n v="1388617736"/>
    <n v="1384384136"/>
    <b v="0"/>
    <n v="69"/>
    <b v="1"/>
    <s v="music/indie rock"/>
    <n v="101"/>
    <n v="116.96275362318841"/>
    <x v="4"/>
    <x v="14"/>
  </r>
  <r>
    <n v="2121"/>
    <s v="Legend of Decay"/>
    <x v="2119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x v="2120"/>
    <n v="80000"/>
    <n v="310"/>
    <x v="2"/>
    <x v="14"/>
    <s v="MXN"/>
    <n v="1483773169"/>
    <n v="1481181169"/>
    <b v="0"/>
    <n v="3"/>
    <b v="0"/>
    <s v="games/video games"/>
    <n v="0"/>
    <n v="103.33333333333333"/>
    <x v="6"/>
    <x v="17"/>
  </r>
  <r>
    <n v="2123"/>
    <s v="3D Art for &quot;Extreme Hugtime Simulation Challenge&quot;"/>
    <x v="2121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x v="2122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x v="2123"/>
    <n v="60000"/>
    <n v="852"/>
    <x v="2"/>
    <x v="0"/>
    <s v="USD"/>
    <n v="1438734833"/>
    <n v="1436142833"/>
    <b v="0"/>
    <n v="27"/>
    <b v="0"/>
    <s v="games/video games"/>
    <n v="1"/>
    <n v="31.555555555555557"/>
    <x v="6"/>
    <x v="17"/>
  </r>
  <r>
    <n v="2126"/>
    <s v="DodgeBall Blitz"/>
    <x v="2124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x v="2125"/>
    <n v="28000"/>
    <n v="8076"/>
    <x v="2"/>
    <x v="1"/>
    <s v="GBP"/>
    <n v="1426158463"/>
    <n v="1423570063"/>
    <b v="0"/>
    <n v="236"/>
    <b v="0"/>
    <s v="games/video games"/>
    <n v="29"/>
    <n v="34.220338983050844"/>
    <x v="6"/>
    <x v="17"/>
  </r>
  <r>
    <n v="2128"/>
    <s v="Makayla's Quest"/>
    <x v="2126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x v="2127"/>
    <n v="2000"/>
    <n v="236"/>
    <x v="2"/>
    <x v="0"/>
    <s v="USD"/>
    <n v="1457570100"/>
    <n v="1454978100"/>
    <b v="0"/>
    <n v="12"/>
    <b v="0"/>
    <s v="games/video games"/>
    <n v="12"/>
    <n v="19.666666666666668"/>
    <x v="6"/>
    <x v="17"/>
  </r>
  <r>
    <n v="2130"/>
    <s v="Wondrous Adventures: A Kid's Game"/>
    <x v="2128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x v="2129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x v="2130"/>
    <n v="100000"/>
    <n v="2112.9899999999998"/>
    <x v="2"/>
    <x v="0"/>
    <s v="USD"/>
    <n v="1391427692"/>
    <n v="1388835692"/>
    <b v="0"/>
    <n v="99"/>
    <b v="0"/>
    <s v="games/video games"/>
    <n v="2"/>
    <n v="21.34333333333333"/>
    <x v="6"/>
    <x v="17"/>
  </r>
  <r>
    <n v="2133"/>
    <s v="Waddle Slide - An App for iPhone and Android"/>
    <x v="2131"/>
    <n v="1000"/>
    <n v="16"/>
    <x v="2"/>
    <x v="0"/>
    <s v="USD"/>
    <n v="1303628340"/>
    <n v="1300328399"/>
    <b v="0"/>
    <n v="3"/>
    <b v="0"/>
    <s v="games/video games"/>
    <n v="2"/>
    <n v="5.333333333333333"/>
    <x v="6"/>
    <x v="17"/>
  </r>
  <r>
    <n v="2134"/>
    <s v="Prehistoric Landing"/>
    <x v="2132"/>
    <n v="6000"/>
    <n v="104"/>
    <x v="2"/>
    <x v="0"/>
    <s v="USD"/>
    <n v="1367097391"/>
    <n v="1364505391"/>
    <b v="0"/>
    <n v="3"/>
    <b v="0"/>
    <s v="games/video games"/>
    <n v="2"/>
    <n v="34.666666666666664"/>
    <x v="6"/>
    <x v="17"/>
  </r>
  <r>
    <n v="2135"/>
    <s v="Tesla's Electric Mist"/>
    <x v="2133"/>
    <n v="5000"/>
    <n v="478"/>
    <x v="2"/>
    <x v="0"/>
    <s v="USD"/>
    <n v="1349392033"/>
    <n v="1346800033"/>
    <b v="0"/>
    <n v="22"/>
    <b v="0"/>
    <s v="games/video games"/>
    <n v="10"/>
    <n v="21.727272727272727"/>
    <x v="6"/>
    <x v="17"/>
  </r>
  <r>
    <n v="2136"/>
    <s v="Dark Paradise"/>
    <x v="2134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x v="17"/>
  </r>
  <r>
    <n v="2137"/>
    <s v="Late To The Party : A Cold War Espionage RPG in the Baltics"/>
    <x v="2135"/>
    <n v="50000"/>
    <n v="14203"/>
    <x v="2"/>
    <x v="5"/>
    <s v="CAD"/>
    <n v="1417804229"/>
    <n v="1415212229"/>
    <b v="0"/>
    <n v="534"/>
    <b v="0"/>
    <s v="games/video games"/>
    <n v="28"/>
    <n v="26.59737827715356"/>
    <x v="6"/>
    <x v="17"/>
  </r>
  <r>
    <n v="2138"/>
    <s v="Tales Of Tameria - Dawning Light"/>
    <x v="2136"/>
    <n v="1000"/>
    <n v="128"/>
    <x v="2"/>
    <x v="1"/>
    <s v="GBP"/>
    <n v="1383959939"/>
    <n v="1381364339"/>
    <b v="0"/>
    <n v="12"/>
    <b v="0"/>
    <s v="games/video games"/>
    <n v="13"/>
    <n v="10.666666666666666"/>
    <x v="6"/>
    <x v="17"/>
  </r>
  <r>
    <n v="2139"/>
    <s v="Manorkept"/>
    <x v="2137"/>
    <n v="30000"/>
    <n v="1626"/>
    <x v="2"/>
    <x v="0"/>
    <s v="USD"/>
    <n v="1478196008"/>
    <n v="1475604008"/>
    <b v="0"/>
    <n v="56"/>
    <b v="0"/>
    <s v="games/video games"/>
    <n v="5"/>
    <n v="29.035714285714285"/>
    <x v="6"/>
    <x v="17"/>
  </r>
  <r>
    <n v="2140"/>
    <s v="Huevos Rancheros Video Game &quot;The Sabroso Showdown &quot;"/>
    <x v="2138"/>
    <n v="500000"/>
    <n v="560"/>
    <x v="2"/>
    <x v="0"/>
    <s v="USD"/>
    <n v="1357934424"/>
    <n v="1355342424"/>
    <b v="0"/>
    <n v="11"/>
    <b v="0"/>
    <s v="games/video games"/>
    <n v="0"/>
    <n v="50.909090909090907"/>
    <x v="6"/>
    <x v="17"/>
  </r>
  <r>
    <n v="2141"/>
    <s v="King of Consoles"/>
    <x v="2139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x v="2140"/>
    <n v="10500"/>
    <n v="601"/>
    <x v="2"/>
    <x v="12"/>
    <s v="EUR"/>
    <n v="1451494210"/>
    <n v="1449075010"/>
    <b v="0"/>
    <n v="12"/>
    <b v="0"/>
    <s v="games/video games"/>
    <n v="6"/>
    <n v="50.083333333333336"/>
    <x v="6"/>
    <x v="17"/>
  </r>
  <r>
    <n v="2143"/>
    <s v="Head Cap - a 3rd party Iphone, Ipad, and touch app for the Battletech board game"/>
    <x v="2141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x v="2142"/>
    <n v="35500"/>
    <n v="607"/>
    <x v="2"/>
    <x v="0"/>
    <s v="USD"/>
    <n v="1379164040"/>
    <n v="1376399240"/>
    <b v="0"/>
    <n v="24"/>
    <b v="0"/>
    <s v="games/video games"/>
    <n v="2"/>
    <n v="25.291666666666668"/>
    <x v="6"/>
    <x v="17"/>
  </r>
  <r>
    <n v="2145"/>
    <s v="Theocalypse - Mythology and Modern day collide in this RPG"/>
    <x v="2143"/>
    <n v="15000"/>
    <n v="4565"/>
    <x v="2"/>
    <x v="0"/>
    <s v="USD"/>
    <n v="1385534514"/>
    <n v="1382938914"/>
    <b v="0"/>
    <n v="89"/>
    <b v="0"/>
    <s v="games/video games"/>
    <n v="30"/>
    <n v="51.292134831460672"/>
    <x v="6"/>
    <x v="17"/>
  </r>
  <r>
    <n v="2146"/>
    <s v="Nanaue eSports"/>
    <x v="2144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x v="2145"/>
    <n v="390000"/>
    <n v="2716"/>
    <x v="2"/>
    <x v="0"/>
    <s v="USD"/>
    <n v="1416125148"/>
    <n v="1413356748"/>
    <b v="0"/>
    <n v="55"/>
    <b v="0"/>
    <s v="games/video games"/>
    <n v="1"/>
    <n v="49.381818181818183"/>
    <x v="6"/>
    <x v="17"/>
  </r>
  <r>
    <n v="2148"/>
    <s v="ZomBlock's"/>
    <x v="2146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x v="2147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x v="2148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x v="2149"/>
    <n v="45000"/>
    <n v="118"/>
    <x v="2"/>
    <x v="0"/>
    <s v="USD"/>
    <n v="1467231614"/>
    <n v="1464639614"/>
    <b v="0"/>
    <n v="6"/>
    <b v="0"/>
    <s v="games/video games"/>
    <n v="0"/>
    <n v="19.666666666666668"/>
    <x v="6"/>
    <x v="17"/>
  </r>
  <r>
    <n v="2152"/>
    <s v="Space Shooter RPG+"/>
    <x v="2150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x v="2151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x v="2152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x v="2153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x v="2154"/>
    <n v="56000"/>
    <n v="1493"/>
    <x v="2"/>
    <x v="0"/>
    <s v="USD"/>
    <n v="1379363406"/>
    <n v="1375475406"/>
    <b v="0"/>
    <n v="83"/>
    <b v="0"/>
    <s v="games/video games"/>
    <n v="3"/>
    <n v="17.987951807228917"/>
    <x v="6"/>
    <x v="17"/>
  </r>
  <r>
    <n v="2157"/>
    <s v="Nin"/>
    <x v="2155"/>
    <n v="75000"/>
    <n v="21144"/>
    <x v="2"/>
    <x v="0"/>
    <s v="USD"/>
    <n v="1482479940"/>
    <n v="1479684783"/>
    <b v="0"/>
    <n v="57"/>
    <b v="0"/>
    <s v="games/video games"/>
    <n v="28"/>
    <n v="370.94736842105266"/>
    <x v="6"/>
    <x v="17"/>
  </r>
  <r>
    <n v="2158"/>
    <s v="PerfectGolf"/>
    <x v="2156"/>
    <n v="300000"/>
    <n v="19770.11"/>
    <x v="2"/>
    <x v="0"/>
    <s v="USD"/>
    <n v="1360009774"/>
    <n v="1356121774"/>
    <b v="0"/>
    <n v="311"/>
    <b v="0"/>
    <s v="games/video games"/>
    <n v="7"/>
    <n v="63.569485530546629"/>
    <x v="6"/>
    <x v="17"/>
  </r>
  <r>
    <n v="2159"/>
    <s v="DeadRealm RPG Series for Android and iOS"/>
    <x v="2157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x v="2158"/>
    <n v="10000"/>
    <n v="85"/>
    <x v="2"/>
    <x v="0"/>
    <s v="USD"/>
    <n v="1337447105"/>
    <n v="1334855105"/>
    <b v="0"/>
    <n v="16"/>
    <b v="0"/>
    <s v="games/video games"/>
    <n v="1"/>
    <n v="5.3125"/>
    <x v="6"/>
    <x v="17"/>
  </r>
  <r>
    <n v="2161"/>
    <s v="CallMeGhost DEBUT ALBUM preorder!"/>
    <x v="2159"/>
    <n v="400"/>
    <n v="463"/>
    <x v="0"/>
    <x v="0"/>
    <s v="USD"/>
    <n v="1443040059"/>
    <n v="1440448059"/>
    <b v="0"/>
    <n v="13"/>
    <b v="1"/>
    <s v="music/rock"/>
    <n v="116"/>
    <n v="35.615384615384613"/>
    <x v="4"/>
    <x v="11"/>
  </r>
  <r>
    <n v="2162"/>
    <s v="&quot;Then &amp; Now&quot;"/>
    <x v="2160"/>
    <n v="4500"/>
    <n v="5052"/>
    <x v="0"/>
    <x v="0"/>
    <s v="USD"/>
    <n v="1406226191"/>
    <n v="1403547791"/>
    <b v="0"/>
    <n v="58"/>
    <b v="1"/>
    <s v="music/rock"/>
    <n v="112"/>
    <n v="87.103448275862064"/>
    <x v="4"/>
    <x v="11"/>
  </r>
  <r>
    <n v="2163"/>
    <s v="Help MONGREL record our new cd !"/>
    <x v="2161"/>
    <n v="2500"/>
    <n v="3305"/>
    <x v="0"/>
    <x v="0"/>
    <s v="USD"/>
    <n v="1433735400"/>
    <n v="1429306520"/>
    <b v="0"/>
    <n v="44"/>
    <b v="1"/>
    <s v="music/rock"/>
    <n v="132"/>
    <n v="75.11363636363636"/>
    <x v="4"/>
    <x v="11"/>
  </r>
  <r>
    <n v="2164"/>
    <s v="Rosaline debut record"/>
    <x v="2162"/>
    <n v="5500"/>
    <n v="5645"/>
    <x v="0"/>
    <x v="0"/>
    <s v="USD"/>
    <n v="1466827140"/>
    <n v="1464196414"/>
    <b v="0"/>
    <n v="83"/>
    <b v="1"/>
    <s v="music/rock"/>
    <n v="103"/>
    <n v="68.01204819277109"/>
    <x v="4"/>
    <x v="11"/>
  </r>
  <r>
    <n v="2165"/>
    <s v="Le Temps Nous Est ComtÃ©"/>
    <x v="2163"/>
    <n v="2500"/>
    <n v="3466"/>
    <x v="0"/>
    <x v="6"/>
    <s v="EUR"/>
    <n v="1460127635"/>
    <n v="1457539235"/>
    <b v="0"/>
    <n v="117"/>
    <b v="1"/>
    <s v="music/rock"/>
    <n v="139"/>
    <n v="29.623931623931625"/>
    <x v="4"/>
    <x v="11"/>
  </r>
  <r>
    <n v="2166"/>
    <s v="Johnny Rock &amp; Friends: For The Record"/>
    <x v="2164"/>
    <n v="2000"/>
    <n v="2932"/>
    <x v="0"/>
    <x v="0"/>
    <s v="USD"/>
    <n v="1417813618"/>
    <n v="1413922018"/>
    <b v="0"/>
    <n v="32"/>
    <b v="1"/>
    <s v="music/rock"/>
    <n v="147"/>
    <n v="91.625"/>
    <x v="4"/>
    <x v="11"/>
  </r>
  <r>
    <n v="2167"/>
    <s v="Planes and Planets needs to get their EP finished!!"/>
    <x v="2165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x v="2166"/>
    <n v="18000"/>
    <n v="21884.69"/>
    <x v="0"/>
    <x v="0"/>
    <s v="USD"/>
    <n v="1486702800"/>
    <n v="1484058261"/>
    <b v="0"/>
    <n v="340"/>
    <b v="1"/>
    <s v="music/rock"/>
    <n v="122"/>
    <n v="64.366735294117646"/>
    <x v="4"/>
    <x v="11"/>
  </r>
  <r>
    <n v="2169"/>
    <s v="Pedals and Effects Arena Corner"/>
    <x v="2167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x v="2168"/>
    <n v="350"/>
    <n v="633"/>
    <x v="0"/>
    <x v="0"/>
    <s v="USD"/>
    <n v="1440266422"/>
    <n v="1436810422"/>
    <b v="0"/>
    <n v="19"/>
    <b v="1"/>
    <s v="music/rock"/>
    <n v="181"/>
    <n v="33.315789473684212"/>
    <x v="4"/>
    <x v="11"/>
  </r>
  <r>
    <n v="2171"/>
    <s v="Brainspoonâ€™s New Record"/>
    <x v="2169"/>
    <n v="4000"/>
    <n v="4243"/>
    <x v="0"/>
    <x v="0"/>
    <s v="USD"/>
    <n v="1434949200"/>
    <n v="1431903495"/>
    <b v="0"/>
    <n v="47"/>
    <b v="1"/>
    <s v="music/rock"/>
    <n v="106"/>
    <n v="90.276595744680847"/>
    <x v="4"/>
    <x v="11"/>
  </r>
  <r>
    <n v="2172"/>
    <s v="Hollow point 9, Sins Of Yesterday CD"/>
    <x v="2170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x v="2171"/>
    <n v="4200"/>
    <n v="5331"/>
    <x v="0"/>
    <x v="0"/>
    <s v="USD"/>
    <n v="1378785540"/>
    <n v="1376066243"/>
    <b v="0"/>
    <n v="90"/>
    <b v="1"/>
    <s v="music/rock"/>
    <n v="127"/>
    <n v="59.233333333333334"/>
    <x v="4"/>
    <x v="11"/>
  </r>
  <r>
    <n v="2174"/>
    <s v="Chivo Funge and the Extensions"/>
    <x v="2172"/>
    <n v="4000"/>
    <n v="4119"/>
    <x v="0"/>
    <x v="1"/>
    <s v="GBP"/>
    <n v="1462453307"/>
    <n v="1459861307"/>
    <b v="0"/>
    <n v="63"/>
    <b v="1"/>
    <s v="music/rock"/>
    <n v="103"/>
    <n v="65.38095238095238"/>
    <x v="4"/>
    <x v="11"/>
  </r>
  <r>
    <n v="2175"/>
    <s v="Repulsur's First Record"/>
    <x v="2173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x v="2174"/>
    <n v="5000"/>
    <n v="6301"/>
    <x v="0"/>
    <x v="0"/>
    <s v="USD"/>
    <n v="1430579509"/>
    <n v="1427987509"/>
    <b v="0"/>
    <n v="71"/>
    <b v="1"/>
    <s v="music/rock"/>
    <n v="126"/>
    <n v="88.74647887323944"/>
    <x v="4"/>
    <x v="11"/>
  </r>
  <r>
    <n v="2177"/>
    <s v="Nobody Rides For Free ~ Stone Horse"/>
    <x v="2175"/>
    <n v="2500"/>
    <n v="2503"/>
    <x v="0"/>
    <x v="0"/>
    <s v="USD"/>
    <n v="1465192867"/>
    <n v="1463032867"/>
    <b v="0"/>
    <n v="38"/>
    <b v="1"/>
    <s v="music/rock"/>
    <n v="100"/>
    <n v="65.868421052631575"/>
    <x v="4"/>
    <x v="11"/>
  </r>
  <r>
    <n v="2178"/>
    <s v="The Letter Black - New Record"/>
    <x v="2176"/>
    <n v="25000"/>
    <n v="34660"/>
    <x v="0"/>
    <x v="0"/>
    <s v="USD"/>
    <n v="1484752597"/>
    <n v="1482160597"/>
    <b v="0"/>
    <n v="859"/>
    <b v="1"/>
    <s v="music/rock"/>
    <n v="139"/>
    <n v="40.349243306169967"/>
    <x v="4"/>
    <x v="11"/>
  </r>
  <r>
    <n v="2179"/>
    <s v="Woodhouse EP"/>
    <x v="2177"/>
    <n v="1000"/>
    <n v="1614"/>
    <x v="0"/>
    <x v="0"/>
    <s v="USD"/>
    <n v="1428725192"/>
    <n v="1426133192"/>
    <b v="0"/>
    <n v="21"/>
    <b v="1"/>
    <s v="music/rock"/>
    <n v="161"/>
    <n v="76.857142857142861"/>
    <x v="4"/>
    <x v="11"/>
  </r>
  <r>
    <n v="2180"/>
    <s v="FOUR STAR MARY &quot;PIECES&quot;"/>
    <x v="2178"/>
    <n v="5000"/>
    <n v="5359.21"/>
    <x v="0"/>
    <x v="0"/>
    <s v="USD"/>
    <n v="1447434268"/>
    <n v="1443801868"/>
    <b v="0"/>
    <n v="78"/>
    <b v="1"/>
    <s v="music/rock"/>
    <n v="107"/>
    <n v="68.707820512820518"/>
    <x v="4"/>
    <x v="11"/>
  </r>
  <r>
    <n v="2181"/>
    <s v="Broken Contract Rulebook Relaunch"/>
    <x v="2179"/>
    <n v="2000"/>
    <n v="3062"/>
    <x v="0"/>
    <x v="0"/>
    <s v="USD"/>
    <n v="1487635653"/>
    <n v="1486426053"/>
    <b v="0"/>
    <n v="53"/>
    <b v="1"/>
    <s v="games/tabletop games"/>
    <n v="153"/>
    <n v="57.773584905660378"/>
    <x v="6"/>
    <x v="32"/>
  </r>
  <r>
    <n v="2182"/>
    <s v="Broken World - A Post-Apocalypse Tabletop RPG"/>
    <x v="2180"/>
    <n v="3000"/>
    <n v="15725"/>
    <x v="0"/>
    <x v="5"/>
    <s v="CAD"/>
    <n v="1412285825"/>
    <n v="1409261825"/>
    <b v="0"/>
    <n v="356"/>
    <b v="1"/>
    <s v="games/tabletop games"/>
    <n v="524"/>
    <n v="44.171348314606739"/>
    <x v="6"/>
    <x v="32"/>
  </r>
  <r>
    <n v="2183"/>
    <s v="D12 Trap Dice + Trapped The Dice Game"/>
    <x v="2181"/>
    <n v="1800"/>
    <n v="8807"/>
    <x v="0"/>
    <x v="0"/>
    <s v="USD"/>
    <n v="1486616400"/>
    <n v="1484037977"/>
    <b v="0"/>
    <n v="279"/>
    <b v="1"/>
    <s v="games/tabletop games"/>
    <n v="489"/>
    <n v="31.566308243727597"/>
    <x v="6"/>
    <x v="32"/>
  </r>
  <r>
    <n v="2184"/>
    <s v="Liguria"/>
    <x v="2182"/>
    <n v="10000"/>
    <n v="28474"/>
    <x v="0"/>
    <x v="0"/>
    <s v="USD"/>
    <n v="1453737600"/>
    <n v="1452530041"/>
    <b v="1"/>
    <n v="266"/>
    <b v="1"/>
    <s v="games/tabletop games"/>
    <n v="285"/>
    <n v="107.04511278195488"/>
    <x v="6"/>
    <x v="32"/>
  </r>
  <r>
    <n v="2185"/>
    <s v="Empire of the Dead: REQUIEM"/>
    <x v="2183"/>
    <n v="5000"/>
    <n v="92848.5"/>
    <x v="0"/>
    <x v="1"/>
    <s v="GBP"/>
    <n v="1364286239"/>
    <n v="1360830239"/>
    <b v="0"/>
    <n v="623"/>
    <b v="1"/>
    <s v="games/tabletop games"/>
    <n v="1857"/>
    <n v="149.03451043338683"/>
    <x v="6"/>
    <x v="32"/>
  </r>
  <r>
    <n v="2186"/>
    <s v="Latitude 90Â° : The Origin"/>
    <x v="2184"/>
    <n v="20000"/>
    <n v="21935"/>
    <x v="0"/>
    <x v="0"/>
    <s v="USD"/>
    <n v="1473213600"/>
    <n v="1470062743"/>
    <b v="0"/>
    <n v="392"/>
    <b v="1"/>
    <s v="games/tabletop games"/>
    <n v="110"/>
    <n v="55.956632653061227"/>
    <x v="6"/>
    <x v="32"/>
  </r>
  <r>
    <n v="2187"/>
    <s v="Tesla vs. Edison"/>
    <x v="2185"/>
    <n v="20000"/>
    <n v="202928.5"/>
    <x v="0"/>
    <x v="0"/>
    <s v="USD"/>
    <n v="1428033540"/>
    <n v="1425531666"/>
    <b v="1"/>
    <n v="3562"/>
    <b v="1"/>
    <s v="games/tabletop games"/>
    <n v="1015"/>
    <n v="56.970381807973048"/>
    <x v="6"/>
    <x v="32"/>
  </r>
  <r>
    <n v="2188"/>
    <s v="PHOENIX DICE: A New Approach to an Outdated Gaming Tool"/>
    <x v="2186"/>
    <n v="5494"/>
    <n v="22645"/>
    <x v="0"/>
    <x v="2"/>
    <s v="AUD"/>
    <n v="1477414800"/>
    <n v="1474380241"/>
    <b v="0"/>
    <n v="514"/>
    <b v="1"/>
    <s v="games/tabletop games"/>
    <n v="412"/>
    <n v="44.056420233463037"/>
    <x v="6"/>
    <x v="32"/>
  </r>
  <r>
    <n v="2189"/>
    <s v="Odyssey: ARGONAUTS"/>
    <x v="2187"/>
    <n v="1200"/>
    <n v="6039"/>
    <x v="0"/>
    <x v="1"/>
    <s v="GBP"/>
    <n v="1461276000"/>
    <n v="1460055300"/>
    <b v="0"/>
    <n v="88"/>
    <b v="1"/>
    <s v="games/tabletop games"/>
    <n v="503"/>
    <n v="68.625"/>
    <x v="6"/>
    <x v="32"/>
  </r>
  <r>
    <n v="2190"/>
    <s v="Overlords of Infamy - A Board Game of Silly Super-Villainy!"/>
    <x v="2188"/>
    <n v="19000"/>
    <n v="35076"/>
    <x v="0"/>
    <x v="0"/>
    <s v="USD"/>
    <n v="1458716340"/>
    <n v="1455721204"/>
    <b v="0"/>
    <n v="537"/>
    <b v="1"/>
    <s v="games/tabletop games"/>
    <n v="185"/>
    <n v="65.318435754189949"/>
    <x v="6"/>
    <x v="32"/>
  </r>
  <r>
    <n v="2191"/>
    <s v="SpecForce Rangers: Outlanders Phase 4"/>
    <x v="2189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x v="2190"/>
    <n v="12000"/>
    <n v="129748.82"/>
    <x v="0"/>
    <x v="1"/>
    <s v="GBP"/>
    <n v="1481842800"/>
    <n v="1479414344"/>
    <b v="0"/>
    <n v="3238"/>
    <b v="1"/>
    <s v="games/tabletop games"/>
    <n v="1081"/>
    <n v="40.070667078443485"/>
    <x v="6"/>
    <x v="32"/>
  </r>
  <r>
    <n v="2193"/>
    <s v="Astonishing Swordsmen &amp; Sorcerers of Hyperborea 2E"/>
    <x v="2191"/>
    <n v="15000"/>
    <n v="67856"/>
    <x v="0"/>
    <x v="0"/>
    <s v="USD"/>
    <n v="1479704340"/>
    <n v="1477043072"/>
    <b v="0"/>
    <n v="897"/>
    <b v="1"/>
    <s v="games/tabletop games"/>
    <n v="452"/>
    <n v="75.647714604236342"/>
    <x v="6"/>
    <x v="32"/>
  </r>
  <r>
    <n v="2194"/>
    <s v="Monster Lab"/>
    <x v="2192"/>
    <n v="10000"/>
    <n v="53737"/>
    <x v="0"/>
    <x v="0"/>
    <s v="USD"/>
    <n v="1459012290"/>
    <n v="1456423890"/>
    <b v="0"/>
    <n v="878"/>
    <b v="1"/>
    <s v="games/tabletop games"/>
    <n v="537"/>
    <n v="61.203872437357631"/>
    <x v="6"/>
    <x v="32"/>
  </r>
  <r>
    <n v="2195"/>
    <s v="Purgatoria: City of Angels"/>
    <x v="2193"/>
    <n v="4600"/>
    <n v="5535"/>
    <x v="0"/>
    <x v="0"/>
    <s v="USD"/>
    <n v="1439317900"/>
    <n v="1436725900"/>
    <b v="0"/>
    <n v="115"/>
    <b v="1"/>
    <s v="games/tabletop games"/>
    <n v="120"/>
    <n v="48.130434782608695"/>
    <x v="6"/>
    <x v="32"/>
  </r>
  <r>
    <n v="2196"/>
    <s v="LACORSA Grand Prix Game (relaunch)"/>
    <x v="2194"/>
    <n v="14000"/>
    <n v="15937"/>
    <x v="0"/>
    <x v="0"/>
    <s v="USD"/>
    <n v="1480662000"/>
    <n v="1478000502"/>
    <b v="0"/>
    <n v="234"/>
    <b v="1"/>
    <s v="games/tabletop games"/>
    <n v="114"/>
    <n v="68.106837606837601"/>
    <x v="6"/>
    <x v="32"/>
  </r>
  <r>
    <n v="2197"/>
    <s v="Trickerion - Legends of Illusion"/>
    <x v="2195"/>
    <n v="30000"/>
    <n v="285309.33"/>
    <x v="0"/>
    <x v="0"/>
    <s v="USD"/>
    <n v="1425132059"/>
    <n v="1422540059"/>
    <b v="0"/>
    <n v="4330"/>
    <b v="1"/>
    <s v="games/tabletop games"/>
    <n v="951"/>
    <n v="65.891300230946882"/>
    <x v="6"/>
    <x v="32"/>
  </r>
  <r>
    <n v="2198"/>
    <s v="Rivals: Masters of the Deep"/>
    <x v="2196"/>
    <n v="40000"/>
    <n v="53157"/>
    <x v="0"/>
    <x v="0"/>
    <s v="USD"/>
    <n v="1447507200"/>
    <n v="1444911600"/>
    <b v="0"/>
    <n v="651"/>
    <b v="1"/>
    <s v="games/tabletop games"/>
    <n v="133"/>
    <n v="81.654377880184327"/>
    <x v="6"/>
    <x v="32"/>
  </r>
  <r>
    <n v="2199"/>
    <s v="Decadolo. Flip it!"/>
    <x v="2197"/>
    <n v="9000"/>
    <n v="13228"/>
    <x v="0"/>
    <x v="17"/>
    <s v="EUR"/>
    <n v="1444903198"/>
    <n v="1442311198"/>
    <b v="1"/>
    <n v="251"/>
    <b v="1"/>
    <s v="games/tabletop games"/>
    <n v="147"/>
    <n v="52.701195219123505"/>
    <x v="6"/>
    <x v="32"/>
  </r>
  <r>
    <n v="2200"/>
    <s v="Concept Cards for Fantasy RPGs -Monsters, Treasures and more"/>
    <x v="2198"/>
    <n v="2000"/>
    <n v="10843"/>
    <x v="0"/>
    <x v="1"/>
    <s v="GBP"/>
    <n v="1436151600"/>
    <n v="1433775668"/>
    <b v="0"/>
    <n v="263"/>
    <b v="1"/>
    <s v="games/tabletop games"/>
    <n v="542"/>
    <n v="41.228136882129277"/>
    <x v="6"/>
    <x v="32"/>
  </r>
  <r>
    <n v="2201"/>
    <s v="Superpowerless - Princess - Music Video"/>
    <x v="2199"/>
    <n v="110"/>
    <n v="420.99"/>
    <x v="0"/>
    <x v="1"/>
    <s v="GBP"/>
    <n v="1358367565"/>
    <n v="1357157965"/>
    <b v="0"/>
    <n v="28"/>
    <b v="1"/>
    <s v="music/electronic music"/>
    <n v="383"/>
    <n v="15.035357142857142"/>
    <x v="4"/>
    <x v="15"/>
  </r>
  <r>
    <n v="2202"/>
    <s v="zircon - &quot;Identity Sequence&quot;: A cyberpunk-inspired journey"/>
    <x v="2200"/>
    <n v="4000"/>
    <n v="28167.25"/>
    <x v="0"/>
    <x v="0"/>
    <s v="USD"/>
    <n v="1351801368"/>
    <n v="1349209368"/>
    <b v="0"/>
    <n v="721"/>
    <b v="1"/>
    <s v="music/electronic music"/>
    <n v="704"/>
    <n v="39.066920943134534"/>
    <x v="4"/>
    <x v="15"/>
  </r>
  <r>
    <n v="2203"/>
    <s v="Andy's iLL - The Invisible City"/>
    <x v="2201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x v="2202"/>
    <n v="1500"/>
    <n v="1993"/>
    <x v="0"/>
    <x v="0"/>
    <s v="USD"/>
    <n v="1362814119"/>
    <n v="1360222119"/>
    <b v="0"/>
    <n v="73"/>
    <b v="1"/>
    <s v="music/electronic music"/>
    <n v="133"/>
    <n v="27.301369863013697"/>
    <x v="4"/>
    <x v="15"/>
  </r>
  <r>
    <n v="2205"/>
    <s v="Lestat - Midnight Toll Video"/>
    <x v="2203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x v="2204"/>
    <n v="1100"/>
    <n v="1130"/>
    <x v="0"/>
    <x v="0"/>
    <s v="USD"/>
    <n v="1334556624"/>
    <n v="1333001424"/>
    <b v="0"/>
    <n v="34"/>
    <b v="1"/>
    <s v="music/electronic music"/>
    <n v="103"/>
    <n v="33.235294117647058"/>
    <x v="4"/>
    <x v="15"/>
  </r>
  <r>
    <n v="2207"/>
    <s v="Piece of Happy"/>
    <x v="2205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x v="2206"/>
    <n v="1000"/>
    <n v="1016"/>
    <x v="0"/>
    <x v="0"/>
    <s v="USD"/>
    <n v="1333771200"/>
    <n v="1328649026"/>
    <b v="0"/>
    <n v="24"/>
    <b v="1"/>
    <s v="music/electronic music"/>
    <n v="102"/>
    <n v="42.333333333333336"/>
    <x v="4"/>
    <x v="15"/>
  </r>
  <r>
    <n v="2209"/>
    <s v="NYPC's North American (+ Colombia!) Tour May 2014 - Part 2"/>
    <x v="2207"/>
    <n v="500"/>
    <n v="754"/>
    <x v="0"/>
    <x v="1"/>
    <s v="GBP"/>
    <n v="1397516400"/>
    <n v="1396524644"/>
    <b v="0"/>
    <n v="15"/>
    <b v="1"/>
    <s v="music/electronic music"/>
    <n v="151"/>
    <n v="50.266666666666666"/>
    <x v="4"/>
    <x v="15"/>
  </r>
  <r>
    <n v="2210"/>
    <s v="The Seshen's Debut Album Release"/>
    <x v="2208"/>
    <n v="4000"/>
    <n v="4457"/>
    <x v="0"/>
    <x v="0"/>
    <s v="USD"/>
    <n v="1334424960"/>
    <n v="1329442510"/>
    <b v="0"/>
    <n v="72"/>
    <b v="1"/>
    <s v="music/electronic music"/>
    <n v="111"/>
    <n v="61.902777777777779"/>
    <x v="4"/>
    <x v="15"/>
  </r>
  <r>
    <n v="2211"/>
    <s v="Kickstart the Future (of Telefuture)"/>
    <x v="2209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x v="2210"/>
    <n v="6000"/>
    <n v="6863"/>
    <x v="0"/>
    <x v="0"/>
    <s v="USD"/>
    <n v="1383526800"/>
    <n v="1380650177"/>
    <b v="0"/>
    <n v="123"/>
    <b v="1"/>
    <s v="music/electronic music"/>
    <n v="114"/>
    <n v="55.796747967479675"/>
    <x v="4"/>
    <x v="15"/>
  </r>
  <r>
    <n v="2213"/>
    <s v="WINTER WALK WITH ME ~ Hasenfang Album"/>
    <x v="2211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x v="2212"/>
    <n v="600"/>
    <n v="1755.01"/>
    <x v="0"/>
    <x v="0"/>
    <s v="USD"/>
    <n v="1391713248"/>
    <n v="1389121248"/>
    <b v="0"/>
    <n v="24"/>
    <b v="1"/>
    <s v="music/electronic music"/>
    <n v="293"/>
    <n v="73.125416666666666"/>
    <x v="4"/>
    <x v="15"/>
  </r>
  <r>
    <n v="2215"/>
    <s v="&quot;Something to See, Not to Say&quot; - Anemometer's First EP Album"/>
    <x v="2213"/>
    <n v="550"/>
    <n v="860"/>
    <x v="0"/>
    <x v="0"/>
    <s v="USD"/>
    <n v="1331621940"/>
    <n v="1329671572"/>
    <b v="0"/>
    <n v="33"/>
    <b v="1"/>
    <s v="music/electronic music"/>
    <n v="156"/>
    <n v="26.060606060606062"/>
    <x v="4"/>
    <x v="15"/>
  </r>
  <r>
    <n v="2216"/>
    <s v="Femme Fatality 'Stranger' T-shirt and/or Tote bag"/>
    <x v="2214"/>
    <n v="300"/>
    <n v="317"/>
    <x v="0"/>
    <x v="0"/>
    <s v="USD"/>
    <n v="1437674545"/>
    <n v="1436464945"/>
    <b v="0"/>
    <n v="14"/>
    <b v="1"/>
    <s v="music/electronic music"/>
    <n v="106"/>
    <n v="22.642857142857142"/>
    <x v="4"/>
    <x v="15"/>
  </r>
  <r>
    <n v="2217"/>
    <s v="Hung Yung Terrarist Needs to Order More Cassettes 4 Jacknife"/>
    <x v="2215"/>
    <n v="420"/>
    <n v="425"/>
    <x v="0"/>
    <x v="0"/>
    <s v="USD"/>
    <n v="1446451200"/>
    <n v="1445539113"/>
    <b v="0"/>
    <n v="9"/>
    <b v="1"/>
    <s v="music/electronic music"/>
    <n v="101"/>
    <n v="47.222222222222221"/>
    <x v="4"/>
    <x v="15"/>
  </r>
  <r>
    <n v="2218"/>
    <s v="Idiot Stare &quot;Unknown to Millions&quot; CD"/>
    <x v="2216"/>
    <n v="2000"/>
    <n v="2456.66"/>
    <x v="0"/>
    <x v="0"/>
    <s v="USD"/>
    <n v="1346198400"/>
    <n v="1344281383"/>
    <b v="0"/>
    <n v="76"/>
    <b v="1"/>
    <s v="music/electronic music"/>
    <n v="123"/>
    <n v="32.324473684210524"/>
    <x v="4"/>
    <x v="15"/>
  </r>
  <r>
    <n v="2219"/>
    <s v="Moments by eBurner"/>
    <x v="2217"/>
    <n v="1000"/>
    <n v="1015"/>
    <x v="0"/>
    <x v="0"/>
    <s v="USD"/>
    <n v="1440004512"/>
    <n v="1437412512"/>
    <b v="0"/>
    <n v="19"/>
    <b v="1"/>
    <s v="music/electronic music"/>
    <n v="102"/>
    <n v="53.421052631578945"/>
    <x v="4"/>
    <x v="15"/>
  </r>
  <r>
    <n v="2220"/>
    <s v="Be Part of Darkpine's Debut EP"/>
    <x v="2218"/>
    <n v="3500"/>
    <n v="3540"/>
    <x v="0"/>
    <x v="0"/>
    <s v="USD"/>
    <n v="1374888436"/>
    <n v="1372296436"/>
    <b v="0"/>
    <n v="69"/>
    <b v="1"/>
    <s v="music/electronic music"/>
    <n v="101"/>
    <n v="51.304347826086953"/>
    <x v="4"/>
    <x v="15"/>
  </r>
  <r>
    <n v="2221"/>
    <s v="Dice Bazaar - Dice rolling, card trading, family fun"/>
    <x v="2219"/>
    <n v="7500"/>
    <n v="8109"/>
    <x v="0"/>
    <x v="0"/>
    <s v="USD"/>
    <n v="1461369600"/>
    <n v="1458748809"/>
    <b v="0"/>
    <n v="218"/>
    <b v="1"/>
    <s v="games/tabletop games"/>
    <n v="108"/>
    <n v="37.197247706422019"/>
    <x v="6"/>
    <x v="32"/>
  </r>
  <r>
    <n v="2222"/>
    <s v="Passing Shot: Dice Tennis Game"/>
    <x v="2220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x v="2221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x v="2222"/>
    <n v="10000"/>
    <n v="24315"/>
    <x v="0"/>
    <x v="0"/>
    <s v="USD"/>
    <n v="1477767600"/>
    <n v="1475337675"/>
    <b v="0"/>
    <n v="296"/>
    <b v="1"/>
    <s v="games/tabletop games"/>
    <n v="243"/>
    <n v="82.145270270270274"/>
    <x v="6"/>
    <x v="32"/>
  </r>
  <r>
    <n v="2225"/>
    <s v="Battle Systemsâ„¢ Fantasy Dungeon Terrain"/>
    <x v="2223"/>
    <n v="21000"/>
    <n v="198415.01"/>
    <x v="0"/>
    <x v="1"/>
    <s v="GBP"/>
    <n v="1411326015"/>
    <n v="1408734015"/>
    <b v="0"/>
    <n v="1204"/>
    <b v="1"/>
    <s v="games/tabletop games"/>
    <n v="945"/>
    <n v="164.79651993355483"/>
    <x v="6"/>
    <x v="32"/>
  </r>
  <r>
    <n v="2226"/>
    <s v="Street Kings Boardgame"/>
    <x v="2224"/>
    <n v="18000"/>
    <n v="19523.310000000001"/>
    <x v="0"/>
    <x v="0"/>
    <s v="USD"/>
    <n v="1455253140"/>
    <n v="1452625822"/>
    <b v="0"/>
    <n v="321"/>
    <b v="1"/>
    <s v="games/tabletop games"/>
    <n v="108"/>
    <n v="60.820280373831778"/>
    <x v="6"/>
    <x v="32"/>
  </r>
  <r>
    <n v="2227"/>
    <s v="Mechabrick - A Minifig/Mecha board game and models"/>
    <x v="2225"/>
    <n v="13000"/>
    <n v="20459"/>
    <x v="0"/>
    <x v="1"/>
    <s v="GBP"/>
    <n v="1384374155"/>
    <n v="1381778555"/>
    <b v="0"/>
    <n v="301"/>
    <b v="1"/>
    <s v="games/tabletop games"/>
    <n v="157"/>
    <n v="67.970099667774093"/>
    <x v="6"/>
    <x v="32"/>
  </r>
  <r>
    <n v="2228"/>
    <s v="Tournament &amp; Transport Solution for X-Wing, STAW and D&amp;D AW"/>
    <x v="2226"/>
    <n v="1000"/>
    <n v="11744.9"/>
    <x v="0"/>
    <x v="12"/>
    <s v="EUR"/>
    <n v="1439707236"/>
    <n v="1437115236"/>
    <b v="0"/>
    <n v="144"/>
    <b v="1"/>
    <s v="games/tabletop games"/>
    <n v="1174"/>
    <n v="81.561805555555551"/>
    <x v="6"/>
    <x v="32"/>
  </r>
  <r>
    <n v="2229"/>
    <s v="Tessen - A quick-playing card game set in feudal Japan"/>
    <x v="2227"/>
    <n v="8012"/>
    <n v="13704.33"/>
    <x v="0"/>
    <x v="0"/>
    <s v="USD"/>
    <n v="1378180800"/>
    <n v="1375113391"/>
    <b v="0"/>
    <n v="539"/>
    <b v="1"/>
    <s v="games/tabletop games"/>
    <n v="171"/>
    <n v="25.42547309833024"/>
    <x v="6"/>
    <x v="32"/>
  </r>
  <r>
    <n v="2230"/>
    <s v="Little Dungeon: Turtle Rock"/>
    <x v="2228"/>
    <n v="8500"/>
    <n v="10706"/>
    <x v="0"/>
    <x v="0"/>
    <s v="USD"/>
    <n v="1398460127"/>
    <n v="1395868127"/>
    <b v="0"/>
    <n v="498"/>
    <b v="1"/>
    <s v="games/tabletop games"/>
    <n v="126"/>
    <n v="21.497991967871485"/>
    <x v="6"/>
    <x v="32"/>
  </r>
  <r>
    <n v="2231"/>
    <s v="Kingdom"/>
    <x v="2229"/>
    <n v="2500"/>
    <n v="30303.24"/>
    <x v="0"/>
    <x v="0"/>
    <s v="USD"/>
    <n v="1372136400"/>
    <n v="1369864301"/>
    <b v="0"/>
    <n v="1113"/>
    <b v="1"/>
    <s v="games/tabletop games"/>
    <n v="1212"/>
    <n v="27.226630727762803"/>
    <x v="6"/>
    <x v="32"/>
  </r>
  <r>
    <n v="2232"/>
    <s v="Backstory Cards"/>
    <x v="2230"/>
    <n v="5000"/>
    <n v="24790"/>
    <x v="0"/>
    <x v="0"/>
    <s v="USD"/>
    <n v="1405738800"/>
    <n v="1402945408"/>
    <b v="0"/>
    <n v="988"/>
    <b v="1"/>
    <s v="games/tabletop games"/>
    <n v="496"/>
    <n v="25.091093117408906"/>
    <x v="6"/>
    <x v="32"/>
  </r>
  <r>
    <n v="2233"/>
    <s v="Cadaver - A Card Game For Aspiring Necromancers"/>
    <x v="2231"/>
    <n v="2500"/>
    <n v="8301"/>
    <x v="0"/>
    <x v="1"/>
    <s v="GBP"/>
    <n v="1450051200"/>
    <n v="1448269539"/>
    <b v="0"/>
    <n v="391"/>
    <b v="1"/>
    <s v="games/tabletop games"/>
    <n v="332"/>
    <n v="21.230179028132991"/>
    <x v="6"/>
    <x v="32"/>
  </r>
  <r>
    <n v="2234"/>
    <s v="Pine Tar Baseball: 1936 Negro League + 1960 Season"/>
    <x v="2232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x v="2233"/>
    <n v="13000"/>
    <n v="19931"/>
    <x v="0"/>
    <x v="5"/>
    <s v="CAD"/>
    <n v="1427585511"/>
    <n v="1424997111"/>
    <b v="0"/>
    <n v="147"/>
    <b v="1"/>
    <s v="games/tabletop games"/>
    <n v="153"/>
    <n v="135.58503401360545"/>
    <x v="6"/>
    <x v="32"/>
  </r>
  <r>
    <n v="2236"/>
    <s v="Alienation - an intergalactic card drafting game"/>
    <x v="2234"/>
    <n v="2800"/>
    <n v="15039"/>
    <x v="0"/>
    <x v="0"/>
    <s v="USD"/>
    <n v="1454338123"/>
    <n v="1451746123"/>
    <b v="0"/>
    <n v="680"/>
    <b v="1"/>
    <s v="games/tabletop games"/>
    <n v="537"/>
    <n v="22.116176470588236"/>
    <x v="6"/>
    <x v="32"/>
  </r>
  <r>
    <n v="2237"/>
    <s v="Monster Mansion"/>
    <x v="2235"/>
    <n v="18000"/>
    <n v="63527"/>
    <x v="0"/>
    <x v="0"/>
    <s v="USD"/>
    <n v="1415779140"/>
    <n v="1412294683"/>
    <b v="0"/>
    <n v="983"/>
    <b v="1"/>
    <s v="games/tabletop games"/>
    <n v="353"/>
    <n v="64.625635808748726"/>
    <x v="6"/>
    <x v="32"/>
  </r>
  <r>
    <n v="2238"/>
    <s v="28mm Fantasy Miniature range Feral Orcs!"/>
    <x v="2236"/>
    <n v="4000"/>
    <n v="5496"/>
    <x v="0"/>
    <x v="12"/>
    <s v="EUR"/>
    <n v="1489157716"/>
    <n v="1486565716"/>
    <b v="0"/>
    <n v="79"/>
    <b v="1"/>
    <s v="games/tabletop games"/>
    <n v="137"/>
    <n v="69.569620253164558"/>
    <x v="6"/>
    <x v="32"/>
  </r>
  <r>
    <n v="2239"/>
    <s v="Pro Tabletop Gaming Audio Collection"/>
    <x v="2237"/>
    <n v="25000"/>
    <n v="32006.67"/>
    <x v="0"/>
    <x v="0"/>
    <s v="USD"/>
    <n v="1385870520"/>
    <n v="1382742014"/>
    <b v="0"/>
    <n v="426"/>
    <b v="1"/>
    <s v="games/tabletop games"/>
    <n v="128"/>
    <n v="75.133028169014082"/>
    <x v="6"/>
    <x v="32"/>
  </r>
  <r>
    <n v="2240"/>
    <s v="Dice Base 2: Vault - Case - Rolling Surface"/>
    <x v="2238"/>
    <n v="5000"/>
    <n v="13534"/>
    <x v="0"/>
    <x v="0"/>
    <s v="USD"/>
    <n v="1461354544"/>
    <n v="1458762544"/>
    <b v="0"/>
    <n v="96"/>
    <b v="1"/>
    <s v="games/tabletop games"/>
    <n v="271"/>
    <n v="140.97916666666666"/>
    <x v="6"/>
    <x v="32"/>
  </r>
  <r>
    <n v="2241"/>
    <s v="Savage Worlds Zombie Squad"/>
    <x v="2239"/>
    <n v="1000"/>
    <n v="8064"/>
    <x v="0"/>
    <x v="1"/>
    <s v="GBP"/>
    <n v="1488484300"/>
    <n v="1485892300"/>
    <b v="0"/>
    <n v="163"/>
    <b v="1"/>
    <s v="games/tabletop games"/>
    <n v="806"/>
    <n v="49.472392638036808"/>
    <x v="6"/>
    <x v="32"/>
  </r>
  <r>
    <n v="2242"/>
    <s v="The Princess Bride Playing Cards from USPCC"/>
    <x v="2240"/>
    <n v="10000"/>
    <n v="136009.76"/>
    <x v="0"/>
    <x v="0"/>
    <s v="USD"/>
    <n v="1385521320"/>
    <n v="1382449733"/>
    <b v="0"/>
    <n v="2525"/>
    <b v="1"/>
    <s v="games/tabletop games"/>
    <n v="1360"/>
    <n v="53.865251485148519"/>
    <x v="6"/>
    <x v="32"/>
  </r>
  <r>
    <n v="2243"/>
    <s v="Innocents, a truly terrifying roleplaying game"/>
    <x v="2241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x v="2242"/>
    <n v="5000"/>
    <n v="18851"/>
    <x v="0"/>
    <x v="0"/>
    <s v="USD"/>
    <n v="1476649800"/>
    <n v="1475609946"/>
    <b v="0"/>
    <n v="290"/>
    <b v="1"/>
    <s v="games/tabletop games"/>
    <n v="377"/>
    <n v="65.00344827586207"/>
    <x v="6"/>
    <x v="32"/>
  </r>
  <r>
    <n v="2245"/>
    <s v="TimeWatch: GUMSHOE Investigative Time Travel RPG"/>
    <x v="2243"/>
    <n v="4000"/>
    <n v="105881"/>
    <x v="0"/>
    <x v="0"/>
    <s v="USD"/>
    <n v="1393005600"/>
    <n v="1390323617"/>
    <b v="0"/>
    <n v="1980"/>
    <b v="1"/>
    <s v="games/tabletop games"/>
    <n v="2647"/>
    <n v="53.475252525252522"/>
    <x v="6"/>
    <x v="32"/>
  </r>
  <r>
    <n v="2246"/>
    <s v="The BESPOKE GEEK: Cosplay for Everyday"/>
    <x v="2244"/>
    <n v="2500"/>
    <n v="2503"/>
    <x v="0"/>
    <x v="1"/>
    <s v="GBP"/>
    <n v="1441393210"/>
    <n v="1438801210"/>
    <b v="0"/>
    <n v="57"/>
    <b v="1"/>
    <s v="games/tabletop games"/>
    <n v="100"/>
    <n v="43.912280701754383"/>
    <x v="6"/>
    <x v="32"/>
  </r>
  <r>
    <n v="2247"/>
    <s v="Foragers"/>
    <x v="2245"/>
    <n v="18500"/>
    <n v="19324"/>
    <x v="0"/>
    <x v="0"/>
    <s v="USD"/>
    <n v="1438185565"/>
    <n v="1436975965"/>
    <b v="0"/>
    <n v="380"/>
    <b v="1"/>
    <s v="games/tabletop games"/>
    <n v="104"/>
    <n v="50.852631578947367"/>
    <x v="6"/>
    <x v="32"/>
  </r>
  <r>
    <n v="2248"/>
    <s v="The Roots of Magic Miniatures Game: Students of Sorcery"/>
    <x v="2246"/>
    <n v="7000"/>
    <n v="7505"/>
    <x v="0"/>
    <x v="1"/>
    <s v="GBP"/>
    <n v="1481749278"/>
    <n v="1479157278"/>
    <b v="0"/>
    <n v="128"/>
    <b v="1"/>
    <s v="games/tabletop games"/>
    <n v="107"/>
    <n v="58.6328125"/>
    <x v="6"/>
    <x v="32"/>
  </r>
  <r>
    <n v="2249"/>
    <s v="Centurion: Legionaries of Rome"/>
    <x v="2247"/>
    <n v="3500"/>
    <n v="5907"/>
    <x v="0"/>
    <x v="0"/>
    <s v="USD"/>
    <n v="1364917965"/>
    <n v="1362329565"/>
    <b v="0"/>
    <n v="180"/>
    <b v="1"/>
    <s v="games/tabletop games"/>
    <n v="169"/>
    <n v="32.81666666666667"/>
    <x v="6"/>
    <x v="32"/>
  </r>
  <r>
    <n v="2250"/>
    <s v="The Game Anywhere Table"/>
    <x v="2248"/>
    <n v="25000"/>
    <n v="243778"/>
    <x v="0"/>
    <x v="0"/>
    <s v="USD"/>
    <n v="1480727273"/>
    <n v="1478131673"/>
    <b v="0"/>
    <n v="571"/>
    <b v="1"/>
    <s v="games/tabletop games"/>
    <n v="975"/>
    <n v="426.93169877408059"/>
    <x v="6"/>
    <x v="32"/>
  </r>
  <r>
    <n v="2251"/>
    <s v="Werewolf: Full Moon Expansion"/>
    <x v="2249"/>
    <n v="8500"/>
    <n v="11428.19"/>
    <x v="0"/>
    <x v="0"/>
    <s v="USD"/>
    <n v="1408177077"/>
    <n v="1406362677"/>
    <b v="0"/>
    <n v="480"/>
    <b v="1"/>
    <s v="games/tabletop games"/>
    <n v="134"/>
    <n v="23.808729166666669"/>
    <x v="6"/>
    <x v="32"/>
  </r>
  <r>
    <n v="2252"/>
    <s v="Punkapocalyptic - Black Blood Children Band"/>
    <x v="2250"/>
    <n v="9000"/>
    <n v="24505"/>
    <x v="0"/>
    <x v="3"/>
    <s v="EUR"/>
    <n v="1470469938"/>
    <n v="1469173938"/>
    <b v="0"/>
    <n v="249"/>
    <b v="1"/>
    <s v="games/tabletop games"/>
    <n v="272"/>
    <n v="98.413654618473899"/>
    <x v="6"/>
    <x v="32"/>
  </r>
  <r>
    <n v="2253"/>
    <s v="ZoMbushed! - A Zombie Co-Op Survival Card Game"/>
    <x v="2251"/>
    <n v="8000"/>
    <n v="9015"/>
    <x v="0"/>
    <x v="0"/>
    <s v="USD"/>
    <n v="1447862947"/>
    <n v="1445267347"/>
    <b v="0"/>
    <n v="84"/>
    <b v="1"/>
    <s v="games/tabletop games"/>
    <n v="113"/>
    <n v="107.32142857142857"/>
    <x v="6"/>
    <x v="32"/>
  </r>
  <r>
    <n v="2254"/>
    <s v="Green Couch Games Limited: FrogFlip!"/>
    <x v="2252"/>
    <n v="500"/>
    <n v="2299"/>
    <x v="0"/>
    <x v="0"/>
    <s v="USD"/>
    <n v="1485271968"/>
    <n v="1484667168"/>
    <b v="0"/>
    <n v="197"/>
    <b v="1"/>
    <s v="games/tabletop games"/>
    <n v="460"/>
    <n v="11.67005076142132"/>
    <x v="6"/>
    <x v="32"/>
  </r>
  <r>
    <n v="2255"/>
    <s v="Jumbo Jets - Jet Set Expansion Set #2"/>
    <x v="2253"/>
    <n v="3950"/>
    <n v="11323"/>
    <x v="0"/>
    <x v="0"/>
    <s v="USD"/>
    <n v="1462661451"/>
    <n v="1460069451"/>
    <b v="0"/>
    <n v="271"/>
    <b v="1"/>
    <s v="games/tabletop games"/>
    <n v="287"/>
    <n v="41.782287822878232"/>
    <x v="6"/>
    <x v="32"/>
  </r>
  <r>
    <n v="2256"/>
    <s v="Bitcoin Empire"/>
    <x v="2254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x v="2255"/>
    <n v="2500"/>
    <n v="15903.5"/>
    <x v="0"/>
    <x v="1"/>
    <s v="GBP"/>
    <n v="1466377200"/>
    <n v="1463351329"/>
    <b v="0"/>
    <n v="169"/>
    <b v="1"/>
    <s v="games/tabletop games"/>
    <n v="636"/>
    <n v="94.103550295857985"/>
    <x v="6"/>
    <x v="32"/>
  </r>
  <r>
    <n v="2258"/>
    <s v="A Sundered World"/>
    <x v="2256"/>
    <n v="2200"/>
    <n v="3223"/>
    <x v="0"/>
    <x v="0"/>
    <s v="USD"/>
    <n v="1434045687"/>
    <n v="1431453687"/>
    <b v="0"/>
    <n v="205"/>
    <b v="1"/>
    <s v="games/tabletop games"/>
    <n v="147"/>
    <n v="15.721951219512196"/>
    <x v="6"/>
    <x v="32"/>
  </r>
  <r>
    <n v="2259"/>
    <s v="The Second Breakfast"/>
    <x v="2257"/>
    <n v="1000"/>
    <n v="18671"/>
    <x v="0"/>
    <x v="1"/>
    <s v="GBP"/>
    <n v="1481224736"/>
    <n v="1480360736"/>
    <b v="0"/>
    <n v="206"/>
    <b v="1"/>
    <s v="games/tabletop games"/>
    <n v="1867"/>
    <n v="90.635922330097088"/>
    <x v="6"/>
    <x v="32"/>
  </r>
  <r>
    <n v="2260"/>
    <s v="Cryptex Dice Vault"/>
    <x v="2258"/>
    <n v="2500"/>
    <n v="8173"/>
    <x v="0"/>
    <x v="0"/>
    <s v="USD"/>
    <n v="1395876250"/>
    <n v="1393287850"/>
    <b v="0"/>
    <n v="84"/>
    <b v="1"/>
    <s v="games/tabletop games"/>
    <n v="327"/>
    <n v="97.297619047619051"/>
    <x v="6"/>
    <x v="32"/>
  </r>
  <r>
    <n v="2261"/>
    <s v="Hero: Aluminum dice inspired by super heroes :)"/>
    <x v="2259"/>
    <n v="1000"/>
    <n v="7795"/>
    <x v="0"/>
    <x v="2"/>
    <s v="AUD"/>
    <n v="1487093020"/>
    <n v="1485278620"/>
    <b v="0"/>
    <n v="210"/>
    <b v="1"/>
    <s v="games/tabletop games"/>
    <n v="780"/>
    <n v="37.11904761904762"/>
    <x v="6"/>
    <x v="32"/>
  </r>
  <r>
    <n v="2262"/>
    <s v="Riders: A Game About Cheating Doomsday"/>
    <x v="2260"/>
    <n v="3300"/>
    <n v="5087"/>
    <x v="0"/>
    <x v="0"/>
    <s v="USD"/>
    <n v="1416268800"/>
    <n v="1413295358"/>
    <b v="0"/>
    <n v="181"/>
    <b v="1"/>
    <s v="games/tabletop games"/>
    <n v="154"/>
    <n v="28.104972375690608"/>
    <x v="6"/>
    <x v="32"/>
  </r>
  <r>
    <n v="2263"/>
    <s v="Corvus Corax Miniatures - Outcasts"/>
    <x v="2261"/>
    <n v="7500"/>
    <n v="8666"/>
    <x v="0"/>
    <x v="11"/>
    <s v="SEK"/>
    <n v="1422734313"/>
    <n v="1420919913"/>
    <b v="0"/>
    <n v="60"/>
    <b v="1"/>
    <s v="games/tabletop games"/>
    <n v="116"/>
    <n v="144.43333333333334"/>
    <x v="6"/>
    <x v="32"/>
  </r>
  <r>
    <n v="2264"/>
    <s v="Thunder Alley : Crew Chief by Richard Launius - Final Lap!"/>
    <x v="2262"/>
    <n v="6000"/>
    <n v="10802"/>
    <x v="0"/>
    <x v="0"/>
    <s v="USD"/>
    <n v="1463972400"/>
    <n v="1462543114"/>
    <b v="0"/>
    <n v="445"/>
    <b v="1"/>
    <s v="games/tabletop games"/>
    <n v="180"/>
    <n v="24.274157303370785"/>
    <x v="6"/>
    <x v="32"/>
  </r>
  <r>
    <n v="2265"/>
    <s v="Blind Beggar Miniatures presents Second Chance Specials!"/>
    <x v="2263"/>
    <n v="200"/>
    <n v="597"/>
    <x v="0"/>
    <x v="1"/>
    <s v="GBP"/>
    <n v="1479846507"/>
    <n v="1479241707"/>
    <b v="0"/>
    <n v="17"/>
    <b v="1"/>
    <s v="games/tabletop games"/>
    <n v="299"/>
    <n v="35.117647058823529"/>
    <x v="6"/>
    <x v="32"/>
  </r>
  <r>
    <n v="2266"/>
    <s v="GOAT LORDS."/>
    <x v="2264"/>
    <n v="1500"/>
    <n v="4804"/>
    <x v="0"/>
    <x v="0"/>
    <s v="USD"/>
    <n v="1461722400"/>
    <n v="1460235592"/>
    <b v="0"/>
    <n v="194"/>
    <b v="1"/>
    <s v="games/tabletop games"/>
    <n v="320"/>
    <n v="24.762886597938145"/>
    <x v="6"/>
    <x v="32"/>
  </r>
  <r>
    <n v="2267"/>
    <s v="Stones Dungeon Tiles"/>
    <x v="2265"/>
    <n v="20000"/>
    <n v="76105"/>
    <x v="0"/>
    <x v="0"/>
    <s v="USD"/>
    <n v="1419123600"/>
    <n v="1416945297"/>
    <b v="0"/>
    <n v="404"/>
    <b v="1"/>
    <s v="games/tabletop games"/>
    <n v="381"/>
    <n v="188.37871287128712"/>
    <x v="6"/>
    <x v="32"/>
  </r>
  <r>
    <n v="2268"/>
    <s v="Chardonnay Go"/>
    <x v="2266"/>
    <n v="28000"/>
    <n v="28728"/>
    <x v="0"/>
    <x v="0"/>
    <s v="USD"/>
    <n v="1489283915"/>
    <n v="1486691915"/>
    <b v="0"/>
    <n v="194"/>
    <b v="1"/>
    <s v="games/tabletop games"/>
    <n v="103"/>
    <n v="148.08247422680412"/>
    <x v="6"/>
    <x v="32"/>
  </r>
  <r>
    <n v="2269"/>
    <s v="Treasure Decks for 5th Edition - Only $12!"/>
    <x v="2267"/>
    <n v="2500"/>
    <n v="45041"/>
    <x v="0"/>
    <x v="0"/>
    <s v="USD"/>
    <n v="1488862800"/>
    <n v="1486745663"/>
    <b v="0"/>
    <n v="902"/>
    <b v="1"/>
    <s v="games/tabletop games"/>
    <n v="1802"/>
    <n v="49.934589800443462"/>
    <x v="6"/>
    <x v="32"/>
  </r>
  <r>
    <n v="2270"/>
    <s v="MCG Premium Sleeves &amp; Accessories"/>
    <x v="2268"/>
    <n v="25000"/>
    <n v="180062"/>
    <x v="0"/>
    <x v="0"/>
    <s v="USD"/>
    <n v="1484085540"/>
    <n v="1482353513"/>
    <b v="0"/>
    <n v="1670"/>
    <b v="1"/>
    <s v="games/tabletop games"/>
    <n v="720"/>
    <n v="107.82155688622754"/>
    <x v="6"/>
    <x v="32"/>
  </r>
  <r>
    <n v="2271"/>
    <s v="Man vs Meeple Season One Kickstarter"/>
    <x v="2269"/>
    <n v="20000"/>
    <n v="56618"/>
    <x v="0"/>
    <x v="0"/>
    <s v="USD"/>
    <n v="1481328004"/>
    <n v="1478736004"/>
    <b v="0"/>
    <n v="1328"/>
    <b v="1"/>
    <s v="games/tabletop games"/>
    <n v="283"/>
    <n v="42.63403614457831"/>
    <x v="6"/>
    <x v="32"/>
  </r>
  <r>
    <n v="2272"/>
    <s v="Pick the Lock"/>
    <x v="2270"/>
    <n v="1000"/>
    <n v="13566"/>
    <x v="0"/>
    <x v="0"/>
    <s v="USD"/>
    <n v="1449506836"/>
    <n v="1446914836"/>
    <b v="0"/>
    <n v="944"/>
    <b v="1"/>
    <s v="games/tabletop games"/>
    <n v="1357"/>
    <n v="14.370762711864407"/>
    <x v="6"/>
    <x v="32"/>
  </r>
  <r>
    <n v="2273"/>
    <s v="Get Adler! Premium Edition"/>
    <x v="2271"/>
    <n v="2500"/>
    <n v="5509"/>
    <x v="0"/>
    <x v="5"/>
    <s v="CAD"/>
    <n v="1489320642"/>
    <n v="1487164242"/>
    <b v="0"/>
    <n v="147"/>
    <b v="1"/>
    <s v="games/tabletop games"/>
    <n v="220"/>
    <n v="37.476190476190474"/>
    <x v="6"/>
    <x v="32"/>
  </r>
  <r>
    <n v="2274"/>
    <s v="Ryubix Manor--Madness, Betrayal, Murder, Vengeance... Family"/>
    <x v="2272"/>
    <n v="2500"/>
    <n v="2990"/>
    <x v="0"/>
    <x v="0"/>
    <s v="USD"/>
    <n v="1393156857"/>
    <n v="1390564857"/>
    <b v="0"/>
    <n v="99"/>
    <b v="1"/>
    <s v="games/tabletop games"/>
    <n v="120"/>
    <n v="30.202020202020201"/>
    <x v="6"/>
    <x v="32"/>
  </r>
  <r>
    <n v="2275"/>
    <s v="Samurai Dwarves (Korobokuru)"/>
    <x v="2273"/>
    <n v="650"/>
    <n v="2650.5"/>
    <x v="0"/>
    <x v="1"/>
    <s v="GBP"/>
    <n v="1419259679"/>
    <n v="1416667679"/>
    <b v="0"/>
    <n v="79"/>
    <b v="1"/>
    <s v="games/tabletop games"/>
    <n v="408"/>
    <n v="33.550632911392405"/>
    <x v="6"/>
    <x v="32"/>
  </r>
  <r>
    <n v="2276"/>
    <s v="Giggle Chips:  ABC Computer Science Game Cards"/>
    <x v="2274"/>
    <n v="4589"/>
    <n v="4856"/>
    <x v="0"/>
    <x v="0"/>
    <s v="USD"/>
    <n v="1388936289"/>
    <n v="1386344289"/>
    <b v="0"/>
    <n v="75"/>
    <b v="1"/>
    <s v="games/tabletop games"/>
    <n v="106"/>
    <n v="64.74666666666667"/>
    <x v="6"/>
    <x v="32"/>
  </r>
  <r>
    <n v="2277"/>
    <s v="Police Precinct"/>
    <x v="2275"/>
    <n v="8500"/>
    <n v="11992"/>
    <x v="0"/>
    <x v="0"/>
    <s v="USD"/>
    <n v="1330359423"/>
    <n v="1327767423"/>
    <b v="0"/>
    <n v="207"/>
    <b v="1"/>
    <s v="games/tabletop games"/>
    <n v="141"/>
    <n v="57.932367149758456"/>
    <x v="6"/>
    <x v="32"/>
  </r>
  <r>
    <n v="2278"/>
    <s v="Eternity Dice - Regular and D6 Charms Edition"/>
    <x v="2276"/>
    <n v="2000"/>
    <n v="5414"/>
    <x v="0"/>
    <x v="13"/>
    <s v="EUR"/>
    <n v="1451861940"/>
    <n v="1448902867"/>
    <b v="0"/>
    <n v="102"/>
    <b v="1"/>
    <s v="games/tabletop games"/>
    <n v="271"/>
    <n v="53.078431372549019"/>
    <x v="6"/>
    <x v="32"/>
  </r>
  <r>
    <n v="2279"/>
    <s v="Zombie Apocalypse Geocaching"/>
    <x v="2277"/>
    <n v="1000"/>
    <n v="1538"/>
    <x v="0"/>
    <x v="0"/>
    <s v="USD"/>
    <n v="1423022400"/>
    <n v="1421436099"/>
    <b v="0"/>
    <n v="32"/>
    <b v="1"/>
    <s v="games/tabletop games"/>
    <n v="154"/>
    <n v="48.0625"/>
    <x v="6"/>
    <x v="32"/>
  </r>
  <r>
    <n v="2280"/>
    <s v="Song of Blades: Hammer and Forge"/>
    <x v="2278"/>
    <n v="9800"/>
    <n v="39550.5"/>
    <x v="0"/>
    <x v="0"/>
    <s v="USD"/>
    <n v="1442501991"/>
    <n v="1439909991"/>
    <b v="0"/>
    <n v="480"/>
    <b v="1"/>
    <s v="games/tabletop games"/>
    <n v="404"/>
    <n v="82.396874999999994"/>
    <x v="6"/>
    <x v="32"/>
  </r>
  <r>
    <n v="2281"/>
    <s v="Lewis Robertson Band EP!"/>
    <x v="2279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x v="2280"/>
    <n v="750"/>
    <n v="1390"/>
    <x v="0"/>
    <x v="0"/>
    <s v="USD"/>
    <n v="1452744686"/>
    <n v="1447560686"/>
    <b v="0"/>
    <n v="12"/>
    <b v="1"/>
    <s v="music/rock"/>
    <n v="185"/>
    <n v="115.83333333333333"/>
    <x v="4"/>
    <x v="11"/>
  </r>
  <r>
    <n v="2283"/>
    <s v="KEEP THE HEART BEATING! HELP US FUND OUR FULL LENGTH RECORD!"/>
    <x v="2281"/>
    <n v="3000"/>
    <n v="3025.66"/>
    <x v="0"/>
    <x v="0"/>
    <s v="USD"/>
    <n v="1336528804"/>
    <n v="1331348404"/>
    <b v="0"/>
    <n v="48"/>
    <b v="1"/>
    <s v="music/rock"/>
    <n v="101"/>
    <n v="63.03458333333333"/>
    <x v="4"/>
    <x v="11"/>
  </r>
  <r>
    <n v="2284"/>
    <s v="Make a record, write a song, take the Vinyl Skyway. "/>
    <x v="2282"/>
    <n v="6000"/>
    <n v="6373.27"/>
    <x v="0"/>
    <x v="0"/>
    <s v="USD"/>
    <n v="1299902400"/>
    <n v="1297451245"/>
    <b v="0"/>
    <n v="59"/>
    <b v="1"/>
    <s v="music/rock"/>
    <n v="106"/>
    <n v="108.02152542372882"/>
    <x v="4"/>
    <x v="11"/>
  </r>
  <r>
    <n v="2285"/>
    <s v="Blue Sky Alert &amp; The Retro Rock Machine of Fun"/>
    <x v="2283"/>
    <n v="3000"/>
    <n v="3641"/>
    <x v="0"/>
    <x v="0"/>
    <s v="USD"/>
    <n v="1340944043"/>
    <n v="1338352043"/>
    <b v="0"/>
    <n v="79"/>
    <b v="1"/>
    <s v="music/rock"/>
    <n v="121"/>
    <n v="46.088607594936711"/>
    <x v="4"/>
    <x v="11"/>
  </r>
  <r>
    <n v="2286"/>
    <s v="Arson In The Suburbs"/>
    <x v="2284"/>
    <n v="1500"/>
    <n v="1501"/>
    <x v="0"/>
    <x v="0"/>
    <s v="USD"/>
    <n v="1378439940"/>
    <n v="1376003254"/>
    <b v="0"/>
    <n v="14"/>
    <b v="1"/>
    <s v="music/rock"/>
    <n v="100"/>
    <n v="107.21428571428571"/>
    <x v="4"/>
    <x v="11"/>
  </r>
  <r>
    <n v="2287"/>
    <s v="Crushed Out - TEETH - album pre-order / 12&quot; vinyl LP debut"/>
    <x v="2285"/>
    <n v="4500"/>
    <n v="5398.99"/>
    <x v="0"/>
    <x v="0"/>
    <s v="USD"/>
    <n v="1403539260"/>
    <n v="1401724860"/>
    <b v="0"/>
    <n v="106"/>
    <b v="1"/>
    <s v="music/rock"/>
    <n v="120"/>
    <n v="50.9338679245283"/>
    <x v="4"/>
    <x v="11"/>
  </r>
  <r>
    <n v="2288"/>
    <s v="Press Michael Zucker's 2012 album Technocracy on VINYL!"/>
    <x v="2286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x v="2287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x v="2288"/>
    <n v="1500"/>
    <n v="1561"/>
    <x v="0"/>
    <x v="0"/>
    <s v="USD"/>
    <n v="1259686800"/>
    <n v="1252908330"/>
    <b v="0"/>
    <n v="29"/>
    <b v="1"/>
    <s v="music/rock"/>
    <n v="104"/>
    <n v="53.827586206896555"/>
    <x v="4"/>
    <x v="11"/>
  </r>
  <r>
    <n v="2291"/>
    <s v="Create thatwasthen's new album with them!"/>
    <x v="2289"/>
    <n v="2500"/>
    <n v="4320"/>
    <x v="0"/>
    <x v="0"/>
    <s v="USD"/>
    <n v="1335153600"/>
    <n v="1332199618"/>
    <b v="0"/>
    <n v="43"/>
    <b v="1"/>
    <s v="music/rock"/>
    <n v="173"/>
    <n v="100.46511627906976"/>
    <x v="4"/>
    <x v="11"/>
  </r>
  <r>
    <n v="2292"/>
    <s v="BE A PART OF HISTORY!"/>
    <x v="2290"/>
    <n v="2000"/>
    <n v="2145.0100000000002"/>
    <x v="0"/>
    <x v="0"/>
    <s v="USD"/>
    <n v="1334767476"/>
    <n v="1332175476"/>
    <b v="0"/>
    <n v="46"/>
    <b v="1"/>
    <s v="music/rock"/>
    <n v="107"/>
    <n v="46.630652173913049"/>
    <x v="4"/>
    <x v="11"/>
  </r>
  <r>
    <n v="2293"/>
    <s v="&quot;Hurt N' Wrong&quot; New Album Fundraiser!"/>
    <x v="2291"/>
    <n v="850"/>
    <n v="920"/>
    <x v="0"/>
    <x v="0"/>
    <s v="USD"/>
    <n v="1348545540"/>
    <n v="1346345999"/>
    <b v="0"/>
    <n v="27"/>
    <b v="1"/>
    <s v="music/rock"/>
    <n v="108"/>
    <n v="34.074074074074076"/>
    <x v="4"/>
    <x v="11"/>
  </r>
  <r>
    <n v="2294"/>
    <s v="Monte Pittman's new album &quot;M.P.3: The Power Of Three, Pt. 2&quot;"/>
    <x v="2292"/>
    <n v="5000"/>
    <n v="7304.04"/>
    <x v="0"/>
    <x v="0"/>
    <s v="USD"/>
    <n v="1358702480"/>
    <n v="1356110480"/>
    <b v="0"/>
    <n v="112"/>
    <b v="1"/>
    <s v="music/rock"/>
    <n v="146"/>
    <n v="65.214642857142863"/>
    <x v="4"/>
    <x v="11"/>
  </r>
  <r>
    <n v="2295"/>
    <s v="SHADOWRAPTR: The Second Coming. (Sophomore LP)"/>
    <x v="2293"/>
    <n v="1200"/>
    <n v="1503"/>
    <x v="0"/>
    <x v="0"/>
    <s v="USD"/>
    <n v="1359240856"/>
    <n v="1356648856"/>
    <b v="0"/>
    <n v="34"/>
    <b v="1"/>
    <s v="music/rock"/>
    <n v="125"/>
    <n v="44.205882352941174"/>
    <x v="4"/>
    <x v="11"/>
  </r>
  <r>
    <n v="2296"/>
    <s v="HAMELL ON TRIAL IS RECORDING AN ALBUM"/>
    <x v="2294"/>
    <n v="7000"/>
    <n v="10435"/>
    <x v="0"/>
    <x v="0"/>
    <s v="USD"/>
    <n v="1330018426"/>
    <n v="1326994426"/>
    <b v="0"/>
    <n v="145"/>
    <b v="1"/>
    <s v="music/rock"/>
    <n v="149"/>
    <n v="71.965517241379317"/>
    <x v="4"/>
    <x v="11"/>
  </r>
  <r>
    <n v="2297"/>
    <s v="Company Company: Debut EP"/>
    <x v="2295"/>
    <n v="1000"/>
    <n v="1006"/>
    <x v="0"/>
    <x v="0"/>
    <s v="USD"/>
    <n v="1331697540"/>
    <n v="1328749249"/>
    <b v="0"/>
    <n v="19"/>
    <b v="1"/>
    <s v="music/rock"/>
    <n v="101"/>
    <n v="52.94736842105263"/>
    <x v="4"/>
    <x v="11"/>
  </r>
  <r>
    <n v="2298"/>
    <s v="Jonny Gray: First Full Length Album"/>
    <x v="2296"/>
    <n v="30000"/>
    <n v="31522"/>
    <x v="0"/>
    <x v="0"/>
    <s v="USD"/>
    <n v="1395861033"/>
    <n v="1393272633"/>
    <b v="0"/>
    <n v="288"/>
    <b v="1"/>
    <s v="music/rock"/>
    <n v="105"/>
    <n v="109.45138888888889"/>
    <x v="4"/>
    <x v="11"/>
  </r>
  <r>
    <n v="2299"/>
    <s v="HELP FLY RADIO FINISH THEIR FULL LENGTH ALBUM!"/>
    <x v="2297"/>
    <n v="300"/>
    <n v="1050.5"/>
    <x v="0"/>
    <x v="0"/>
    <s v="USD"/>
    <n v="1296953209"/>
    <n v="1295657209"/>
    <b v="0"/>
    <n v="14"/>
    <b v="1"/>
    <s v="music/rock"/>
    <n v="350"/>
    <n v="75.035714285714292"/>
    <x v="4"/>
    <x v="11"/>
  </r>
  <r>
    <n v="2300"/>
    <s v="Keep The Prison Van Rolling"/>
    <x v="2298"/>
    <n v="800"/>
    <n v="810"/>
    <x v="0"/>
    <x v="0"/>
    <s v="USD"/>
    <n v="1340904416"/>
    <n v="1339694816"/>
    <b v="0"/>
    <n v="7"/>
    <b v="1"/>
    <s v="music/rock"/>
    <n v="101"/>
    <n v="115.71428571428571"/>
    <x v="4"/>
    <x v="11"/>
  </r>
  <r>
    <n v="2301"/>
    <s v="Time Crash"/>
    <x v="2299"/>
    <n v="5000"/>
    <n v="6680.22"/>
    <x v="0"/>
    <x v="0"/>
    <s v="USD"/>
    <n v="1371785496"/>
    <n v="1369193496"/>
    <b v="1"/>
    <n v="211"/>
    <b v="1"/>
    <s v="music/indie rock"/>
    <n v="134"/>
    <n v="31.659810426540286"/>
    <x v="4"/>
    <x v="14"/>
  </r>
  <r>
    <n v="2302"/>
    <s v="Wildcat Strike's 2nd album release - Digital Age"/>
    <x v="2300"/>
    <n v="2300"/>
    <n v="3925"/>
    <x v="0"/>
    <x v="0"/>
    <s v="USD"/>
    <n v="1388473200"/>
    <n v="1385585434"/>
    <b v="1"/>
    <n v="85"/>
    <b v="1"/>
    <s v="music/indie rock"/>
    <n v="171"/>
    <n v="46.176470588235297"/>
    <x v="4"/>
    <x v="14"/>
  </r>
  <r>
    <n v="2303"/>
    <s v="Abby Travis Vinyl Picture Disc/ Limited edition CD"/>
    <x v="2301"/>
    <n v="6450"/>
    <n v="7053.61"/>
    <x v="0"/>
    <x v="0"/>
    <s v="USD"/>
    <n v="1323747596"/>
    <n v="1320287996"/>
    <b v="1"/>
    <n v="103"/>
    <b v="1"/>
    <s v="music/indie rock"/>
    <n v="109"/>
    <n v="68.481650485436887"/>
    <x v="4"/>
    <x v="14"/>
  </r>
  <r>
    <n v="2304"/>
    <s v="Anna Ash â˜† Recording Project â˜† 2011         â™˜"/>
    <x v="2302"/>
    <n v="6000"/>
    <n v="6042.02"/>
    <x v="0"/>
    <x v="0"/>
    <s v="USD"/>
    <n v="1293857940"/>
    <n v="1290281691"/>
    <b v="1"/>
    <n v="113"/>
    <b v="1"/>
    <s v="music/indie rock"/>
    <n v="101"/>
    <n v="53.469203539823013"/>
    <x v="4"/>
    <x v="14"/>
  </r>
  <r>
    <n v="2305"/>
    <s v="HANK &amp; CUPCAKES 'CA$H 4 GOLD' MEGA TOUR!"/>
    <x v="2303"/>
    <n v="18000"/>
    <n v="18221"/>
    <x v="0"/>
    <x v="0"/>
    <s v="USD"/>
    <n v="1407520800"/>
    <n v="1405356072"/>
    <b v="1"/>
    <n v="167"/>
    <b v="1"/>
    <s v="music/indie rock"/>
    <n v="101"/>
    <n v="109.10778443113773"/>
    <x v="4"/>
    <x v="14"/>
  </r>
  <r>
    <n v="2306"/>
    <s v="Cook Up a Record with Dewveall"/>
    <x v="2304"/>
    <n v="3500"/>
    <n v="3736.55"/>
    <x v="0"/>
    <x v="0"/>
    <s v="USD"/>
    <n v="1331352129"/>
    <n v="1328760129"/>
    <b v="1"/>
    <n v="73"/>
    <b v="1"/>
    <s v="music/indie rock"/>
    <n v="107"/>
    <n v="51.185616438356163"/>
    <x v="4"/>
    <x v="14"/>
  </r>
  <r>
    <n v="2307"/>
    <s v="Bones - The New EP by Matt Phillips"/>
    <x v="2305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x v="14"/>
  </r>
  <r>
    <n v="2308"/>
    <s v="The Ember Days Audio/Visual Experience"/>
    <x v="2306"/>
    <n v="50000"/>
    <n v="50653.11"/>
    <x v="0"/>
    <x v="0"/>
    <s v="USD"/>
    <n v="1409274000"/>
    <n v="1406847996"/>
    <b v="1"/>
    <n v="614"/>
    <b v="1"/>
    <s v="music/indie rock"/>
    <n v="101"/>
    <n v="82.496921824104234"/>
    <x v="4"/>
    <x v="14"/>
  </r>
  <r>
    <n v="2309"/>
    <s v="// Marny Lion Proudfit /\/\/\ Album Release \\"/>
    <x v="2307"/>
    <n v="6000"/>
    <n v="6400.47"/>
    <x v="0"/>
    <x v="0"/>
    <s v="USD"/>
    <n v="1362872537"/>
    <n v="1359848537"/>
    <b v="1"/>
    <n v="107"/>
    <b v="1"/>
    <s v="music/indie rock"/>
    <n v="107"/>
    <n v="59.817476635514019"/>
    <x v="4"/>
    <x v="14"/>
  </r>
  <r>
    <n v="2310"/>
    <s v="John Vanderslice's DAGGER BEACH: The New Album"/>
    <x v="2308"/>
    <n v="18500"/>
    <n v="79335.360000000001"/>
    <x v="0"/>
    <x v="0"/>
    <s v="USD"/>
    <n v="1363889015"/>
    <n v="1361300615"/>
    <b v="1"/>
    <n v="1224"/>
    <b v="1"/>
    <s v="music/indie rock"/>
    <n v="429"/>
    <n v="64.816470588235291"/>
    <x v="4"/>
    <x v="14"/>
  </r>
  <r>
    <n v="2311"/>
    <s v="Mary Fagan's CD Project!"/>
    <x v="2309"/>
    <n v="9000"/>
    <n v="9370"/>
    <x v="0"/>
    <x v="0"/>
    <s v="USD"/>
    <n v="1399421189"/>
    <n v="1396829189"/>
    <b v="1"/>
    <n v="104"/>
    <b v="1"/>
    <s v="music/indie rock"/>
    <n v="104"/>
    <n v="90.09615384615384"/>
    <x v="4"/>
    <x v="14"/>
  </r>
  <r>
    <n v="2312"/>
    <s v="DINOWALRUS: 3RD RECORD ON VINYL"/>
    <x v="2310"/>
    <n v="3000"/>
    <n v="3236"/>
    <x v="0"/>
    <x v="0"/>
    <s v="USD"/>
    <n v="1397862000"/>
    <n v="1395155478"/>
    <b v="1"/>
    <n v="79"/>
    <b v="1"/>
    <s v="music/indie rock"/>
    <n v="108"/>
    <n v="40.962025316455694"/>
    <x v="4"/>
    <x v="14"/>
  </r>
  <r>
    <n v="2313"/>
    <s v="A SUNNY DAY IN GLASGOW"/>
    <x v="2311"/>
    <n v="5000"/>
    <n v="8792.02"/>
    <x v="0"/>
    <x v="0"/>
    <s v="USD"/>
    <n v="1336086026"/>
    <n v="1333494026"/>
    <b v="1"/>
    <n v="157"/>
    <b v="1"/>
    <s v="music/indie rock"/>
    <n v="176"/>
    <n v="56.000127388535034"/>
    <x v="4"/>
    <x v="14"/>
  </r>
  <r>
    <n v="2314"/>
    <s v="Eliot &amp; Ead's First Studio Album, &quot;The Flyover States&quot;"/>
    <x v="2312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x v="14"/>
  </r>
  <r>
    <n v="2315"/>
    <s v="RICE Presses Their Debut Album 'Keep Warm' On Vinyl"/>
    <x v="2313"/>
    <n v="2500"/>
    <n v="2565"/>
    <x v="0"/>
    <x v="0"/>
    <s v="USD"/>
    <n v="1336238743"/>
    <n v="1333646743"/>
    <b v="1"/>
    <n v="64"/>
    <b v="1"/>
    <s v="music/indie rock"/>
    <n v="103"/>
    <n v="40.078125"/>
    <x v="4"/>
    <x v="14"/>
  </r>
  <r>
    <n v="2316"/>
    <s v="&quot;The Universal Thump&quot; - The New Album by Greta Gertler"/>
    <x v="2314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  <x v="14"/>
  </r>
  <r>
    <n v="2317"/>
    <s v="ibreatheFUR / He Can Jog split Cassette"/>
    <x v="2315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x v="2316"/>
    <n v="5000"/>
    <n v="6053"/>
    <x v="0"/>
    <x v="0"/>
    <s v="USD"/>
    <n v="1253937540"/>
    <n v="1251214014"/>
    <b v="1"/>
    <n v="163"/>
    <b v="1"/>
    <s v="music/indie rock"/>
    <n v="121"/>
    <n v="37.134969325153371"/>
    <x v="4"/>
    <x v="14"/>
  </r>
  <r>
    <n v="2319"/>
    <s v="Nevada Color recording first full-length album &quot;Adventures&quot;"/>
    <x v="2317"/>
    <n v="3000"/>
    <n v="3231"/>
    <x v="0"/>
    <x v="0"/>
    <s v="USD"/>
    <n v="1387072685"/>
    <n v="1384480685"/>
    <b v="1"/>
    <n v="77"/>
    <b v="1"/>
    <s v="music/indie rock"/>
    <n v="108"/>
    <n v="41.961038961038959"/>
    <x v="4"/>
    <x v="14"/>
  </r>
  <r>
    <n v="2320"/>
    <s v="Ocean Versus Daughter's New Album!"/>
    <x v="2318"/>
    <n v="5000"/>
    <n v="5433"/>
    <x v="0"/>
    <x v="0"/>
    <s v="USD"/>
    <n v="1396463800"/>
    <n v="1393443400"/>
    <b v="1"/>
    <n v="89"/>
    <b v="1"/>
    <s v="music/indie rock"/>
    <n v="109"/>
    <n v="61.044943820224717"/>
    <x v="4"/>
    <x v="14"/>
  </r>
  <r>
    <n v="2321"/>
    <s v="WienerWÃ¼rze"/>
    <x v="2319"/>
    <n v="10557"/>
    <n v="4130"/>
    <x v="3"/>
    <x v="15"/>
    <s v="EUR"/>
    <n v="1491282901"/>
    <n v="1488694501"/>
    <b v="0"/>
    <n v="64"/>
    <b v="0"/>
    <s v="food/small batch"/>
    <n v="39"/>
    <n v="64.53125"/>
    <x v="7"/>
    <x v="33"/>
  </r>
  <r>
    <n v="2322"/>
    <s v="Jen bakes shortbread needs a commercial kitchen!"/>
    <x v="2320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x v="2321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x v="2322"/>
    <n v="7500"/>
    <n v="1555"/>
    <x v="3"/>
    <x v="1"/>
    <s v="GBP"/>
    <n v="1490559285"/>
    <n v="1487970885"/>
    <b v="0"/>
    <n v="61"/>
    <b v="0"/>
    <s v="food/small batch"/>
    <n v="21"/>
    <n v="25.491803278688526"/>
    <x v="7"/>
    <x v="33"/>
  </r>
  <r>
    <n v="2325"/>
    <s v="MAGA Private Label Spicy Sauce"/>
    <x v="2323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x v="2324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x v="2325"/>
    <n v="35000"/>
    <n v="184133.01"/>
    <x v="0"/>
    <x v="0"/>
    <s v="USD"/>
    <n v="1409090440"/>
    <n v="1406066440"/>
    <b v="1"/>
    <n v="3355"/>
    <b v="1"/>
    <s v="food/small batch"/>
    <n v="526"/>
    <n v="54.883162444113267"/>
    <x v="7"/>
    <x v="33"/>
  </r>
  <r>
    <n v="2328"/>
    <s v="Bravado Spice | Bigger &amp; Bolder"/>
    <x v="2326"/>
    <n v="10000"/>
    <n v="25445"/>
    <x v="0"/>
    <x v="0"/>
    <s v="USD"/>
    <n v="1434307537"/>
    <n v="1431715537"/>
    <b v="1"/>
    <n v="537"/>
    <b v="1"/>
    <s v="food/small batch"/>
    <n v="254"/>
    <n v="47.383612662942269"/>
    <x v="7"/>
    <x v="33"/>
  </r>
  <r>
    <n v="2329"/>
    <s v="Half Moon Bay Distillery"/>
    <x v="2327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x v="2328"/>
    <n v="35000"/>
    <n v="35848"/>
    <x v="0"/>
    <x v="0"/>
    <s v="USD"/>
    <n v="1451001600"/>
    <n v="1448400943"/>
    <b v="1"/>
    <n v="163"/>
    <b v="1"/>
    <s v="food/small batch"/>
    <n v="102"/>
    <n v="219.92638036809817"/>
    <x v="7"/>
    <x v="33"/>
  </r>
  <r>
    <n v="2331"/>
    <s v="Meadowlands Chocolate"/>
    <x v="2329"/>
    <n v="8000"/>
    <n v="11545.1"/>
    <x v="0"/>
    <x v="0"/>
    <s v="USD"/>
    <n v="1408320490"/>
    <n v="1405728490"/>
    <b v="1"/>
    <n v="283"/>
    <b v="1"/>
    <s v="food/small batch"/>
    <n v="144"/>
    <n v="40.795406360424032"/>
    <x v="7"/>
    <x v="33"/>
  </r>
  <r>
    <n v="2332"/>
    <s v="Organic, Small Batch Dried Pastas Made in Los Angeles"/>
    <x v="2330"/>
    <n v="25000"/>
    <n v="26577"/>
    <x v="0"/>
    <x v="0"/>
    <s v="USD"/>
    <n v="1423235071"/>
    <n v="1420643071"/>
    <b v="1"/>
    <n v="352"/>
    <b v="1"/>
    <s v="food/small batch"/>
    <n v="106"/>
    <n v="75.502840909090907"/>
    <x v="7"/>
    <x v="33"/>
  </r>
  <r>
    <n v="2333"/>
    <s v="Two Hundred Chocolate Truffles"/>
    <x v="2331"/>
    <n v="600"/>
    <n v="1273"/>
    <x v="0"/>
    <x v="0"/>
    <s v="USD"/>
    <n v="1401385800"/>
    <n v="1399563390"/>
    <b v="1"/>
    <n v="94"/>
    <b v="1"/>
    <s v="food/small batch"/>
    <n v="212"/>
    <n v="13.542553191489361"/>
    <x v="7"/>
    <x v="33"/>
  </r>
  <r>
    <n v="2334"/>
    <s v="Picnic Pops in Your Grocery Store!"/>
    <x v="2332"/>
    <n v="4000"/>
    <n v="4078"/>
    <x v="0"/>
    <x v="0"/>
    <s v="USD"/>
    <n v="1415208840"/>
    <n v="1412611498"/>
    <b v="1"/>
    <n v="67"/>
    <b v="1"/>
    <s v="food/small batch"/>
    <n v="102"/>
    <n v="60.865671641791046"/>
    <x v="7"/>
    <x v="33"/>
  </r>
  <r>
    <n v="2335"/>
    <s v="A Modern-Day Salt Works in Gloucester, Mass.!"/>
    <x v="2333"/>
    <n v="25000"/>
    <n v="25568"/>
    <x v="0"/>
    <x v="0"/>
    <s v="USD"/>
    <n v="1402494243"/>
    <n v="1399902243"/>
    <b v="1"/>
    <n v="221"/>
    <b v="1"/>
    <s v="food/small batch"/>
    <n v="102"/>
    <n v="115.69230769230769"/>
    <x v="7"/>
    <x v="33"/>
  </r>
  <r>
    <n v="2336"/>
    <s v="SOSU Barrel-Aged Sriracha"/>
    <x v="2334"/>
    <n v="20000"/>
    <n v="104146.51"/>
    <x v="0"/>
    <x v="0"/>
    <s v="USD"/>
    <n v="1394316695"/>
    <n v="1390860695"/>
    <b v="1"/>
    <n v="2165"/>
    <b v="1"/>
    <s v="food/small batch"/>
    <n v="521"/>
    <n v="48.104623556581984"/>
    <x v="7"/>
    <x v="33"/>
  </r>
  <r>
    <n v="2337"/>
    <s v="The Hudson Standard Bitters and Shrubs"/>
    <x v="2335"/>
    <n v="12000"/>
    <n v="13279"/>
    <x v="0"/>
    <x v="0"/>
    <s v="USD"/>
    <n v="1403796143"/>
    <n v="1401204143"/>
    <b v="1"/>
    <n v="179"/>
    <b v="1"/>
    <s v="food/small batch"/>
    <n v="111"/>
    <n v="74.184357541899445"/>
    <x v="7"/>
    <x v="33"/>
  </r>
  <r>
    <n v="2338"/>
    <s v="Mountain Morsels: Nutritious, Tasty, Fruit &amp; Nut Treats!"/>
    <x v="2336"/>
    <n v="15000"/>
    <n v="15171.5"/>
    <x v="0"/>
    <x v="0"/>
    <s v="USD"/>
    <n v="1404077484"/>
    <n v="1401485484"/>
    <b v="1"/>
    <n v="123"/>
    <b v="1"/>
    <s v="food/small batch"/>
    <n v="101"/>
    <n v="123.34552845528455"/>
    <x v="7"/>
    <x v="33"/>
  </r>
  <r>
    <n v="2339"/>
    <s v="CACOCO - The Drinking Chocolate Revival"/>
    <x v="2337"/>
    <n v="25000"/>
    <n v="73552"/>
    <x v="0"/>
    <x v="0"/>
    <s v="USD"/>
    <n v="1482134340"/>
    <n v="1479496309"/>
    <b v="1"/>
    <n v="1104"/>
    <b v="1"/>
    <s v="food/small batch"/>
    <n v="294"/>
    <n v="66.623188405797094"/>
    <x v="7"/>
    <x v="33"/>
  </r>
  <r>
    <n v="2340"/>
    <s v="Doughnuts with love by Strange Matter Coffee"/>
    <x v="2338"/>
    <n v="40000"/>
    <n v="42311"/>
    <x v="0"/>
    <x v="0"/>
    <s v="USD"/>
    <n v="1477841138"/>
    <n v="1475249138"/>
    <b v="1"/>
    <n v="403"/>
    <b v="1"/>
    <s v="food/small batch"/>
    <n v="106"/>
    <n v="104.99007444168734"/>
    <x v="7"/>
    <x v="33"/>
  </r>
  <r>
    <n v="2341"/>
    <s v="Cutting Edge Fitness Website (Canceled)"/>
    <x v="2339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x v="2340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x v="2341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x v="2342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x v="2343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x v="2344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x v="2345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x v="2346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x v="2347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x v="2348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x v="2349"/>
    <n v="18900"/>
    <n v="108"/>
    <x v="1"/>
    <x v="4"/>
    <s v="NZD"/>
    <n v="1430360739"/>
    <n v="1427768739"/>
    <b v="0"/>
    <n v="7"/>
    <b v="0"/>
    <s v="technology/web"/>
    <n v="1"/>
    <n v="15.428571428571429"/>
    <x v="2"/>
    <x v="7"/>
  </r>
  <r>
    <n v="2352"/>
    <s v="The Seeker's School of Thought and Philosophy (Canceled)"/>
    <x v="2350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x v="2351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x v="2352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x v="2353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x v="2354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x v="2355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x v="2356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x v="2357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x v="2358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x v="2359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x v="2360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x v="2361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x v="2362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x v="2363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x v="2364"/>
    <n v="25000"/>
    <n v="2630"/>
    <x v="1"/>
    <x v="1"/>
    <s v="GBP"/>
    <n v="1445431533"/>
    <n v="1442839533"/>
    <b v="0"/>
    <n v="27"/>
    <b v="0"/>
    <s v="technology/web"/>
    <n v="11"/>
    <n v="97.407407407407405"/>
    <x v="2"/>
    <x v="7"/>
  </r>
  <r>
    <n v="2367"/>
    <s v="Help us Make a Website Like Chegg but Free and wayyy Better!"/>
    <x v="2365"/>
    <n v="50000"/>
    <n v="670"/>
    <x v="1"/>
    <x v="0"/>
    <s v="USD"/>
    <n v="1461622616"/>
    <n v="1456442216"/>
    <b v="0"/>
    <n v="14"/>
    <b v="0"/>
    <s v="technology/web"/>
    <n v="1"/>
    <n v="47.857142857142854"/>
    <x v="2"/>
    <x v="7"/>
  </r>
  <r>
    <n v="2368"/>
    <s v="Lavvoro - A new LinkedIn and Facebook for the job market"/>
    <x v="2366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x v="2367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x v="2368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x v="2369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x v="2370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x v="2371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x v="2372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x v="2373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x v="2374"/>
    <n v="3000"/>
    <n v="326.33"/>
    <x v="1"/>
    <x v="0"/>
    <s v="USD"/>
    <n v="1449785566"/>
    <n v="1447193566"/>
    <b v="0"/>
    <n v="4"/>
    <b v="0"/>
    <s v="technology/web"/>
    <n v="11"/>
    <n v="81.582499999999996"/>
    <x v="2"/>
    <x v="7"/>
  </r>
  <r>
    <n v="2377"/>
    <s v="Fluttify - New Canadian Tech Start Up (Canceled)"/>
    <x v="2375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x v="2376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x v="2377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x v="2378"/>
    <n v="15000"/>
    <n v="55"/>
    <x v="1"/>
    <x v="0"/>
    <s v="USD"/>
    <n v="1443726142"/>
    <n v="1441134142"/>
    <b v="0"/>
    <n v="3"/>
    <b v="0"/>
    <s v="technology/web"/>
    <n v="0"/>
    <n v="18.333333333333332"/>
    <x v="2"/>
    <x v="7"/>
  </r>
  <r>
    <n v="2381"/>
    <s v="Cannabis Connection (Canceled)"/>
    <x v="2379"/>
    <n v="86350"/>
    <n v="1571"/>
    <x v="1"/>
    <x v="0"/>
    <s v="USD"/>
    <n v="1428704848"/>
    <n v="1426112848"/>
    <b v="0"/>
    <n v="7"/>
    <b v="0"/>
    <s v="technology/web"/>
    <n v="2"/>
    <n v="224.42857142857142"/>
    <x v="2"/>
    <x v="7"/>
  </r>
  <r>
    <n v="2382"/>
    <s v="These Easy Days (Canceled)"/>
    <x v="2380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x v="2381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x v="2382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x v="2383"/>
    <n v="65000"/>
    <n v="788"/>
    <x v="1"/>
    <x v="0"/>
    <s v="USD"/>
    <n v="1438793432"/>
    <n v="1436201432"/>
    <b v="0"/>
    <n v="7"/>
    <b v="0"/>
    <s v="technology/web"/>
    <n v="1"/>
    <n v="112.57142857142857"/>
    <x v="2"/>
    <x v="7"/>
  </r>
  <r>
    <n v="2386"/>
    <s v="Realjobmatch.com (Canceled)"/>
    <x v="2384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x v="2385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x v="2386"/>
    <n v="37000"/>
    <n v="463"/>
    <x v="1"/>
    <x v="0"/>
    <s v="USD"/>
    <n v="1421350140"/>
    <n v="1418761759"/>
    <b v="0"/>
    <n v="8"/>
    <b v="0"/>
    <s v="technology/web"/>
    <n v="1"/>
    <n v="57.875"/>
    <x v="2"/>
    <x v="7"/>
  </r>
  <r>
    <n v="2389"/>
    <s v="Et si Kiwwi vous trouvait un job ? (Canceled)"/>
    <x v="2387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x v="2388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x v="2389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x v="2390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x v="2391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x v="2392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x v="2393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x v="2394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x v="2395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x v="2396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x v="2397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x v="2398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x v="2399"/>
    <n v="28000"/>
    <n v="201"/>
    <x v="2"/>
    <x v="0"/>
    <s v="USD"/>
    <n v="1457207096"/>
    <n v="1452023096"/>
    <b v="0"/>
    <n v="9"/>
    <b v="0"/>
    <s v="food/food trucks"/>
    <n v="1"/>
    <n v="22.333333333333332"/>
    <x v="7"/>
    <x v="19"/>
  </r>
  <r>
    <n v="2402"/>
    <s v="Cupcake Truck Unite"/>
    <x v="2400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x v="2401"/>
    <n v="1200"/>
    <n v="202"/>
    <x v="2"/>
    <x v="1"/>
    <s v="GBP"/>
    <n v="1459368658"/>
    <n v="1454188258"/>
    <b v="0"/>
    <n v="12"/>
    <b v="0"/>
    <s v="food/food trucks"/>
    <n v="17"/>
    <n v="16.833333333333332"/>
    <x v="7"/>
    <x v="19"/>
  </r>
  <r>
    <n v="2404"/>
    <s v="Square Donuts Truck"/>
    <x v="2402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x v="2403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x v="2404"/>
    <n v="3250"/>
    <n v="1345"/>
    <x v="2"/>
    <x v="0"/>
    <s v="USD"/>
    <n v="1421635190"/>
    <n v="1418179190"/>
    <b v="0"/>
    <n v="16"/>
    <b v="0"/>
    <s v="food/food trucks"/>
    <n v="41"/>
    <n v="84.0625"/>
    <x v="7"/>
    <x v="19"/>
  </r>
  <r>
    <n v="2407"/>
    <s v="&quot;PASHUT&quot;-(Means â€˜simpleâ€™ in Hebrew)"/>
    <x v="2405"/>
    <n v="22000"/>
    <n v="5557"/>
    <x v="2"/>
    <x v="0"/>
    <s v="USD"/>
    <n v="1428732000"/>
    <n v="1426772928"/>
    <b v="0"/>
    <n v="33"/>
    <b v="0"/>
    <s v="food/food trucks"/>
    <n v="25"/>
    <n v="168.39393939393941"/>
    <x v="7"/>
    <x v="19"/>
  </r>
  <r>
    <n v="2408"/>
    <s v="Sabroso On Wheels"/>
    <x v="2406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x v="2407"/>
    <n v="25000"/>
    <n v="460"/>
    <x v="2"/>
    <x v="0"/>
    <s v="USD"/>
    <n v="1439931675"/>
    <n v="1437339675"/>
    <b v="0"/>
    <n v="6"/>
    <b v="0"/>
    <s v="food/food trucks"/>
    <n v="2"/>
    <n v="76.666666666666671"/>
    <x v="7"/>
    <x v="19"/>
  </r>
  <r>
    <n v="2410"/>
    <s v="Websters grill truck       slow cooked meats"/>
    <x v="2408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x v="2409"/>
    <n v="25000"/>
    <n v="151"/>
    <x v="2"/>
    <x v="0"/>
    <s v="USD"/>
    <n v="1440524082"/>
    <n v="1437932082"/>
    <b v="0"/>
    <n v="3"/>
    <b v="0"/>
    <s v="food/food trucks"/>
    <n v="1"/>
    <n v="50.333333333333336"/>
    <x v="7"/>
    <x v="19"/>
  </r>
  <r>
    <n v="2412"/>
    <s v="Food-truck 100 % carnivore : &quot;Le camion qui grille&quot;"/>
    <x v="2410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x v="2411"/>
    <n v="3000"/>
    <n v="25"/>
    <x v="2"/>
    <x v="0"/>
    <s v="USD"/>
    <n v="1401579000"/>
    <n v="1398911882"/>
    <b v="0"/>
    <n v="3"/>
    <b v="0"/>
    <s v="food/food trucks"/>
    <n v="1"/>
    <n v="8.3333333333333339"/>
    <x v="7"/>
    <x v="19"/>
  </r>
  <r>
    <n v="2414"/>
    <s v="Help 95th St.Tacos get a food truck in Atlanta"/>
    <x v="2412"/>
    <n v="15000"/>
    <n v="460"/>
    <x v="2"/>
    <x v="0"/>
    <s v="USD"/>
    <n v="1440215940"/>
    <n v="1436805660"/>
    <b v="0"/>
    <n v="13"/>
    <b v="0"/>
    <s v="food/food trucks"/>
    <n v="3"/>
    <n v="35.384615384615387"/>
    <x v="7"/>
    <x v="19"/>
  </r>
  <r>
    <n v="2415"/>
    <s v="Local Food Truck is Off the Hoof!"/>
    <x v="2413"/>
    <n v="60000"/>
    <n v="335"/>
    <x v="2"/>
    <x v="0"/>
    <s v="USD"/>
    <n v="1468615346"/>
    <n v="1466023346"/>
    <b v="0"/>
    <n v="6"/>
    <b v="0"/>
    <s v="food/food trucks"/>
    <n v="1"/>
    <n v="55.833333333333336"/>
    <x v="7"/>
    <x v="19"/>
  </r>
  <r>
    <n v="2416"/>
    <s v="Smokin' J's BBQ. food truck"/>
    <x v="2414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x v="2415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x v="2416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x v="2417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x v="2418"/>
    <n v="16870"/>
    <n v="2501"/>
    <x v="2"/>
    <x v="0"/>
    <s v="USD"/>
    <n v="1415583695"/>
    <n v="1410396095"/>
    <b v="0"/>
    <n v="36"/>
    <b v="0"/>
    <s v="food/food trucks"/>
    <n v="15"/>
    <n v="69.472222222222229"/>
    <x v="7"/>
    <x v="19"/>
  </r>
  <r>
    <n v="2421"/>
    <s v="hot dog cart"/>
    <x v="2419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x v="2420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x v="2421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x v="2422"/>
    <n v="25000"/>
    <n v="310"/>
    <x v="2"/>
    <x v="0"/>
    <s v="USD"/>
    <n v="1414445108"/>
    <n v="1411853108"/>
    <b v="0"/>
    <n v="9"/>
    <b v="0"/>
    <s v="food/food trucks"/>
    <n v="1"/>
    <n v="34.444444444444443"/>
    <x v="7"/>
    <x v="19"/>
  </r>
  <r>
    <n v="2425"/>
    <s v="Food Cart Tour With Raz Simone and Macklemore"/>
    <x v="2423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x v="2424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x v="2425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x v="2426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x v="2427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x v="2428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x v="2429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x v="2430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x v="2431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x v="2432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x v="2433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x v="2434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x v="2435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x v="2436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x v="2437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x v="2438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x v="2439"/>
    <n v="7500"/>
    <n v="8091"/>
    <x v="0"/>
    <x v="0"/>
    <s v="USD"/>
    <n v="1437627540"/>
    <n v="1435806054"/>
    <b v="0"/>
    <n v="109"/>
    <b v="1"/>
    <s v="food/small batch"/>
    <n v="108"/>
    <n v="74.22935779816514"/>
    <x v="7"/>
    <x v="33"/>
  </r>
  <r>
    <n v="2442"/>
    <s v="Young Mountain Tea: A New White Tea from India's Himalayas"/>
    <x v="2440"/>
    <n v="24000"/>
    <n v="30226"/>
    <x v="0"/>
    <x v="0"/>
    <s v="USD"/>
    <n v="1426777228"/>
    <n v="1424188828"/>
    <b v="0"/>
    <n v="372"/>
    <b v="1"/>
    <s v="food/small batch"/>
    <n v="126"/>
    <n v="81.252688172043008"/>
    <x v="7"/>
    <x v="33"/>
  </r>
  <r>
    <n v="2443"/>
    <s v="VEGA: One-of-A-Kind Coffee that Changes Lives"/>
    <x v="2441"/>
    <n v="20000"/>
    <n v="40502.99"/>
    <x v="0"/>
    <x v="0"/>
    <s v="USD"/>
    <n v="1408114822"/>
    <n v="1405522822"/>
    <b v="0"/>
    <n v="311"/>
    <b v="1"/>
    <s v="food/small batch"/>
    <n v="203"/>
    <n v="130.23469453376205"/>
    <x v="7"/>
    <x v="33"/>
  </r>
  <r>
    <n v="2444"/>
    <s v="Trish's Truffles &amp; Sweet Treats."/>
    <x v="2442"/>
    <n v="3000"/>
    <n v="3258"/>
    <x v="0"/>
    <x v="0"/>
    <s v="USD"/>
    <n v="1464199591"/>
    <n v="1461607591"/>
    <b v="0"/>
    <n v="61"/>
    <b v="1"/>
    <s v="food/small batch"/>
    <n v="109"/>
    <n v="53.409836065573771"/>
    <x v="7"/>
    <x v="33"/>
  </r>
  <r>
    <n v="2445"/>
    <s v="Joe's Cellar Phase 1 - Sit down, shut up &amp; EAT!"/>
    <x v="2443"/>
    <n v="5000"/>
    <n v="8640"/>
    <x v="0"/>
    <x v="0"/>
    <s v="USD"/>
    <n v="1443242021"/>
    <n v="1440650021"/>
    <b v="0"/>
    <n v="115"/>
    <b v="1"/>
    <s v="food/small batch"/>
    <n v="173"/>
    <n v="75.130434782608702"/>
    <x v="7"/>
    <x v="33"/>
  </r>
  <r>
    <n v="2446"/>
    <s v="Brooklyn Cookie Company is growing!"/>
    <x v="2444"/>
    <n v="5000"/>
    <n v="8399"/>
    <x v="0"/>
    <x v="0"/>
    <s v="USD"/>
    <n v="1480174071"/>
    <n v="1477578471"/>
    <b v="0"/>
    <n v="111"/>
    <b v="1"/>
    <s v="food/small batch"/>
    <n v="168"/>
    <n v="75.666666666666671"/>
    <x v="7"/>
    <x v="33"/>
  </r>
  <r>
    <n v="2447"/>
    <s v="The Workingman's Cake by Delectabites"/>
    <x v="2445"/>
    <n v="2500"/>
    <n v="10680"/>
    <x v="0"/>
    <x v="0"/>
    <s v="USD"/>
    <n v="1478923200"/>
    <n v="1476184593"/>
    <b v="0"/>
    <n v="337"/>
    <b v="1"/>
    <s v="food/small batch"/>
    <n v="427"/>
    <n v="31.691394658753708"/>
    <x v="7"/>
    <x v="33"/>
  </r>
  <r>
    <n v="2448"/>
    <s v="Ninja Narwhal Coffee Company 13oz. Campfire Coffee Mug"/>
    <x v="2446"/>
    <n v="400"/>
    <n v="430"/>
    <x v="0"/>
    <x v="0"/>
    <s v="USD"/>
    <n v="1472621760"/>
    <n v="1472110513"/>
    <b v="0"/>
    <n v="9"/>
    <b v="1"/>
    <s v="food/small batch"/>
    <n v="108"/>
    <n v="47.777777777777779"/>
    <x v="7"/>
    <x v="33"/>
  </r>
  <r>
    <n v="2449"/>
    <s v="Born to Crunch - Jackson Holesome Granola"/>
    <x v="2447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x v="2448"/>
    <n v="15000"/>
    <n v="15230.03"/>
    <x v="0"/>
    <x v="0"/>
    <s v="USD"/>
    <n v="1414465860"/>
    <n v="1411177456"/>
    <b v="0"/>
    <n v="102"/>
    <b v="1"/>
    <s v="food/small batch"/>
    <n v="102"/>
    <n v="149.31401960784314"/>
    <x v="7"/>
    <x v="33"/>
  </r>
  <r>
    <n v="2451"/>
    <s v="Boss Balls Protein Balls"/>
    <x v="2449"/>
    <n v="10000"/>
    <n v="11545"/>
    <x v="0"/>
    <x v="0"/>
    <s v="USD"/>
    <n v="1488750490"/>
    <n v="1487022490"/>
    <b v="0"/>
    <n v="186"/>
    <b v="1"/>
    <s v="food/small batch"/>
    <n v="115"/>
    <n v="62.06989247311828"/>
    <x v="7"/>
    <x v="33"/>
  </r>
  <r>
    <n v="2452"/>
    <s v="Kickstart for a Startup Nebraska Food Business"/>
    <x v="2450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x v="2451"/>
    <n v="3000"/>
    <n v="4641"/>
    <x v="0"/>
    <x v="0"/>
    <s v="USD"/>
    <n v="1486053409"/>
    <n v="1483461409"/>
    <b v="0"/>
    <n v="67"/>
    <b v="1"/>
    <s v="food/small batch"/>
    <n v="155"/>
    <n v="69.268656716417908"/>
    <x v="7"/>
    <x v="33"/>
  </r>
  <r>
    <n v="2454"/>
    <s v="Bine Brewing - Brewed Within Reach"/>
    <x v="2452"/>
    <n v="35000"/>
    <n v="35296"/>
    <x v="0"/>
    <x v="0"/>
    <s v="USD"/>
    <n v="1489207808"/>
    <n v="1486183808"/>
    <b v="0"/>
    <n v="130"/>
    <b v="1"/>
    <s v="food/small batch"/>
    <n v="101"/>
    <n v="271.50769230769231"/>
    <x v="7"/>
    <x v="33"/>
  </r>
  <r>
    <n v="2455"/>
    <s v="Yo Mama's Sauces &amp; Rubs"/>
    <x v="2453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x v="2454"/>
    <n v="1500"/>
    <n v="2713"/>
    <x v="0"/>
    <x v="0"/>
    <s v="USD"/>
    <n v="1488063839"/>
    <n v="1485471839"/>
    <b v="0"/>
    <n v="67"/>
    <b v="1"/>
    <s v="food/small batch"/>
    <n v="181"/>
    <n v="40.492537313432834"/>
    <x v="7"/>
    <x v="33"/>
  </r>
  <r>
    <n v="2457"/>
    <s v="NDWK The North Dakota Wine Kitchen"/>
    <x v="2455"/>
    <n v="23000"/>
    <n v="23530"/>
    <x v="0"/>
    <x v="0"/>
    <s v="USD"/>
    <n v="1458826056"/>
    <n v="1456237656"/>
    <b v="0"/>
    <n v="124"/>
    <b v="1"/>
    <s v="food/small batch"/>
    <n v="102"/>
    <n v="189.75806451612902"/>
    <x v="7"/>
    <x v="33"/>
  </r>
  <r>
    <n v="2458"/>
    <s v="Smoke, Loaf &amp; Saucer"/>
    <x v="2456"/>
    <n v="5000"/>
    <n v="5509"/>
    <x v="0"/>
    <x v="0"/>
    <s v="USD"/>
    <n v="1465498800"/>
    <n v="1462481718"/>
    <b v="0"/>
    <n v="80"/>
    <b v="1"/>
    <s v="food/small batch"/>
    <n v="110"/>
    <n v="68.862499999999997"/>
    <x v="7"/>
    <x v="33"/>
  </r>
  <r>
    <n v="2459"/>
    <s v="Amy's Cupcake Shoppe, Bringing sweet treats to Hopkins"/>
    <x v="2457"/>
    <n v="30000"/>
    <n v="30675"/>
    <x v="0"/>
    <x v="0"/>
    <s v="USD"/>
    <n v="1458742685"/>
    <n v="1454858285"/>
    <b v="0"/>
    <n v="282"/>
    <b v="1"/>
    <s v="food/small batch"/>
    <n v="102"/>
    <n v="108.77659574468085"/>
    <x v="7"/>
    <x v="33"/>
  </r>
  <r>
    <n v="2460"/>
    <s v="Grano: The Good Place to Get Great Bread"/>
    <x v="2458"/>
    <n v="8500"/>
    <n v="8567"/>
    <x v="0"/>
    <x v="0"/>
    <s v="USD"/>
    <n v="1483417020"/>
    <n v="1480480167"/>
    <b v="0"/>
    <n v="68"/>
    <b v="1"/>
    <s v="food/small batch"/>
    <n v="101"/>
    <n v="125.98529411764706"/>
    <x v="7"/>
    <x v="33"/>
  </r>
  <r>
    <n v="2461"/>
    <s v="Christian &amp; The Sinners"/>
    <x v="2459"/>
    <n v="7500"/>
    <n v="7785"/>
    <x v="0"/>
    <x v="0"/>
    <s v="USD"/>
    <n v="1317438000"/>
    <n v="1314577097"/>
    <b v="0"/>
    <n v="86"/>
    <b v="1"/>
    <s v="music/indie rock"/>
    <n v="104"/>
    <n v="90.523255813953483"/>
    <x v="4"/>
    <x v="14"/>
  </r>
  <r>
    <n v="2462"/>
    <s v="Help CHURCHES turn this song into an LGBT anthem!"/>
    <x v="2460"/>
    <n v="3000"/>
    <n v="3321.25"/>
    <x v="0"/>
    <x v="0"/>
    <s v="USD"/>
    <n v="1342672096"/>
    <n v="1340944096"/>
    <b v="0"/>
    <n v="115"/>
    <b v="1"/>
    <s v="music/indie rock"/>
    <n v="111"/>
    <n v="28.880434782608695"/>
    <x v="4"/>
    <x v="14"/>
  </r>
  <r>
    <n v="2463"/>
    <s v="Emma Ate the Lion &quot;Songs Two Count Too&quot;"/>
    <x v="2461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x v="2462"/>
    <n v="2000"/>
    <n v="2222"/>
    <x v="0"/>
    <x v="5"/>
    <s v="CAD"/>
    <n v="1443641340"/>
    <n v="1441143397"/>
    <b v="0"/>
    <n v="43"/>
    <b v="1"/>
    <s v="music/indie rock"/>
    <n v="111"/>
    <n v="51.674418604651166"/>
    <x v="4"/>
    <x v="14"/>
  </r>
  <r>
    <n v="2465"/>
    <s v="The Lion Oh My - Our first full length release"/>
    <x v="2463"/>
    <n v="700"/>
    <n v="1261"/>
    <x v="0"/>
    <x v="0"/>
    <s v="USD"/>
    <n v="1348420548"/>
    <n v="1345828548"/>
    <b v="0"/>
    <n v="48"/>
    <b v="1"/>
    <s v="music/indie rock"/>
    <n v="180"/>
    <n v="26.270833333333332"/>
    <x v="4"/>
    <x v="14"/>
  </r>
  <r>
    <n v="2466"/>
    <s v="Jesse Alexander's Independent Debut Album"/>
    <x v="2464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x v="2465"/>
    <n v="1000"/>
    <n v="1185"/>
    <x v="0"/>
    <x v="0"/>
    <s v="USD"/>
    <n v="1336669200"/>
    <n v="1335473931"/>
    <b v="0"/>
    <n v="43"/>
    <b v="1"/>
    <s v="music/indie rock"/>
    <n v="119"/>
    <n v="27.558139534883722"/>
    <x v="4"/>
    <x v="14"/>
  </r>
  <r>
    <n v="2468"/>
    <s v="New &quot;Jesse Denaro&quot; Album!"/>
    <x v="2466"/>
    <n v="2000"/>
    <n v="2144.34"/>
    <x v="0"/>
    <x v="0"/>
    <s v="USD"/>
    <n v="1351400400"/>
    <n v="1348285321"/>
    <b v="0"/>
    <n v="58"/>
    <b v="1"/>
    <s v="music/indie rock"/>
    <n v="107"/>
    <n v="36.97137931034483"/>
    <x v="4"/>
    <x v="14"/>
  </r>
  <r>
    <n v="2469"/>
    <s v="Some Dark, Beautiful Morning - Greg Byers' EP"/>
    <x v="2467"/>
    <n v="1200"/>
    <n v="1364"/>
    <x v="0"/>
    <x v="0"/>
    <s v="USD"/>
    <n v="1297160329"/>
    <n v="1295000329"/>
    <b v="0"/>
    <n v="47"/>
    <b v="1"/>
    <s v="music/indie rock"/>
    <n v="114"/>
    <n v="29.021276595744681"/>
    <x v="4"/>
    <x v="14"/>
  </r>
  <r>
    <n v="2470"/>
    <s v="Geoff Zimmerman's Urban-Folk/ Indie-Rock Album"/>
    <x v="2468"/>
    <n v="1000"/>
    <n v="1031.6400000000001"/>
    <x v="0"/>
    <x v="0"/>
    <s v="USD"/>
    <n v="1337824055"/>
    <n v="1335232055"/>
    <b v="0"/>
    <n v="36"/>
    <b v="1"/>
    <s v="music/indie rock"/>
    <n v="103"/>
    <n v="28.65666666666667"/>
    <x v="4"/>
    <x v="14"/>
  </r>
  <r>
    <n v="2471"/>
    <s v="Confused Disciples - &quot;Sleepamation&quot;"/>
    <x v="2469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x v="2470"/>
    <n v="7500"/>
    <n v="10182.02"/>
    <x v="0"/>
    <x v="0"/>
    <s v="USD"/>
    <n v="1283562180"/>
    <n v="1277433980"/>
    <b v="0"/>
    <n v="104"/>
    <b v="1"/>
    <s v="music/indie rock"/>
    <n v="136"/>
    <n v="97.904038461538462"/>
    <x v="4"/>
    <x v="14"/>
  </r>
  <r>
    <n v="2473"/>
    <s v="Mike Midwestern &quot;Oh My Soul&quot; Album"/>
    <x v="2471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x v="2472"/>
    <n v="5000"/>
    <n v="5000.18"/>
    <x v="0"/>
    <x v="0"/>
    <s v="USD"/>
    <n v="1286756176"/>
    <n v="1282868176"/>
    <b v="0"/>
    <n v="38"/>
    <b v="1"/>
    <s v="music/indie rock"/>
    <n v="100"/>
    <n v="131.58368421052631"/>
    <x v="4"/>
    <x v="14"/>
  </r>
  <r>
    <n v="2475"/>
    <s v="BRANDTSON - &quot;Send Us A Signal&quot; Vinyl LP"/>
    <x v="2473"/>
    <n v="2500"/>
    <n v="2618"/>
    <x v="0"/>
    <x v="0"/>
    <s v="USD"/>
    <n v="1278799200"/>
    <n v="1273647255"/>
    <b v="0"/>
    <n v="81"/>
    <b v="1"/>
    <s v="music/indie rock"/>
    <n v="105"/>
    <n v="32.320987654320987"/>
    <x v="4"/>
    <x v="14"/>
  </r>
  <r>
    <n v="2476"/>
    <s v="Arts &amp; Crafts"/>
    <x v="2474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  <x v="14"/>
  </r>
  <r>
    <n v="2477"/>
    <s v="Debut Album"/>
    <x v="2475"/>
    <n v="750"/>
    <n v="1285"/>
    <x v="0"/>
    <x v="0"/>
    <s v="USD"/>
    <n v="1344789345"/>
    <n v="1340901345"/>
    <b v="0"/>
    <n v="41"/>
    <b v="1"/>
    <s v="music/indie rock"/>
    <n v="171"/>
    <n v="31.341463414634145"/>
    <x v="4"/>
    <x v="14"/>
  </r>
  <r>
    <n v="2478"/>
    <s v="&quot;Safer in the Sky&quot;: Should We Run's debut album launch."/>
    <x v="2476"/>
    <n v="8000"/>
    <n v="10200"/>
    <x v="0"/>
    <x v="0"/>
    <s v="USD"/>
    <n v="1358117313"/>
    <n v="1355525313"/>
    <b v="0"/>
    <n v="79"/>
    <b v="1"/>
    <s v="music/indie rock"/>
    <n v="128"/>
    <n v="129.1139240506329"/>
    <x v="4"/>
    <x v="14"/>
  </r>
  <r>
    <n v="2479"/>
    <s v="FUEL FAKE NATIVES"/>
    <x v="2477"/>
    <n v="300"/>
    <n v="400.33"/>
    <x v="0"/>
    <x v="0"/>
    <s v="USD"/>
    <n v="1343440800"/>
    <n v="1342545994"/>
    <b v="0"/>
    <n v="16"/>
    <b v="1"/>
    <s v="music/indie rock"/>
    <n v="133"/>
    <n v="25.020624999999999"/>
    <x v="4"/>
    <x v="14"/>
  </r>
  <r>
    <n v="2480"/>
    <s v="Either, Either EP"/>
    <x v="2478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x v="2479"/>
    <n v="4000"/>
    <n v="4516.4399999999996"/>
    <x v="0"/>
    <x v="0"/>
    <s v="USD"/>
    <n v="1335799808"/>
    <n v="1333207808"/>
    <b v="0"/>
    <n v="95"/>
    <b v="1"/>
    <s v="music/indie rock"/>
    <n v="113"/>
    <n v="47.541473684210523"/>
    <x v="4"/>
    <x v="14"/>
  </r>
  <r>
    <n v="2482"/>
    <s v="Journey to Japan"/>
    <x v="2480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x v="2481"/>
    <n v="1100"/>
    <n v="1251"/>
    <x v="0"/>
    <x v="0"/>
    <s v="USD"/>
    <n v="1335891603"/>
    <n v="1330711203"/>
    <b v="0"/>
    <n v="19"/>
    <b v="1"/>
    <s v="music/indie rock"/>
    <n v="114"/>
    <n v="65.84210526315789"/>
    <x v="4"/>
    <x v="14"/>
  </r>
  <r>
    <n v="2484"/>
    <s v="Kickstart Kiya Heartwood's &quot;Bold Swimmer&quot; solo CD."/>
    <x v="2482"/>
    <n v="3500"/>
    <n v="4176.1099999999997"/>
    <x v="0"/>
    <x v="0"/>
    <s v="USD"/>
    <n v="1316124003"/>
    <n v="1313532003"/>
    <b v="0"/>
    <n v="90"/>
    <b v="1"/>
    <s v="music/indie rock"/>
    <n v="119"/>
    <n v="46.401222222222216"/>
    <x v="4"/>
    <x v="14"/>
  </r>
  <r>
    <n v="2485"/>
    <s v="Calli Dollinger and The Dusters Fall Tour Fund"/>
    <x v="2483"/>
    <n v="2000"/>
    <n v="2065"/>
    <x v="0"/>
    <x v="0"/>
    <s v="USD"/>
    <n v="1318463879"/>
    <n v="1315439879"/>
    <b v="0"/>
    <n v="41"/>
    <b v="1"/>
    <s v="music/indie rock"/>
    <n v="103"/>
    <n v="50.365853658536587"/>
    <x v="4"/>
    <x v="14"/>
  </r>
  <r>
    <n v="2486"/>
    <s v="Help Michael Trieb make CD's for his new EP!"/>
    <x v="2484"/>
    <n v="300"/>
    <n v="797"/>
    <x v="0"/>
    <x v="0"/>
    <s v="USD"/>
    <n v="1335113976"/>
    <n v="1332521976"/>
    <b v="0"/>
    <n v="30"/>
    <b v="1"/>
    <s v="music/indie rock"/>
    <n v="266"/>
    <n v="26.566666666666666"/>
    <x v="4"/>
    <x v="14"/>
  </r>
  <r>
    <n v="2487"/>
    <s v="Copyrighting 1978 Champs Finished Album"/>
    <x v="2485"/>
    <n v="1500"/>
    <n v="1500.76"/>
    <x v="0"/>
    <x v="0"/>
    <s v="USD"/>
    <n v="1338083997"/>
    <n v="1335491997"/>
    <b v="0"/>
    <n v="38"/>
    <b v="1"/>
    <s v="music/indie rock"/>
    <n v="100"/>
    <n v="39.493684210526318"/>
    <x v="4"/>
    <x v="14"/>
  </r>
  <r>
    <n v="2488"/>
    <s v="Pull Some Strings For Jameson Elder"/>
    <x v="2486"/>
    <n v="3000"/>
    <n v="3201"/>
    <x v="0"/>
    <x v="0"/>
    <s v="USD"/>
    <n v="1321459908"/>
    <n v="1318864308"/>
    <b v="0"/>
    <n v="65"/>
    <b v="1"/>
    <s v="music/indie rock"/>
    <n v="107"/>
    <n v="49.246153846153845"/>
    <x v="4"/>
    <x v="14"/>
  </r>
  <r>
    <n v="2489"/>
    <s v="&quot;Death Anxiety&quot;, a new album by Pocket Vinyl"/>
    <x v="2487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x v="2488"/>
    <n v="500"/>
    <n v="607"/>
    <x v="0"/>
    <x v="0"/>
    <s v="USD"/>
    <n v="1340429276"/>
    <n v="1335245276"/>
    <b v="0"/>
    <n v="16"/>
    <b v="1"/>
    <s v="music/indie rock"/>
    <n v="121"/>
    <n v="37.9375"/>
    <x v="4"/>
    <x v="14"/>
  </r>
  <r>
    <n v="2491"/>
    <s v="Nathan Evans - Remove The Illusion EP "/>
    <x v="2489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x v="2490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x v="2491"/>
    <n v="20000"/>
    <n v="25740"/>
    <x v="0"/>
    <x v="0"/>
    <s v="USD"/>
    <n v="1367208140"/>
    <n v="1363320140"/>
    <b v="0"/>
    <n v="259"/>
    <b v="1"/>
    <s v="music/indie rock"/>
    <n v="129"/>
    <n v="99.382239382239376"/>
    <x v="4"/>
    <x v="14"/>
  </r>
  <r>
    <n v="2494"/>
    <s v="Motive Makes a Man - Heavy Boots Album Production"/>
    <x v="2492"/>
    <n v="1500"/>
    <n v="1515.08"/>
    <x v="0"/>
    <x v="0"/>
    <s v="USD"/>
    <n v="1337786944"/>
    <n v="1335194944"/>
    <b v="0"/>
    <n v="39"/>
    <b v="1"/>
    <s v="music/indie rock"/>
    <n v="101"/>
    <n v="38.848205128205123"/>
    <x v="4"/>
    <x v="14"/>
  </r>
  <r>
    <n v="2495"/>
    <s v="Vinyl Pressing for &quot;Nine Different Kinds of Gone&quot;"/>
    <x v="2493"/>
    <n v="1500"/>
    <n v="1913.05"/>
    <x v="0"/>
    <x v="0"/>
    <s v="USD"/>
    <n v="1339022575"/>
    <n v="1336430575"/>
    <b v="0"/>
    <n v="42"/>
    <b v="1"/>
    <s v="music/indie rock"/>
    <n v="128"/>
    <n v="45.548809523809524"/>
    <x v="4"/>
    <x v="14"/>
  </r>
  <r>
    <n v="2496"/>
    <s v="Lynn Haven - The First Album, &quot;Fair Weather Friends&quot;"/>
    <x v="2494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x v="2495"/>
    <n v="4000"/>
    <n v="4510.8599999999997"/>
    <x v="0"/>
    <x v="0"/>
    <s v="USD"/>
    <n v="1312578338"/>
    <n v="1309986338"/>
    <b v="0"/>
    <n v="56"/>
    <b v="1"/>
    <s v="music/indie rock"/>
    <n v="113"/>
    <n v="80.551071428571419"/>
    <x v="4"/>
    <x v="14"/>
  </r>
  <r>
    <n v="2498"/>
    <s v="Race Bandit's Debut EP Validated"/>
    <x v="2496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x v="2497"/>
    <n v="4000"/>
    <n v="8105"/>
    <x v="0"/>
    <x v="0"/>
    <s v="USD"/>
    <n v="1356976800"/>
    <n v="1352820837"/>
    <b v="0"/>
    <n v="170"/>
    <b v="1"/>
    <s v="music/indie rock"/>
    <n v="203"/>
    <n v="47.676470588235297"/>
    <x v="4"/>
    <x v="14"/>
  </r>
  <r>
    <n v="2500"/>
    <s v="Completing &quot;God's Justice&quot;"/>
    <x v="2498"/>
    <n v="600"/>
    <n v="680"/>
    <x v="0"/>
    <x v="0"/>
    <s v="USD"/>
    <n v="1340476375"/>
    <n v="1337884375"/>
    <b v="0"/>
    <n v="29"/>
    <b v="1"/>
    <s v="music/indie rock"/>
    <n v="113"/>
    <n v="23.448275862068964"/>
    <x v="4"/>
    <x v="14"/>
  </r>
  <r>
    <n v="2501"/>
    <s v="The Bent King board game cafÃ© and wine lounge"/>
    <x v="2499"/>
    <n v="11000"/>
    <n v="281"/>
    <x v="2"/>
    <x v="5"/>
    <s v="CAD"/>
    <n v="1443379104"/>
    <n v="1440787104"/>
    <b v="0"/>
    <n v="7"/>
    <b v="0"/>
    <s v="food/restaurants"/>
    <n v="3"/>
    <n v="40.142857142857146"/>
    <x v="7"/>
    <x v="34"/>
  </r>
  <r>
    <n v="2502"/>
    <s v="Cupcake Chaos"/>
    <x v="2500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x v="2501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x v="2502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x v="2503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x v="2504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x v="2505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x v="2506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x v="2507"/>
    <n v="95000"/>
    <n v="1000"/>
    <x v="2"/>
    <x v="1"/>
    <s v="GBP"/>
    <n v="1429554349"/>
    <n v="1424719549"/>
    <b v="0"/>
    <n v="28"/>
    <b v="0"/>
    <s v="food/restaurants"/>
    <n v="1"/>
    <n v="35.714285714285715"/>
    <x v="7"/>
    <x v="34"/>
  </r>
  <r>
    <n v="2510"/>
    <s v="Dugout Dogs, Americas love of hot dogs and baseball!"/>
    <x v="2508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x v="2509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x v="2510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x v="2511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x v="2512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x v="2513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x v="2514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x v="2515"/>
    <n v="18000"/>
    <n v="1767"/>
    <x v="2"/>
    <x v="5"/>
    <s v="CAD"/>
    <n v="1426788930"/>
    <n v="1424200530"/>
    <b v="0"/>
    <n v="33"/>
    <b v="0"/>
    <s v="food/restaurants"/>
    <n v="10"/>
    <n v="53.545454545454547"/>
    <x v="7"/>
    <x v="34"/>
  </r>
  <r>
    <n v="2518"/>
    <s v="Southern California's Backroad Eateries"/>
    <x v="2516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x v="2517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x v="2518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x v="2519"/>
    <n v="12500"/>
    <n v="13685.99"/>
    <x v="0"/>
    <x v="0"/>
    <s v="USD"/>
    <n v="1444778021"/>
    <n v="1442963621"/>
    <b v="0"/>
    <n v="132"/>
    <b v="1"/>
    <s v="music/classical music"/>
    <n v="109"/>
    <n v="103.68174242424243"/>
    <x v="4"/>
    <x v="35"/>
  </r>
  <r>
    <n v="2522"/>
    <s v="FALLING MAN @ Center for Contemporary Opera"/>
    <x v="2520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x v="2521"/>
    <n v="900"/>
    <n v="1408"/>
    <x v="0"/>
    <x v="0"/>
    <s v="USD"/>
    <n v="1416270292"/>
    <n v="1413674692"/>
    <b v="0"/>
    <n v="26"/>
    <b v="1"/>
    <s v="music/classical music"/>
    <n v="156"/>
    <n v="54.153846153846153"/>
    <x v="4"/>
    <x v="35"/>
  </r>
  <r>
    <n v="2524"/>
    <s v="Les Bostonades' First CD"/>
    <x v="2522"/>
    <n v="7500"/>
    <n v="7620"/>
    <x v="0"/>
    <x v="0"/>
    <s v="USD"/>
    <n v="1419136200"/>
    <n v="1416338557"/>
    <b v="0"/>
    <n v="43"/>
    <b v="1"/>
    <s v="music/classical music"/>
    <n v="102"/>
    <n v="177.2093023255814"/>
    <x v="4"/>
    <x v="35"/>
  </r>
  <r>
    <n v="2525"/>
    <s v="Jenny &amp; Rossâ”‚To Sing in Germany"/>
    <x v="2523"/>
    <n v="8000"/>
    <n v="8026"/>
    <x v="0"/>
    <x v="0"/>
    <s v="USD"/>
    <n v="1340914571"/>
    <n v="1338322571"/>
    <b v="0"/>
    <n v="80"/>
    <b v="1"/>
    <s v="music/classical music"/>
    <n v="100"/>
    <n v="100.325"/>
    <x v="4"/>
    <x v="35"/>
  </r>
  <r>
    <n v="2526"/>
    <s v="10 Years and Counting...a new album by Valor Brass!"/>
    <x v="2524"/>
    <n v="4000"/>
    <n v="4518"/>
    <x v="0"/>
    <x v="0"/>
    <s v="USD"/>
    <n v="1418014740"/>
    <n v="1415585474"/>
    <b v="0"/>
    <n v="33"/>
    <b v="1"/>
    <s v="music/classical music"/>
    <n v="113"/>
    <n v="136.90909090909091"/>
    <x v="4"/>
    <x v="35"/>
  </r>
  <r>
    <n v="2527"/>
    <s v="Britten in Song: A Centennial Celebration"/>
    <x v="2525"/>
    <n v="4000"/>
    <n v="4085"/>
    <x v="0"/>
    <x v="0"/>
    <s v="USD"/>
    <n v="1382068740"/>
    <n v="1380477691"/>
    <b v="0"/>
    <n v="71"/>
    <b v="1"/>
    <s v="music/classical music"/>
    <n v="102"/>
    <n v="57.535211267605632"/>
    <x v="4"/>
    <x v="35"/>
  </r>
  <r>
    <n v="2528"/>
    <s v="Three Voices"/>
    <x v="2526"/>
    <n v="4000"/>
    <n v="4289.99"/>
    <x v="0"/>
    <x v="1"/>
    <s v="GBP"/>
    <n v="1440068400"/>
    <n v="1438459303"/>
    <b v="0"/>
    <n v="81"/>
    <b v="1"/>
    <s v="music/classical music"/>
    <n v="107"/>
    <n v="52.962839506172834"/>
    <x v="4"/>
    <x v="35"/>
  </r>
  <r>
    <n v="2529"/>
    <s v="UrbanArias is DC's Contemporary Opera Company"/>
    <x v="2527"/>
    <n v="6000"/>
    <n v="6257"/>
    <x v="0"/>
    <x v="0"/>
    <s v="USD"/>
    <n v="1332636975"/>
    <n v="1328752575"/>
    <b v="0"/>
    <n v="76"/>
    <b v="1"/>
    <s v="music/classical music"/>
    <n v="104"/>
    <n v="82.328947368421055"/>
    <x v="4"/>
    <x v="35"/>
  </r>
  <r>
    <n v="2530"/>
    <s v="OK Mozart Festival premiere by The Tulsa Youth Symphony"/>
    <x v="2528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x v="2529"/>
    <n v="4500"/>
    <n v="4518"/>
    <x v="0"/>
    <x v="0"/>
    <s v="USD"/>
    <n v="1439611140"/>
    <n v="1437668354"/>
    <b v="0"/>
    <n v="61"/>
    <b v="1"/>
    <s v="music/classical music"/>
    <n v="100"/>
    <n v="74.06557377049181"/>
    <x v="4"/>
    <x v="35"/>
  </r>
  <r>
    <n v="2532"/>
    <s v="The Pacific Guitar Ensemble's Debut Recording!"/>
    <x v="2530"/>
    <n v="4000"/>
    <n v="5045"/>
    <x v="0"/>
    <x v="0"/>
    <s v="USD"/>
    <n v="1345148566"/>
    <n v="1342556566"/>
    <b v="0"/>
    <n v="60"/>
    <b v="1"/>
    <s v="music/classical music"/>
    <n v="126"/>
    <n v="84.083333333333329"/>
    <x v="4"/>
    <x v="35"/>
  </r>
  <r>
    <n v="2533"/>
    <s v="HOLOGRAPHIC - 2013 Concert and Commission Campaign"/>
    <x v="2531"/>
    <n v="7500"/>
    <n v="8300"/>
    <x v="0"/>
    <x v="0"/>
    <s v="USD"/>
    <n v="1362160868"/>
    <n v="1359568911"/>
    <b v="0"/>
    <n v="136"/>
    <b v="1"/>
    <s v="music/classical music"/>
    <n v="111"/>
    <n v="61.029411764705884"/>
    <x v="4"/>
    <x v="35"/>
  </r>
  <r>
    <n v="2534"/>
    <s v="Performance of Lawrence Axelrod's &quot;Songs of Yes&quot; in Chicago by new music group CUBE"/>
    <x v="2532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x v="2533"/>
    <n v="20000"/>
    <n v="20755"/>
    <x v="0"/>
    <x v="0"/>
    <s v="USD"/>
    <n v="1417463945"/>
    <n v="1414781945"/>
    <b v="0"/>
    <n v="78"/>
    <b v="1"/>
    <s v="music/classical music"/>
    <n v="104"/>
    <n v="266.08974358974359"/>
    <x v="4"/>
    <x v="35"/>
  </r>
  <r>
    <n v="2536"/>
    <s v="Become the subject of my next composition!"/>
    <x v="2534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x v="2535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x v="2536"/>
    <n v="18000"/>
    <n v="20343.169999999998"/>
    <x v="0"/>
    <x v="0"/>
    <s v="USD"/>
    <n v="1361681940"/>
    <n v="1359029661"/>
    <b v="0"/>
    <n v="185"/>
    <b v="1"/>
    <s v="music/classical music"/>
    <n v="113"/>
    <n v="109.96308108108107"/>
    <x v="4"/>
    <x v="35"/>
  </r>
  <r>
    <n v="2539"/>
    <s v="The Flying Gambas"/>
    <x v="2537"/>
    <n v="10000"/>
    <n v="10025"/>
    <x v="0"/>
    <x v="0"/>
    <s v="USD"/>
    <n v="1422913152"/>
    <n v="1417729152"/>
    <b v="0"/>
    <n v="59"/>
    <b v="1"/>
    <s v="music/classical music"/>
    <n v="100"/>
    <n v="169.91525423728814"/>
    <x v="4"/>
    <x v="35"/>
  </r>
  <r>
    <n v="2540"/>
    <s v="Vladimir in Butterfly Country"/>
    <x v="2538"/>
    <n v="2500"/>
    <n v="2585"/>
    <x v="0"/>
    <x v="0"/>
    <s v="USD"/>
    <n v="1319904721"/>
    <n v="1314720721"/>
    <b v="0"/>
    <n v="27"/>
    <b v="1"/>
    <s v="music/classical music"/>
    <n v="103"/>
    <n v="95.740740740740748"/>
    <x v="4"/>
    <x v="35"/>
  </r>
  <r>
    <n v="2541"/>
    <s v="Completion of Unique Recording of British and Finnish Music"/>
    <x v="2539"/>
    <n v="3500"/>
    <n v="3746"/>
    <x v="0"/>
    <x v="1"/>
    <s v="GBP"/>
    <n v="1380192418"/>
    <n v="1375008418"/>
    <b v="0"/>
    <n v="63"/>
    <b v="1"/>
    <s v="music/classical music"/>
    <n v="107"/>
    <n v="59.460317460317462"/>
    <x v="4"/>
    <x v="35"/>
  </r>
  <r>
    <n v="2542"/>
    <s v="Classical Music by Marquita"/>
    <x v="2540"/>
    <n v="700"/>
    <n v="725"/>
    <x v="0"/>
    <x v="0"/>
    <s v="USD"/>
    <n v="1380599940"/>
    <n v="1377252857"/>
    <b v="0"/>
    <n v="13"/>
    <b v="1"/>
    <s v="music/classical music"/>
    <n v="104"/>
    <n v="55.769230769230766"/>
    <x v="4"/>
    <x v="35"/>
  </r>
  <r>
    <n v="2543"/>
    <s v="AM 1610 :: The Station &gt;&gt; Live Studio Project &gt; Phase 1"/>
    <x v="2541"/>
    <n v="250"/>
    <n v="391"/>
    <x v="0"/>
    <x v="0"/>
    <s v="USD"/>
    <n v="1293937200"/>
    <n v="1291257298"/>
    <b v="0"/>
    <n v="13"/>
    <b v="1"/>
    <s v="music/classical music"/>
    <n v="156"/>
    <n v="30.076923076923077"/>
    <x v="4"/>
    <x v="35"/>
  </r>
  <r>
    <n v="2544"/>
    <s v="Singing City Children's Choir"/>
    <x v="2542"/>
    <n v="5000"/>
    <n v="5041"/>
    <x v="0"/>
    <x v="0"/>
    <s v="USD"/>
    <n v="1341750569"/>
    <n v="1339158569"/>
    <b v="0"/>
    <n v="57"/>
    <b v="1"/>
    <s v="music/classical music"/>
    <n v="101"/>
    <n v="88.438596491228068"/>
    <x v="4"/>
    <x v="35"/>
  </r>
  <r>
    <n v="2545"/>
    <s v="Larchmere String Quartet Debut Album: Music by Stephan Krehl"/>
    <x v="2543"/>
    <n v="2000"/>
    <n v="3906"/>
    <x v="0"/>
    <x v="0"/>
    <s v="USD"/>
    <n v="1424997000"/>
    <n v="1421983138"/>
    <b v="0"/>
    <n v="61"/>
    <b v="1"/>
    <s v="music/classical music"/>
    <n v="195"/>
    <n v="64.032786885245898"/>
    <x v="4"/>
    <x v="35"/>
  </r>
  <r>
    <n v="2546"/>
    <s v="Cor Cantiamo's First Commercially Released Recording"/>
    <x v="2544"/>
    <n v="3500"/>
    <n v="3910"/>
    <x v="0"/>
    <x v="0"/>
    <s v="USD"/>
    <n v="1380949200"/>
    <n v="1378586179"/>
    <b v="0"/>
    <n v="65"/>
    <b v="1"/>
    <s v="music/classical music"/>
    <n v="112"/>
    <n v="60.153846153846153"/>
    <x v="4"/>
    <x v="35"/>
  </r>
  <r>
    <n v="2547"/>
    <s v="Classical Guitar Music of Hawaii"/>
    <x v="2545"/>
    <n v="5500"/>
    <n v="6592"/>
    <x v="0"/>
    <x v="0"/>
    <s v="USD"/>
    <n v="1333560803"/>
    <n v="1330972403"/>
    <b v="0"/>
    <n v="134"/>
    <b v="1"/>
    <s v="music/classical music"/>
    <n v="120"/>
    <n v="49.194029850746269"/>
    <x v="4"/>
    <x v="35"/>
  </r>
  <r>
    <n v="2548"/>
    <s v="IYSO Orchestra Academy &amp; Symphonic Concert 2016"/>
    <x v="2546"/>
    <n v="6000"/>
    <n v="6111"/>
    <x v="0"/>
    <x v="6"/>
    <s v="EUR"/>
    <n v="1475209620"/>
    <n v="1473087637"/>
    <b v="0"/>
    <n v="37"/>
    <b v="1"/>
    <s v="music/classical music"/>
    <n v="102"/>
    <n v="165.16216216216216"/>
    <x v="4"/>
    <x v="35"/>
  </r>
  <r>
    <n v="2549"/>
    <s v="The Miller's Wife, a new opera"/>
    <x v="2547"/>
    <n v="1570"/>
    <n v="1614"/>
    <x v="0"/>
    <x v="1"/>
    <s v="GBP"/>
    <n v="1370019600"/>
    <n v="1366999870"/>
    <b v="0"/>
    <n v="37"/>
    <b v="1"/>
    <s v="music/classical music"/>
    <n v="103"/>
    <n v="43.621621621621621"/>
    <x v="4"/>
    <x v="35"/>
  </r>
  <r>
    <n v="2550"/>
    <s v="RESTLESS: Ashley Bathgate and Karl Larson Record Ken Thomson"/>
    <x v="2548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x v="2549"/>
    <n v="3675"/>
    <n v="3775.5"/>
    <x v="0"/>
    <x v="0"/>
    <s v="USD"/>
    <n v="1332362880"/>
    <n v="1329890585"/>
    <b v="0"/>
    <n v="56"/>
    <b v="1"/>
    <s v="music/classical music"/>
    <n v="103"/>
    <n v="67.419642857142861"/>
    <x v="4"/>
    <x v="35"/>
  </r>
  <r>
    <n v="2552"/>
    <s v="DAVID, The Oratorio"/>
    <x v="2550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x v="2551"/>
    <n v="1500"/>
    <n v="2333"/>
    <x v="0"/>
    <x v="0"/>
    <s v="USD"/>
    <n v="1348202807"/>
    <n v="1343018807"/>
    <b v="0"/>
    <n v="60"/>
    <b v="1"/>
    <s v="music/classical music"/>
    <n v="156"/>
    <n v="38.883333333333333"/>
    <x v="4"/>
    <x v="35"/>
  </r>
  <r>
    <n v="2554"/>
    <s v="Patagonia Winds: Wind Quintet Commission Project"/>
    <x v="2552"/>
    <n v="3000"/>
    <n v="3684"/>
    <x v="0"/>
    <x v="0"/>
    <s v="USD"/>
    <n v="1433131140"/>
    <n v="1430445163"/>
    <b v="0"/>
    <n v="67"/>
    <b v="1"/>
    <s v="music/classical music"/>
    <n v="123"/>
    <n v="54.985074626865675"/>
    <x v="4"/>
    <x v="35"/>
  </r>
  <r>
    <n v="2555"/>
    <s v="Send Brandon Rumsey to Brevard Music Center"/>
    <x v="2553"/>
    <n v="2000"/>
    <n v="2147"/>
    <x v="0"/>
    <x v="0"/>
    <s v="USD"/>
    <n v="1338219793"/>
    <n v="1335541393"/>
    <b v="0"/>
    <n v="35"/>
    <b v="1"/>
    <s v="music/classical music"/>
    <n v="107"/>
    <n v="61.342857142857142"/>
    <x v="4"/>
    <x v="35"/>
  </r>
  <r>
    <n v="2556"/>
    <s v="Grind Violin: Analog DIYalog: Composers Vinyl Compilation"/>
    <x v="2554"/>
    <n v="745"/>
    <n v="786"/>
    <x v="0"/>
    <x v="0"/>
    <s v="USD"/>
    <n v="1356392857"/>
    <n v="1352504857"/>
    <b v="0"/>
    <n v="34"/>
    <b v="1"/>
    <s v="music/classical music"/>
    <n v="106"/>
    <n v="23.117647058823529"/>
    <x v="4"/>
    <x v="35"/>
  </r>
  <r>
    <n v="2557"/>
    <s v="European Tour"/>
    <x v="2555"/>
    <n v="900"/>
    <n v="1066"/>
    <x v="0"/>
    <x v="1"/>
    <s v="GBP"/>
    <n v="1400176386"/>
    <n v="1397584386"/>
    <b v="0"/>
    <n v="36"/>
    <b v="1"/>
    <s v="music/classical music"/>
    <n v="118"/>
    <n v="29.611111111111111"/>
    <x v="4"/>
    <x v="35"/>
  </r>
  <r>
    <n v="2558"/>
    <s v="Hopkins Sinfonia 2015 Season"/>
    <x v="2556"/>
    <n v="1250"/>
    <n v="1361"/>
    <x v="0"/>
    <x v="2"/>
    <s v="AUD"/>
    <n v="1430488740"/>
    <n v="1427747906"/>
    <b v="0"/>
    <n v="18"/>
    <b v="1"/>
    <s v="music/classical music"/>
    <n v="109"/>
    <n v="75.611111111111114"/>
    <x v="4"/>
    <x v="35"/>
  </r>
  <r>
    <n v="2559"/>
    <s v="India Meets String Quartet"/>
    <x v="2557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x v="2558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x v="2559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x v="2560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x v="2561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x v="2562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x v="2563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x v="2564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x v="2565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x v="2566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x v="2567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x v="2568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x v="2569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x v="2570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x v="2571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x v="2572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x v="2573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x v="2574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x v="2575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x v="2576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x v="2577"/>
    <n v="200000"/>
    <n v="277"/>
    <x v="1"/>
    <x v="0"/>
    <s v="USD"/>
    <n v="1410810903"/>
    <n v="1405626903"/>
    <b v="0"/>
    <n v="12"/>
    <b v="0"/>
    <s v="food/food trucks"/>
    <n v="0"/>
    <n v="23.083333333333332"/>
    <x v="7"/>
    <x v="19"/>
  </r>
  <r>
    <n v="2580"/>
    <s v="Build Phatboyz Food Truck (Canceled)"/>
    <x v="2578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x v="2579"/>
    <n v="5000"/>
    <n v="530"/>
    <x v="2"/>
    <x v="0"/>
    <s v="USD"/>
    <n v="1447689898"/>
    <n v="1445094298"/>
    <b v="0"/>
    <n v="11"/>
    <b v="0"/>
    <s v="food/food trucks"/>
    <n v="11"/>
    <n v="48.18181818181818"/>
    <x v="7"/>
    <x v="19"/>
  </r>
  <r>
    <n v="2582"/>
    <s v="Drunken Wings"/>
    <x v="2580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x v="2581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x v="2582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x v="2583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x v="2584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x v="2585"/>
    <n v="50000"/>
    <n v="1217"/>
    <x v="2"/>
    <x v="0"/>
    <s v="USD"/>
    <n v="1451491953"/>
    <n v="1448899953"/>
    <b v="0"/>
    <n v="6"/>
    <b v="0"/>
    <s v="food/food trucks"/>
    <n v="2"/>
    <n v="202.83333333333334"/>
    <x v="7"/>
    <x v="19"/>
  </r>
  <r>
    <n v="2588"/>
    <s v="Stacey's $5 Dollar Hollar Food Truck Home of the Freak"/>
    <x v="2586"/>
    <n v="6000"/>
    <n v="233"/>
    <x v="2"/>
    <x v="0"/>
    <s v="USD"/>
    <n v="1427807640"/>
    <n v="1423325626"/>
    <b v="0"/>
    <n v="8"/>
    <b v="0"/>
    <s v="food/food trucks"/>
    <n v="4"/>
    <n v="29.125"/>
    <x v="7"/>
    <x v="19"/>
  </r>
  <r>
    <n v="2589"/>
    <s v="TapiÃ³ca - Brazilian Street Food Truck"/>
    <x v="2587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x v="2588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x v="2589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x v="2590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x v="2591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x v="2592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x v="2593"/>
    <n v="15000"/>
    <n v="1825"/>
    <x v="2"/>
    <x v="0"/>
    <s v="USD"/>
    <n v="1487915500"/>
    <n v="1485323500"/>
    <b v="0"/>
    <n v="19"/>
    <b v="0"/>
    <s v="food/food trucks"/>
    <n v="12"/>
    <n v="96.05263157894737"/>
    <x v="7"/>
    <x v="19"/>
  </r>
  <r>
    <n v="2596"/>
    <s v="The Chef Express Food Truck"/>
    <x v="2594"/>
    <n v="35000"/>
    <n v="8256"/>
    <x v="2"/>
    <x v="5"/>
    <s v="CAD"/>
    <n v="1407427009"/>
    <n v="1404835009"/>
    <b v="0"/>
    <n v="27"/>
    <b v="0"/>
    <s v="food/food trucks"/>
    <n v="24"/>
    <n v="305.77777777777777"/>
    <x v="7"/>
    <x v="19"/>
  </r>
  <r>
    <n v="2597"/>
    <s v="Cafe Nomad back on the road! Coffee van's poorly."/>
    <x v="2595"/>
    <n v="1500"/>
    <n v="85"/>
    <x v="2"/>
    <x v="1"/>
    <s v="GBP"/>
    <n v="1466323917"/>
    <n v="1463731917"/>
    <b v="0"/>
    <n v="7"/>
    <b v="0"/>
    <s v="food/food trucks"/>
    <n v="6"/>
    <n v="12.142857142857142"/>
    <x v="7"/>
    <x v="19"/>
  </r>
  <r>
    <n v="2598"/>
    <s v="Rovin' Okie's Fried Pies gourmet southern fried pies."/>
    <x v="2596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x v="2597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x v="2598"/>
    <n v="50000"/>
    <n v="3466"/>
    <x v="2"/>
    <x v="0"/>
    <s v="USD"/>
    <n v="1458938200"/>
    <n v="1453757800"/>
    <b v="0"/>
    <n v="30"/>
    <b v="0"/>
    <s v="food/food trucks"/>
    <n v="7"/>
    <n v="115.53333333333333"/>
    <x v="7"/>
    <x v="19"/>
  </r>
  <r>
    <n v="2601"/>
    <s v="Launch a TARDIS into SPACE!"/>
    <x v="2599"/>
    <n v="500"/>
    <n v="3307"/>
    <x v="0"/>
    <x v="0"/>
    <s v="USD"/>
    <n v="1347508740"/>
    <n v="1346276349"/>
    <b v="1"/>
    <n v="151"/>
    <b v="1"/>
    <s v="technology/space exploration"/>
    <n v="661"/>
    <n v="21.900662251655628"/>
    <x v="2"/>
    <x v="36"/>
  </r>
  <r>
    <n v="2602"/>
    <s v="Historic Robotic Spacecraft Poster Series"/>
    <x v="2600"/>
    <n v="12000"/>
    <n v="39131"/>
    <x v="0"/>
    <x v="0"/>
    <s v="USD"/>
    <n v="1415827200"/>
    <n v="1412358968"/>
    <b v="1"/>
    <n v="489"/>
    <b v="1"/>
    <s v="technology/space exploration"/>
    <n v="326"/>
    <n v="80.022494887525568"/>
    <x v="2"/>
    <x v="36"/>
  </r>
  <r>
    <n v="2603"/>
    <s v="Manned Mock Mars Mission"/>
    <x v="2601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x v="2602"/>
    <n v="20000"/>
    <n v="20843.599999999999"/>
    <x v="0"/>
    <x v="0"/>
    <s v="USD"/>
    <n v="1335662023"/>
    <n v="1333070023"/>
    <b v="1"/>
    <n v="321"/>
    <b v="1"/>
    <s v="technology/space exploration"/>
    <n v="104"/>
    <n v="64.933333333333323"/>
    <x v="2"/>
    <x v="36"/>
  </r>
  <r>
    <n v="2605"/>
    <s v="The most mysterious star in the Galaxy"/>
    <x v="2603"/>
    <n v="100000"/>
    <n v="107421.57"/>
    <x v="0"/>
    <x v="0"/>
    <s v="USD"/>
    <n v="1466168390"/>
    <n v="1463576390"/>
    <b v="1"/>
    <n v="1762"/>
    <b v="1"/>
    <s v="technology/space exploration"/>
    <n v="107"/>
    <n v="60.965703745743475"/>
    <x v="2"/>
    <x v="36"/>
  </r>
  <r>
    <n v="2606"/>
    <s v="2000 Student Projects to the Edge of Space"/>
    <x v="2604"/>
    <n v="11000"/>
    <n v="12106"/>
    <x v="0"/>
    <x v="0"/>
    <s v="USD"/>
    <n v="1398791182"/>
    <n v="1396026382"/>
    <b v="1"/>
    <n v="385"/>
    <b v="1"/>
    <s v="technology/space exploration"/>
    <n v="110"/>
    <n v="31.444155844155844"/>
    <x v="2"/>
    <x v="36"/>
  </r>
  <r>
    <n v="2607"/>
    <s v="Historic Robotic Spacecraft Poster Series Two"/>
    <x v="2605"/>
    <n v="8000"/>
    <n v="32616"/>
    <x v="0"/>
    <x v="0"/>
    <s v="USD"/>
    <n v="1439344800"/>
    <n v="1435611572"/>
    <b v="1"/>
    <n v="398"/>
    <b v="1"/>
    <s v="technology/space exploration"/>
    <n v="408"/>
    <n v="81.949748743718587"/>
    <x v="2"/>
    <x v="36"/>
  </r>
  <r>
    <n v="2608"/>
    <s v="Giant Leaps in Space Poster Series"/>
    <x v="2606"/>
    <n v="8000"/>
    <n v="17914"/>
    <x v="0"/>
    <x v="0"/>
    <s v="USD"/>
    <n v="1489536000"/>
    <n v="1485976468"/>
    <b v="1"/>
    <n v="304"/>
    <b v="1"/>
    <s v="technology/space exploration"/>
    <n v="224"/>
    <n v="58.92763157894737"/>
    <x v="2"/>
    <x v="36"/>
  </r>
  <r>
    <n v="2609"/>
    <s v="ArduSat - Your Arduino Experiment in Space"/>
    <x v="2607"/>
    <n v="35000"/>
    <n v="106330.39"/>
    <x v="0"/>
    <x v="0"/>
    <s v="USD"/>
    <n v="1342330951"/>
    <n v="1339738951"/>
    <b v="1"/>
    <n v="676"/>
    <b v="1"/>
    <s v="technology/space exploration"/>
    <n v="304"/>
    <n v="157.29347633136095"/>
    <x v="2"/>
    <x v="36"/>
  </r>
  <r>
    <n v="2610"/>
    <s v="Restore the Pluto Discovery Telescope"/>
    <x v="2608"/>
    <n v="22765"/>
    <n v="32172.66"/>
    <x v="0"/>
    <x v="0"/>
    <s v="USD"/>
    <n v="1471849140"/>
    <n v="1468444125"/>
    <b v="1"/>
    <n v="577"/>
    <b v="1"/>
    <s v="technology/space exploration"/>
    <n v="141"/>
    <n v="55.758509532062391"/>
    <x v="2"/>
    <x v="36"/>
  </r>
  <r>
    <n v="2611"/>
    <s v="The Universe in a Sphere (Relaunch)"/>
    <x v="2609"/>
    <n v="11000"/>
    <n v="306970"/>
    <x v="0"/>
    <x v="12"/>
    <s v="EUR"/>
    <n v="1483397940"/>
    <n v="1480493014"/>
    <b v="1"/>
    <n v="3663"/>
    <b v="1"/>
    <s v="technology/space exploration"/>
    <n v="2791"/>
    <n v="83.802893802893806"/>
    <x v="2"/>
    <x v="36"/>
  </r>
  <r>
    <n v="2612"/>
    <s v="Starscraper: The Next Generation of Suborbital Rockets"/>
    <x v="2610"/>
    <n v="10000"/>
    <n v="17176.13"/>
    <x v="0"/>
    <x v="0"/>
    <s v="USD"/>
    <n v="1420773970"/>
    <n v="1418095570"/>
    <b v="1"/>
    <n v="294"/>
    <b v="1"/>
    <s v="technology/space exploration"/>
    <n v="172"/>
    <n v="58.422210884353746"/>
    <x v="2"/>
    <x v="36"/>
  </r>
  <r>
    <n v="2613"/>
    <s v="Earth 360"/>
    <x v="2611"/>
    <n v="7500"/>
    <n v="7576"/>
    <x v="0"/>
    <x v="0"/>
    <s v="USD"/>
    <n v="1348256294"/>
    <n v="1345664294"/>
    <b v="1"/>
    <n v="28"/>
    <b v="1"/>
    <s v="technology/space exploration"/>
    <n v="101"/>
    <n v="270.57142857142856"/>
    <x v="2"/>
    <x v="36"/>
  </r>
  <r>
    <n v="2614"/>
    <s v="Kansas City SSEP Mission 5 Rocket . . .3,2,1 . . Blast Off!"/>
    <x v="2612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x v="2613"/>
    <n v="2001"/>
    <n v="3397"/>
    <x v="0"/>
    <x v="1"/>
    <s v="GBP"/>
    <n v="1462017600"/>
    <n v="1458820564"/>
    <b v="0"/>
    <n v="72"/>
    <b v="1"/>
    <s v="technology/space exploration"/>
    <n v="170"/>
    <n v="47.180555555555557"/>
    <x v="2"/>
    <x v="36"/>
  </r>
  <r>
    <n v="2616"/>
    <s v="James Webb Deployable Model"/>
    <x v="2614"/>
    <n v="25000"/>
    <n v="28633.5"/>
    <x v="0"/>
    <x v="0"/>
    <s v="USD"/>
    <n v="1440546729"/>
    <n v="1437954729"/>
    <b v="1"/>
    <n v="238"/>
    <b v="1"/>
    <s v="technology/space exploration"/>
    <n v="115"/>
    <n v="120.30882352941177"/>
    <x v="2"/>
    <x v="36"/>
  </r>
  <r>
    <n v="2617"/>
    <s v="Equatorial Sundial - Learn about planetary motion!"/>
    <x v="2615"/>
    <n v="500"/>
    <n v="4388"/>
    <x v="0"/>
    <x v="0"/>
    <s v="USD"/>
    <n v="1413838751"/>
    <n v="1411246751"/>
    <b v="1"/>
    <n v="159"/>
    <b v="1"/>
    <s v="technology/space exploration"/>
    <n v="878"/>
    <n v="27.59748427672956"/>
    <x v="2"/>
    <x v="36"/>
  </r>
  <r>
    <n v="2618"/>
    <s v="SPACE ART FEATURING ASTRONAUTS #WeBelieveInAstronauts"/>
    <x v="2616"/>
    <n v="15000"/>
    <n v="15808"/>
    <x v="0"/>
    <x v="0"/>
    <s v="USD"/>
    <n v="1449000061"/>
    <n v="1443812461"/>
    <b v="1"/>
    <n v="77"/>
    <b v="1"/>
    <s v="technology/space exploration"/>
    <n v="105"/>
    <n v="205.2987012987013"/>
    <x v="2"/>
    <x v="36"/>
  </r>
  <r>
    <n v="2619"/>
    <s v="Mars on Earth: An Art Residency"/>
    <x v="2617"/>
    <n v="1000"/>
    <n v="1884"/>
    <x v="0"/>
    <x v="0"/>
    <s v="USD"/>
    <n v="1445598000"/>
    <n v="1443302004"/>
    <b v="1"/>
    <n v="53"/>
    <b v="1"/>
    <s v="technology/space exploration"/>
    <n v="188"/>
    <n v="35.547169811320757"/>
    <x v="2"/>
    <x v="36"/>
  </r>
  <r>
    <n v="2620"/>
    <s v="#TeamMopra - Save the Mopra Telescope &amp; Map the Milky Way"/>
    <x v="2618"/>
    <n v="65000"/>
    <n v="93374"/>
    <x v="0"/>
    <x v="2"/>
    <s v="AUD"/>
    <n v="1444525200"/>
    <n v="1441339242"/>
    <b v="1"/>
    <n v="1251"/>
    <b v="1"/>
    <s v="technology/space exploration"/>
    <n v="144"/>
    <n v="74.639488409272587"/>
    <x v="2"/>
    <x v="36"/>
  </r>
  <r>
    <n v="2621"/>
    <s v="Vulcan I: Rocket Powered by 3D Printed Engine"/>
    <x v="2619"/>
    <n v="15000"/>
    <n v="21882"/>
    <x v="0"/>
    <x v="0"/>
    <s v="USD"/>
    <n v="1432230988"/>
    <n v="1429638988"/>
    <b v="1"/>
    <n v="465"/>
    <b v="1"/>
    <s v="technology/space exploration"/>
    <n v="146"/>
    <n v="47.058064516129029"/>
    <x v="2"/>
    <x v="36"/>
  </r>
  <r>
    <n v="2622"/>
    <s v="U-PHOS: Upgraded Pulsating Heatpipe Only for Space"/>
    <x v="2620"/>
    <n v="1500"/>
    <n v="1967.76"/>
    <x v="0"/>
    <x v="13"/>
    <s v="EUR"/>
    <n v="1483120216"/>
    <n v="1479232216"/>
    <b v="0"/>
    <n v="74"/>
    <b v="1"/>
    <s v="technology/space exploration"/>
    <n v="131"/>
    <n v="26.591351351351353"/>
    <x v="2"/>
    <x v="36"/>
  </r>
  <r>
    <n v="2623"/>
    <s v="Antimatter Fuel Production"/>
    <x v="2621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x v="2622"/>
    <n v="8000"/>
    <n v="110353.65"/>
    <x v="0"/>
    <x v="0"/>
    <s v="USD"/>
    <n v="1347530822"/>
    <n v="1345716422"/>
    <b v="0"/>
    <n v="3468"/>
    <b v="1"/>
    <s v="technology/space exploration"/>
    <n v="1379"/>
    <n v="31.820544982698959"/>
    <x v="2"/>
    <x v="36"/>
  </r>
  <r>
    <n v="2625"/>
    <s v="Caelum - Photos from stratosphere"/>
    <x v="2623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x v="2624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x v="2625"/>
    <n v="150"/>
    <n v="970"/>
    <x v="0"/>
    <x v="0"/>
    <s v="USD"/>
    <n v="1448571261"/>
    <n v="1445975661"/>
    <b v="0"/>
    <n v="45"/>
    <b v="1"/>
    <s v="technology/space exploration"/>
    <n v="647"/>
    <n v="21.555555555555557"/>
    <x v="2"/>
    <x v="36"/>
  </r>
  <r>
    <n v="2628"/>
    <s v="Pie In Space!"/>
    <x v="2626"/>
    <n v="839"/>
    <n v="926"/>
    <x v="0"/>
    <x v="0"/>
    <s v="USD"/>
    <n v="1417389067"/>
    <n v="1415661067"/>
    <b v="0"/>
    <n v="21"/>
    <b v="1"/>
    <s v="technology/space exploration"/>
    <n v="110"/>
    <n v="44.095238095238095"/>
    <x v="2"/>
    <x v="36"/>
  </r>
  <r>
    <n v="2629"/>
    <s v="Project Dragonfly - Sail to the Stars"/>
    <x v="2627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x v="2628"/>
    <n v="2000"/>
    <n v="3158"/>
    <x v="0"/>
    <x v="2"/>
    <s v="AUD"/>
    <n v="1467280800"/>
    <n v="1464921112"/>
    <b v="0"/>
    <n v="81"/>
    <b v="1"/>
    <s v="technology/space exploration"/>
    <n v="158"/>
    <n v="38.987654320987652"/>
    <x v="2"/>
    <x v="36"/>
  </r>
  <r>
    <n v="2631"/>
    <s v="Starship Congress 2015: Interstellar Hackathon"/>
    <x v="2629"/>
    <n v="20000"/>
    <n v="22933.05"/>
    <x v="0"/>
    <x v="0"/>
    <s v="USD"/>
    <n v="1440907427"/>
    <n v="1438488227"/>
    <b v="0"/>
    <n v="286"/>
    <b v="1"/>
    <s v="technology/space exploration"/>
    <n v="115"/>
    <n v="80.185489510489504"/>
    <x v="2"/>
    <x v="36"/>
  </r>
  <r>
    <n v="2632"/>
    <s v="University Rocket Science"/>
    <x v="2630"/>
    <n v="1070"/>
    <n v="1466"/>
    <x v="0"/>
    <x v="0"/>
    <s v="USD"/>
    <n v="1464485339"/>
    <n v="1462325339"/>
    <b v="0"/>
    <n v="42"/>
    <b v="1"/>
    <s v="technology/space exploration"/>
    <n v="137"/>
    <n v="34.904761904761905"/>
    <x v="2"/>
    <x v="36"/>
  </r>
  <r>
    <n v="2633"/>
    <s v="ISS-Above"/>
    <x v="2631"/>
    <n v="5000"/>
    <n v="17731"/>
    <x v="0"/>
    <x v="0"/>
    <s v="USD"/>
    <n v="1393542000"/>
    <n v="1390938332"/>
    <b v="0"/>
    <n v="199"/>
    <b v="1"/>
    <s v="technology/space exploration"/>
    <n v="355"/>
    <n v="89.100502512562812"/>
    <x v="2"/>
    <x v="36"/>
  </r>
  <r>
    <n v="2634"/>
    <s v="Project Stardust Part 2"/>
    <x v="2632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x v="2633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x v="2634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x v="2635"/>
    <n v="500"/>
    <n v="831"/>
    <x v="0"/>
    <x v="0"/>
    <s v="USD"/>
    <n v="1476277875"/>
    <n v="1474895475"/>
    <b v="0"/>
    <n v="26"/>
    <b v="1"/>
    <s v="technology/space exploration"/>
    <n v="166"/>
    <n v="31.96153846153846"/>
    <x v="2"/>
    <x v="36"/>
  </r>
  <r>
    <n v="2638"/>
    <s v="Pie In Space! (Round 2)"/>
    <x v="2636"/>
    <n v="347"/>
    <n v="353"/>
    <x v="0"/>
    <x v="0"/>
    <s v="USD"/>
    <n v="1421358895"/>
    <n v="1418766895"/>
    <b v="0"/>
    <n v="14"/>
    <b v="1"/>
    <s v="technology/space exploration"/>
    <n v="102"/>
    <n v="25.214285714285715"/>
    <x v="2"/>
    <x v="36"/>
  </r>
  <r>
    <n v="2639"/>
    <s v="Mission Space"/>
    <x v="2637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x v="2638"/>
    <n v="3000"/>
    <n v="3170"/>
    <x v="0"/>
    <x v="0"/>
    <s v="USD"/>
    <n v="1433735474"/>
    <n v="1428551474"/>
    <b v="0"/>
    <n v="69"/>
    <b v="1"/>
    <s v="technology/space exploration"/>
    <n v="106"/>
    <n v="45.94202898550725"/>
    <x v="2"/>
    <x v="36"/>
  </r>
  <r>
    <n v="2641"/>
    <s v="Build Flying Saucer Artificial Intelligent from sea shell"/>
    <x v="2639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x v="2640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x v="2641"/>
    <n v="1000000"/>
    <n v="335597.31"/>
    <x v="1"/>
    <x v="0"/>
    <s v="USD"/>
    <n v="1482307140"/>
    <n v="1479218315"/>
    <b v="1"/>
    <n v="1501"/>
    <b v="0"/>
    <s v="technology/space exploration"/>
    <n v="34"/>
    <n v="223.58248500999335"/>
    <x v="2"/>
    <x v="36"/>
  </r>
  <r>
    <n v="2644"/>
    <s v="Helios - Near Space Launch To Capture The 2017 Solar Eclipse (Canceled)"/>
    <x v="2642"/>
    <n v="100000"/>
    <n v="2053"/>
    <x v="1"/>
    <x v="0"/>
    <s v="USD"/>
    <n v="1489172435"/>
    <n v="1486580435"/>
    <b v="1"/>
    <n v="52"/>
    <b v="0"/>
    <s v="technology/space exploration"/>
    <n v="2"/>
    <n v="39.480769230769234"/>
    <x v="2"/>
    <x v="36"/>
  </r>
  <r>
    <n v="2645"/>
    <s v="Project ThunderStruck - Testing a New Spacecraft Concept"/>
    <x v="2643"/>
    <n v="20000"/>
    <n v="2100"/>
    <x v="1"/>
    <x v="2"/>
    <s v="AUD"/>
    <n v="1415481203"/>
    <n v="1412885603"/>
    <b v="1"/>
    <n v="23"/>
    <b v="0"/>
    <s v="technology/space exploration"/>
    <n v="11"/>
    <n v="91.304347826086953"/>
    <x v="2"/>
    <x v="36"/>
  </r>
  <r>
    <n v="2646"/>
    <s v="SpaceVR: Your Ticket to Space (Canceled)"/>
    <x v="2644"/>
    <n v="500000"/>
    <n v="42086.42"/>
    <x v="1"/>
    <x v="0"/>
    <s v="USD"/>
    <n v="1441783869"/>
    <n v="1439191869"/>
    <b v="1"/>
    <n v="535"/>
    <b v="0"/>
    <s v="technology/space exploration"/>
    <n v="8"/>
    <n v="78.666205607476627"/>
    <x v="2"/>
    <x v="36"/>
  </r>
  <r>
    <n v="2647"/>
    <s v="18&quot;, 45.7cm Telescope. The universe is for everyone!"/>
    <x v="2645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x v="2646"/>
    <n v="12000"/>
    <n v="106"/>
    <x v="1"/>
    <x v="0"/>
    <s v="USD"/>
    <n v="1457543360"/>
    <n v="1454951360"/>
    <b v="0"/>
    <n v="6"/>
    <b v="0"/>
    <s v="technology/space exploration"/>
    <n v="1"/>
    <n v="17.666666666666668"/>
    <x v="2"/>
    <x v="36"/>
  </r>
  <r>
    <n v="2649"/>
    <s v="The Mission - Please Check Back Soon (Canceled)"/>
    <x v="2647"/>
    <n v="125000"/>
    <n v="124"/>
    <x v="1"/>
    <x v="0"/>
    <s v="USD"/>
    <n v="1454370941"/>
    <n v="1449186941"/>
    <b v="0"/>
    <n v="3"/>
    <b v="0"/>
    <s v="technology/space exploration"/>
    <n v="0"/>
    <n v="41.333333333333336"/>
    <x v="2"/>
    <x v="36"/>
  </r>
  <r>
    <n v="2650"/>
    <s v="The Observer Project 2016 (Canceled)"/>
    <x v="2648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x v="2649"/>
    <n v="280000"/>
    <n v="5233"/>
    <x v="1"/>
    <x v="0"/>
    <s v="USD"/>
    <n v="1450380009"/>
    <n v="1447960809"/>
    <b v="0"/>
    <n v="17"/>
    <b v="0"/>
    <s v="technology/space exploration"/>
    <n v="2"/>
    <n v="307.8235294117647"/>
    <x v="2"/>
    <x v="36"/>
  </r>
  <r>
    <n v="2652"/>
    <s v="Million Dollar Rocket - New Project (Canceled)"/>
    <x v="2650"/>
    <n v="100000"/>
    <n v="885"/>
    <x v="1"/>
    <x v="2"/>
    <s v="AUD"/>
    <n v="1418183325"/>
    <n v="1415591325"/>
    <b v="0"/>
    <n v="11"/>
    <b v="0"/>
    <s v="technology/space exploration"/>
    <n v="1"/>
    <n v="80.454545454545453"/>
    <x v="2"/>
    <x v="36"/>
  </r>
  <r>
    <n v="2653"/>
    <s v="Dream Rocket Project (Canceled)"/>
    <x v="2651"/>
    <n v="51000"/>
    <n v="5876"/>
    <x v="1"/>
    <x v="0"/>
    <s v="USD"/>
    <n v="1402632000"/>
    <n v="1399909127"/>
    <b v="0"/>
    <n v="70"/>
    <b v="0"/>
    <s v="technology/space exploration"/>
    <n v="12"/>
    <n v="83.942857142857136"/>
    <x v="2"/>
    <x v="36"/>
  </r>
  <r>
    <n v="2654"/>
    <s v="Moon Rocket Projo - Finally know the TRUTH about E.T."/>
    <x v="2652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x v="2653"/>
    <n v="15000"/>
    <n v="3155"/>
    <x v="1"/>
    <x v="0"/>
    <s v="USD"/>
    <n v="1455048000"/>
    <n v="1452631647"/>
    <b v="0"/>
    <n v="43"/>
    <b v="0"/>
    <s v="technology/space exploration"/>
    <n v="21"/>
    <n v="73.372093023255815"/>
    <x v="2"/>
    <x v="36"/>
  </r>
  <r>
    <n v="2656"/>
    <s v="MoonWatcher: A 24/7 Live Video of the Moon for Everyone (Canceled)"/>
    <x v="2654"/>
    <n v="150000"/>
    <n v="17155"/>
    <x v="1"/>
    <x v="0"/>
    <s v="USD"/>
    <n v="1489345200"/>
    <n v="1485966688"/>
    <b v="0"/>
    <n v="152"/>
    <b v="0"/>
    <s v="technology/space exploration"/>
    <n v="11"/>
    <n v="112.86184210526316"/>
    <x v="2"/>
    <x v="36"/>
  </r>
  <r>
    <n v="2657"/>
    <s v="Propel Citizen Science to the Moon (Canceled)"/>
    <x v="2655"/>
    <n v="30000"/>
    <n v="5621.38"/>
    <x v="1"/>
    <x v="0"/>
    <s v="USD"/>
    <n v="1470187800"/>
    <n v="1467325053"/>
    <b v="0"/>
    <n v="59"/>
    <b v="0"/>
    <s v="technology/space exploration"/>
    <n v="19"/>
    <n v="95.277627118644077"/>
    <x v="2"/>
    <x v="36"/>
  </r>
  <r>
    <n v="2658"/>
    <s v="STEM MARS Lander experience: https://youtu.be/n6avxUAKee0"/>
    <x v="2656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x v="2657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x v="2658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x v="2659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x v="2660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x v="2661"/>
    <n v="20000"/>
    <n v="20919.25"/>
    <x v="0"/>
    <x v="5"/>
    <s v="CAD"/>
    <n v="1441378800"/>
    <n v="1438873007"/>
    <b v="0"/>
    <n v="56"/>
    <b v="1"/>
    <s v="technology/makerspaces"/>
    <n v="105"/>
    <n v="373.55803571428572"/>
    <x v="2"/>
    <x v="37"/>
  </r>
  <r>
    <n v="2664"/>
    <s v="HackSchool: Students, Technology, and Empowerment"/>
    <x v="2662"/>
    <n v="17500"/>
    <n v="18100"/>
    <x v="0"/>
    <x v="0"/>
    <s v="USD"/>
    <n v="1449644340"/>
    <n v="1446683797"/>
    <b v="0"/>
    <n v="104"/>
    <b v="1"/>
    <s v="technology/makerspaces"/>
    <n v="103"/>
    <n v="174.03846153846155"/>
    <x v="2"/>
    <x v="37"/>
  </r>
  <r>
    <n v="2665"/>
    <s v="Gilman Playground Builds a Tech Center"/>
    <x v="2663"/>
    <n v="3500"/>
    <n v="4310"/>
    <x v="0"/>
    <x v="0"/>
    <s v="USD"/>
    <n v="1430774974"/>
    <n v="1426886974"/>
    <b v="0"/>
    <n v="46"/>
    <b v="1"/>
    <s v="technology/makerspaces"/>
    <n v="123"/>
    <n v="93.695652173913047"/>
    <x v="2"/>
    <x v="37"/>
  </r>
  <r>
    <n v="2666"/>
    <s v="StartMart - NEW $40,000 Stretch Goal to Match $40,000 Grant"/>
    <x v="2664"/>
    <n v="10000"/>
    <n v="15929.51"/>
    <x v="0"/>
    <x v="0"/>
    <s v="USD"/>
    <n v="1443214800"/>
    <n v="1440008439"/>
    <b v="0"/>
    <n v="206"/>
    <b v="1"/>
    <s v="technology/makerspaces"/>
    <n v="159"/>
    <n v="77.327718446601949"/>
    <x v="2"/>
    <x v="37"/>
  </r>
  <r>
    <n v="2667"/>
    <s v="Websmith Studio : Think, Build, Break, Play."/>
    <x v="2665"/>
    <n v="1500"/>
    <n v="1660"/>
    <x v="0"/>
    <x v="0"/>
    <s v="USD"/>
    <n v="1455142416"/>
    <n v="1452550416"/>
    <b v="0"/>
    <n v="18"/>
    <b v="1"/>
    <s v="technology/makerspaces"/>
    <n v="111"/>
    <n v="92.222222222222229"/>
    <x v="2"/>
    <x v="37"/>
  </r>
  <r>
    <n v="2668"/>
    <s v="UOttawa Makermobile"/>
    <x v="2666"/>
    <n v="1000"/>
    <n v="1707"/>
    <x v="0"/>
    <x v="5"/>
    <s v="CAD"/>
    <n v="1447079520"/>
    <n v="1443449265"/>
    <b v="0"/>
    <n v="28"/>
    <b v="1"/>
    <s v="technology/makerspaces"/>
    <n v="171"/>
    <n v="60.964285714285715"/>
    <x v="2"/>
    <x v="37"/>
  </r>
  <r>
    <n v="2669"/>
    <s v="Oceana High School MAKER club requesting a 3D Printer"/>
    <x v="2667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x v="2668"/>
    <n v="38888"/>
    <n v="2495"/>
    <x v="2"/>
    <x v="2"/>
    <s v="AUD"/>
    <n v="1406593780"/>
    <n v="1404174580"/>
    <b v="1"/>
    <n v="60"/>
    <b v="0"/>
    <s v="technology/makerspaces"/>
    <n v="6"/>
    <n v="41.583333333333336"/>
    <x v="2"/>
    <x v="37"/>
  </r>
  <r>
    <n v="2671"/>
    <s v="Tunnel Lab - Tech startup accelerator hubs in the favelas"/>
    <x v="2669"/>
    <n v="25000"/>
    <n v="2836"/>
    <x v="2"/>
    <x v="0"/>
    <s v="USD"/>
    <n v="1419017880"/>
    <n v="1416419916"/>
    <b v="1"/>
    <n v="84"/>
    <b v="0"/>
    <s v="technology/makerspaces"/>
    <n v="11"/>
    <n v="33.761904761904759"/>
    <x v="2"/>
    <x v="37"/>
  </r>
  <r>
    <n v="2672"/>
    <s v="Open Tools for Science and Science Education"/>
    <x v="2670"/>
    <n v="10000"/>
    <n v="3319"/>
    <x v="2"/>
    <x v="0"/>
    <s v="USD"/>
    <n v="1451282400"/>
    <n v="1449436390"/>
    <b v="1"/>
    <n v="47"/>
    <b v="0"/>
    <s v="technology/makerspaces"/>
    <n v="33"/>
    <n v="70.61702127659575"/>
    <x v="2"/>
    <x v="37"/>
  </r>
  <r>
    <n v="2673"/>
    <s v="Help us open a Makerspace for Kids"/>
    <x v="2671"/>
    <n v="40000"/>
    <n v="11032"/>
    <x v="2"/>
    <x v="0"/>
    <s v="USD"/>
    <n v="1414622700"/>
    <n v="1412081999"/>
    <b v="1"/>
    <n v="66"/>
    <b v="0"/>
    <s v="technology/makerspaces"/>
    <n v="28"/>
    <n v="167.15151515151516"/>
    <x v="2"/>
    <x v="37"/>
  </r>
  <r>
    <n v="2674"/>
    <s v="Building the Playa Blanca Community Wind Workshop!"/>
    <x v="2672"/>
    <n v="35000"/>
    <n v="21994"/>
    <x v="2"/>
    <x v="0"/>
    <s v="USD"/>
    <n v="1467694740"/>
    <n v="1465398670"/>
    <b v="1"/>
    <n v="171"/>
    <b v="0"/>
    <s v="technology/makerspaces"/>
    <n v="63"/>
    <n v="128.61988304093566"/>
    <x v="2"/>
    <x v="37"/>
  </r>
  <r>
    <n v="2675"/>
    <s v="Maven Makers: A Makerspace (It's Kinda Like a Gym)"/>
    <x v="2673"/>
    <n v="25000"/>
    <n v="1897"/>
    <x v="2"/>
    <x v="0"/>
    <s v="USD"/>
    <n v="1415655289"/>
    <n v="1413059689"/>
    <b v="1"/>
    <n v="29"/>
    <b v="0"/>
    <s v="technology/makerspaces"/>
    <n v="8"/>
    <n v="65.41379310344827"/>
    <x v="2"/>
    <x v="37"/>
  </r>
  <r>
    <n v="2676"/>
    <s v="Toronto VR Co-Op"/>
    <x v="2674"/>
    <n v="2100"/>
    <n v="1058"/>
    <x v="2"/>
    <x v="5"/>
    <s v="CAD"/>
    <n v="1463929174"/>
    <n v="1461337174"/>
    <b v="0"/>
    <n v="9"/>
    <b v="0"/>
    <s v="technology/makerspaces"/>
    <n v="50"/>
    <n v="117.55555555555556"/>
    <x v="2"/>
    <x v="37"/>
  </r>
  <r>
    <n v="2677"/>
    <s v="Tinkr Tech - mobile makerspace"/>
    <x v="2675"/>
    <n v="19500"/>
    <n v="3415"/>
    <x v="2"/>
    <x v="0"/>
    <s v="USD"/>
    <n v="1404348143"/>
    <n v="1401756143"/>
    <b v="0"/>
    <n v="27"/>
    <b v="0"/>
    <s v="technology/makerspaces"/>
    <n v="18"/>
    <n v="126.48148148148148"/>
    <x v="2"/>
    <x v="37"/>
  </r>
  <r>
    <n v="2678"/>
    <s v="Wavegarden in Marbella (MÃ¡laga)"/>
    <x v="2676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x v="2677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x v="2678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x v="2679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x v="2680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x v="2681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x v="2682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x v="2683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x v="2684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x v="2685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x v="2686"/>
    <n v="50000"/>
    <n v="74"/>
    <x v="2"/>
    <x v="0"/>
    <s v="USD"/>
    <n v="1424746800"/>
    <n v="1422067870"/>
    <b v="0"/>
    <n v="14"/>
    <b v="0"/>
    <s v="food/food trucks"/>
    <n v="0"/>
    <n v="5.2857142857142856"/>
    <x v="7"/>
    <x v="19"/>
  </r>
  <r>
    <n v="2689"/>
    <s v="Mouth Watering Mobile Restaurant"/>
    <x v="2687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x v="2688"/>
    <n v="80000"/>
    <n v="8586"/>
    <x v="2"/>
    <x v="0"/>
    <s v="USD"/>
    <n v="1433298676"/>
    <n v="1429410676"/>
    <b v="0"/>
    <n v="118"/>
    <b v="0"/>
    <s v="food/food trucks"/>
    <n v="11"/>
    <n v="72.762711864406782"/>
    <x v="7"/>
    <x v="19"/>
  </r>
  <r>
    <n v="2691"/>
    <s v="Cook"/>
    <x v="2689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x v="2690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x v="2691"/>
    <n v="5000"/>
    <n v="40"/>
    <x v="2"/>
    <x v="0"/>
    <s v="USD"/>
    <n v="1407899966"/>
    <n v="1405307966"/>
    <b v="0"/>
    <n v="3"/>
    <b v="0"/>
    <s v="food/food trucks"/>
    <n v="1"/>
    <n v="13.333333333333334"/>
    <x v="7"/>
    <x v="19"/>
  </r>
  <r>
    <n v="2694"/>
    <s v="Tac o' Relli's Behold the first smoked to order taco truck"/>
    <x v="2692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x v="2693"/>
    <n v="15000"/>
    <n v="71"/>
    <x v="2"/>
    <x v="0"/>
    <s v="USD"/>
    <n v="1428981718"/>
    <n v="1423801318"/>
    <b v="0"/>
    <n v="3"/>
    <b v="0"/>
    <s v="food/food trucks"/>
    <n v="0"/>
    <n v="23.666666666666668"/>
    <x v="7"/>
    <x v="19"/>
  </r>
  <r>
    <n v="2696"/>
    <s v="The Military Moms Food Truck"/>
    <x v="2694"/>
    <n v="60000"/>
    <n v="3390"/>
    <x v="2"/>
    <x v="0"/>
    <s v="USD"/>
    <n v="1419538560"/>
    <n v="1416600960"/>
    <b v="0"/>
    <n v="38"/>
    <b v="0"/>
    <s v="food/food trucks"/>
    <n v="6"/>
    <n v="89.21052631578948"/>
    <x v="7"/>
    <x v="19"/>
  </r>
  <r>
    <n v="2697"/>
    <s v="Dough Heads Food Truck: waffles stuffed with sweet + savory"/>
    <x v="2695"/>
    <n v="23000"/>
    <n v="6061"/>
    <x v="2"/>
    <x v="0"/>
    <s v="USD"/>
    <n v="1438552800"/>
    <n v="1435876423"/>
    <b v="0"/>
    <n v="52"/>
    <b v="0"/>
    <s v="food/food trucks"/>
    <n v="26"/>
    <n v="116.55769230769231"/>
    <x v="7"/>
    <x v="19"/>
  </r>
  <r>
    <n v="2698"/>
    <s v="Baja Babes Shrimp Tacos wants to spread the taco love!"/>
    <x v="2696"/>
    <n v="8000"/>
    <n v="26.01"/>
    <x v="2"/>
    <x v="0"/>
    <s v="USD"/>
    <n v="1403904808"/>
    <n v="1401312808"/>
    <b v="0"/>
    <n v="2"/>
    <b v="0"/>
    <s v="food/food trucks"/>
    <n v="0"/>
    <n v="13.005000000000001"/>
    <x v="7"/>
    <x v="19"/>
  </r>
  <r>
    <n v="2699"/>
    <s v="my bakery truck"/>
    <x v="2697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x v="2698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x v="2699"/>
    <n v="3400"/>
    <n v="1570"/>
    <x v="3"/>
    <x v="17"/>
    <s v="EUR"/>
    <n v="1491586534"/>
    <n v="1488911734"/>
    <b v="0"/>
    <n v="46"/>
    <b v="0"/>
    <s v="theater/spaces"/>
    <n v="46"/>
    <n v="34.130434782608695"/>
    <x v="1"/>
    <x v="38"/>
  </r>
  <r>
    <n v="2702"/>
    <s v="Hygienic Art Amphitheater Project New London, Connecticut"/>
    <x v="2700"/>
    <n v="10000"/>
    <n v="3441"/>
    <x v="3"/>
    <x v="0"/>
    <s v="USD"/>
    <n v="1491416077"/>
    <n v="1488827677"/>
    <b v="1"/>
    <n v="26"/>
    <b v="0"/>
    <s v="theater/spaces"/>
    <n v="34"/>
    <n v="132.34615384615384"/>
    <x v="1"/>
    <x v="38"/>
  </r>
  <r>
    <n v="2703"/>
    <s v="Bisagra Teatro: Foro Multidisciplinario"/>
    <x v="2701"/>
    <n v="40000"/>
    <n v="41500"/>
    <x v="3"/>
    <x v="14"/>
    <s v="MXN"/>
    <n v="1490196830"/>
    <n v="1485016430"/>
    <b v="0"/>
    <n v="45"/>
    <b v="0"/>
    <s v="theater/spaces"/>
    <n v="104"/>
    <n v="922.22222222222217"/>
    <x v="1"/>
    <x v="38"/>
  </r>
  <r>
    <n v="2704"/>
    <s v="Little Red Brick House"/>
    <x v="2702"/>
    <n v="19000"/>
    <n v="1145"/>
    <x v="3"/>
    <x v="0"/>
    <s v="USD"/>
    <n v="1491421314"/>
    <n v="1487709714"/>
    <b v="0"/>
    <n v="7"/>
    <b v="0"/>
    <s v="theater/spaces"/>
    <n v="6"/>
    <n v="163.57142857142858"/>
    <x v="1"/>
    <x v="38"/>
  </r>
  <r>
    <n v="2705"/>
    <s v="Fischer Theatre Marquee"/>
    <x v="2703"/>
    <n v="16500"/>
    <n v="1739"/>
    <x v="3"/>
    <x v="0"/>
    <s v="USD"/>
    <n v="1490389158"/>
    <n v="1486504758"/>
    <b v="0"/>
    <n v="8"/>
    <b v="0"/>
    <s v="theater/spaces"/>
    <n v="11"/>
    <n v="217.375"/>
    <x v="1"/>
    <x v="38"/>
  </r>
  <r>
    <n v="2706"/>
    <s v="Nordo's Culinarium: Where Food Meets Art"/>
    <x v="2704"/>
    <n v="35000"/>
    <n v="39304"/>
    <x v="0"/>
    <x v="0"/>
    <s v="USD"/>
    <n v="1413442740"/>
    <n v="1410937483"/>
    <b v="1"/>
    <n v="263"/>
    <b v="1"/>
    <s v="theater/spaces"/>
    <n v="112"/>
    <n v="149.44486692015209"/>
    <x v="1"/>
    <x v="38"/>
  </r>
  <r>
    <n v="2707"/>
    <s v="The Pocket Theater - No one should have to pay to perform!"/>
    <x v="2705"/>
    <n v="8000"/>
    <n v="28067.57"/>
    <x v="0"/>
    <x v="0"/>
    <s v="USD"/>
    <n v="1369637940"/>
    <n v="1367088443"/>
    <b v="1"/>
    <n v="394"/>
    <b v="1"/>
    <s v="theater/spaces"/>
    <n v="351"/>
    <n v="71.237487309644663"/>
    <x v="1"/>
    <x v="38"/>
  </r>
  <r>
    <n v="2708"/>
    <s v="Angel Comedy Club"/>
    <x v="2706"/>
    <n v="20000"/>
    <n v="46643.07"/>
    <x v="0"/>
    <x v="1"/>
    <s v="GBP"/>
    <n v="1469119526"/>
    <n v="1463935526"/>
    <b v="1"/>
    <n v="1049"/>
    <b v="1"/>
    <s v="theater/spaces"/>
    <n v="233"/>
    <n v="44.464318398474738"/>
    <x v="1"/>
    <x v="38"/>
  </r>
  <r>
    <n v="2709"/>
    <s v="Circadium: School of Contemporary Circus - Start Up"/>
    <x v="2707"/>
    <n v="50000"/>
    <n v="50803"/>
    <x v="0"/>
    <x v="0"/>
    <s v="USD"/>
    <n v="1475553540"/>
    <n v="1472528141"/>
    <b v="1"/>
    <n v="308"/>
    <b v="1"/>
    <s v="theater/spaces"/>
    <n v="102"/>
    <n v="164.94480519480518"/>
    <x v="1"/>
    <x v="38"/>
  </r>
  <r>
    <n v="2710"/>
    <s v="House of Yes"/>
    <x v="2708"/>
    <n v="60000"/>
    <n v="92340.21"/>
    <x v="0"/>
    <x v="0"/>
    <s v="USD"/>
    <n v="1407549600"/>
    <n v="1404797428"/>
    <b v="1"/>
    <n v="1088"/>
    <b v="1"/>
    <s v="theater/spaces"/>
    <n v="154"/>
    <n v="84.871516544117654"/>
    <x v="1"/>
    <x v="38"/>
  </r>
  <r>
    <n v="2711"/>
    <s v="The Red Shoes"/>
    <x v="2709"/>
    <n v="3910"/>
    <n v="3938"/>
    <x v="0"/>
    <x v="1"/>
    <s v="GBP"/>
    <n v="1403301660"/>
    <n v="1400694790"/>
    <b v="1"/>
    <n v="73"/>
    <b v="1"/>
    <s v="theater/spaces"/>
    <n v="101"/>
    <n v="53.945205479452056"/>
    <x v="1"/>
    <x v="38"/>
  </r>
  <r>
    <n v="2712"/>
    <s v="The Voix De Ville! : A Pop-up Theater and Cabaret"/>
    <x v="2710"/>
    <n v="5500"/>
    <n v="7226"/>
    <x v="0"/>
    <x v="0"/>
    <s v="USD"/>
    <n v="1373738400"/>
    <n v="1370568560"/>
    <b v="1"/>
    <n v="143"/>
    <b v="1"/>
    <s v="theater/spaces"/>
    <n v="131"/>
    <n v="50.531468531468533"/>
    <x v="1"/>
    <x v="38"/>
  </r>
  <r>
    <n v="2713"/>
    <s v="The Acro Cats Mobile Foster and Kitty Tour Bus"/>
    <x v="2711"/>
    <n v="150000"/>
    <n v="153362"/>
    <x v="0"/>
    <x v="0"/>
    <s v="USD"/>
    <n v="1450971684"/>
    <n v="1447515684"/>
    <b v="1"/>
    <n v="1420"/>
    <b v="1"/>
    <s v="theater/spaces"/>
    <n v="102"/>
    <n v="108.00140845070422"/>
    <x v="1"/>
    <x v="38"/>
  </r>
  <r>
    <n v="2714"/>
    <s v="The Crane Theater"/>
    <x v="2712"/>
    <n v="25000"/>
    <n v="29089"/>
    <x v="0"/>
    <x v="0"/>
    <s v="USD"/>
    <n v="1476486000"/>
    <n v="1474040596"/>
    <b v="1"/>
    <n v="305"/>
    <b v="1"/>
    <s v="theater/spaces"/>
    <n v="116"/>
    <n v="95.373770491803285"/>
    <x v="1"/>
    <x v="38"/>
  </r>
  <r>
    <n v="2715"/>
    <s v="Good Good Comedy Theatre (Philadelphia, PA)"/>
    <x v="2713"/>
    <n v="12000"/>
    <n v="31754.69"/>
    <x v="0"/>
    <x v="0"/>
    <s v="USD"/>
    <n v="1456047228"/>
    <n v="1453109628"/>
    <b v="1"/>
    <n v="551"/>
    <b v="1"/>
    <s v="theater/spaces"/>
    <n v="265"/>
    <n v="57.631016333938291"/>
    <x v="1"/>
    <x v="38"/>
  </r>
  <r>
    <n v="2716"/>
    <s v="Berlin's first international, alternative comedy stage!"/>
    <x v="2714"/>
    <n v="10000"/>
    <n v="11998.01"/>
    <x v="0"/>
    <x v="12"/>
    <s v="EUR"/>
    <n v="1444291193"/>
    <n v="1441699193"/>
    <b v="1"/>
    <n v="187"/>
    <b v="1"/>
    <s v="theater/spaces"/>
    <n v="120"/>
    <n v="64.160481283422456"/>
    <x v="1"/>
    <x v="38"/>
  </r>
  <r>
    <n v="2717"/>
    <s v="A Home for Comedy in Vermont!"/>
    <x v="2715"/>
    <n v="25000"/>
    <n v="30026"/>
    <x v="0"/>
    <x v="0"/>
    <s v="USD"/>
    <n v="1417906649"/>
    <n v="1414015049"/>
    <b v="1"/>
    <n v="325"/>
    <b v="1"/>
    <s v="theater/spaces"/>
    <n v="120"/>
    <n v="92.387692307692305"/>
    <x v="1"/>
    <x v="38"/>
  </r>
  <r>
    <n v="2718"/>
    <s v="Bard Beyond the Big Top"/>
    <x v="2716"/>
    <n v="18000"/>
    <n v="18645"/>
    <x v="0"/>
    <x v="0"/>
    <s v="USD"/>
    <n v="1462316400"/>
    <n v="1459865945"/>
    <b v="1"/>
    <n v="148"/>
    <b v="1"/>
    <s v="theater/spaces"/>
    <n v="104"/>
    <n v="125.97972972972973"/>
    <x v="1"/>
    <x v="38"/>
  </r>
  <r>
    <n v="2719"/>
    <s v="AHS Theater - Help us light up our stage!"/>
    <x v="2717"/>
    <n v="6000"/>
    <n v="6530"/>
    <x v="0"/>
    <x v="0"/>
    <s v="USD"/>
    <n v="1460936694"/>
    <n v="1455756294"/>
    <b v="0"/>
    <n v="69"/>
    <b v="1"/>
    <s v="theater/spaces"/>
    <n v="109"/>
    <n v="94.637681159420296"/>
    <x v="1"/>
    <x v="38"/>
  </r>
  <r>
    <n v="2720"/>
    <s v="The Comedy Project"/>
    <x v="2718"/>
    <n v="25000"/>
    <n v="29531"/>
    <x v="0"/>
    <x v="0"/>
    <s v="USD"/>
    <n v="1478866253"/>
    <n v="1476270653"/>
    <b v="0"/>
    <n v="173"/>
    <b v="1"/>
    <s v="theater/spaces"/>
    <n v="118"/>
    <n v="170.69942196531792"/>
    <x v="1"/>
    <x v="38"/>
  </r>
  <r>
    <n v="2721"/>
    <s v="Pi Crust - Easily Connect Electronics To Your Raspberry Pi"/>
    <x v="2719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x v="2720"/>
    <n v="5000"/>
    <n v="12627"/>
    <x v="0"/>
    <x v="0"/>
    <s v="USD"/>
    <n v="1485722053"/>
    <n v="1480538053"/>
    <b v="0"/>
    <n v="185"/>
    <b v="1"/>
    <s v="technology/hardware"/>
    <n v="253"/>
    <n v="68.254054054054052"/>
    <x v="2"/>
    <x v="30"/>
  </r>
  <r>
    <n v="2723"/>
    <s v="Mega Bar: The most versatile and affordable workout product."/>
    <x v="2721"/>
    <n v="12000"/>
    <n v="16806"/>
    <x v="0"/>
    <x v="0"/>
    <s v="USD"/>
    <n v="1420060088"/>
    <n v="1414872488"/>
    <b v="0"/>
    <n v="176"/>
    <b v="1"/>
    <s v="technology/hardware"/>
    <n v="140"/>
    <n v="95.48863636363636"/>
    <x v="2"/>
    <x v="30"/>
  </r>
  <r>
    <n v="2724"/>
    <s v="RasPiO GPIO Quick Reference Ruler for Raspberry Pi RPi.GPIO"/>
    <x v="2722"/>
    <n v="2468"/>
    <n v="7326.88"/>
    <x v="0"/>
    <x v="1"/>
    <s v="GBP"/>
    <n v="1439625059"/>
    <n v="1436860259"/>
    <b v="0"/>
    <n v="1019"/>
    <b v="1"/>
    <s v="technology/hardware"/>
    <n v="297"/>
    <n v="7.1902649656526005"/>
    <x v="2"/>
    <x v="30"/>
  </r>
  <r>
    <n v="2725"/>
    <s v="Digital MPPT and Solar BMS for a Net Zero energy House"/>
    <x v="2723"/>
    <n v="40000"/>
    <n v="57817"/>
    <x v="0"/>
    <x v="5"/>
    <s v="CAD"/>
    <n v="1488390735"/>
    <n v="1484070735"/>
    <b v="0"/>
    <n v="113"/>
    <b v="1"/>
    <s v="technology/hardware"/>
    <n v="145"/>
    <n v="511.65486725663715"/>
    <x v="2"/>
    <x v="30"/>
  </r>
  <r>
    <n v="2726"/>
    <s v="Krimston TWO - Dual SIM case for iPhone"/>
    <x v="2724"/>
    <n v="100000"/>
    <n v="105745"/>
    <x v="0"/>
    <x v="0"/>
    <s v="USD"/>
    <n v="1461333311"/>
    <n v="1458741311"/>
    <b v="0"/>
    <n v="404"/>
    <b v="1"/>
    <s v="technology/hardware"/>
    <n v="106"/>
    <n v="261.74504950495049"/>
    <x v="2"/>
    <x v="30"/>
  </r>
  <r>
    <n v="2727"/>
    <s v="PiDrive: Low-power, mSATA SSD for the Raspberry Pi"/>
    <x v="2725"/>
    <n v="10000"/>
    <n v="49321"/>
    <x v="0"/>
    <x v="0"/>
    <s v="USD"/>
    <n v="1438964063"/>
    <n v="1436804063"/>
    <b v="0"/>
    <n v="707"/>
    <b v="1"/>
    <s v="technology/hardware"/>
    <n v="493"/>
    <n v="69.760961810466767"/>
    <x v="2"/>
    <x v="30"/>
  </r>
  <r>
    <n v="2728"/>
    <s v="Multi-Function SSD Shield for the Raspberry Pi 2"/>
    <x v="2726"/>
    <n v="15000"/>
    <n v="30274"/>
    <x v="0"/>
    <x v="0"/>
    <s v="USD"/>
    <n v="1451485434"/>
    <n v="1448461434"/>
    <b v="0"/>
    <n v="392"/>
    <b v="1"/>
    <s v="technology/hardware"/>
    <n v="202"/>
    <n v="77.229591836734699"/>
    <x v="2"/>
    <x v="30"/>
  </r>
  <r>
    <n v="2729"/>
    <s v="McChi Luggage: It's a Luggage, USB Charger and a Table Top"/>
    <x v="2727"/>
    <n v="7500"/>
    <n v="7833"/>
    <x v="0"/>
    <x v="0"/>
    <s v="USD"/>
    <n v="1430459197"/>
    <n v="1427867197"/>
    <b v="0"/>
    <n v="23"/>
    <b v="1"/>
    <s v="technology/hardware"/>
    <n v="104"/>
    <n v="340.56521739130437"/>
    <x v="2"/>
    <x v="30"/>
  </r>
  <r>
    <n v="2730"/>
    <s v="Yaba - Portable Speaker &amp; Guitar Amp"/>
    <x v="2728"/>
    <n v="27000"/>
    <n v="45979.01"/>
    <x v="0"/>
    <x v="0"/>
    <s v="USD"/>
    <n v="1366635575"/>
    <n v="1363611575"/>
    <b v="0"/>
    <n v="682"/>
    <b v="1"/>
    <s v="technology/hardware"/>
    <n v="170"/>
    <n v="67.417903225806455"/>
    <x v="2"/>
    <x v="30"/>
  </r>
  <r>
    <n v="2731"/>
    <s v="CybatiWorks - ICS/SCADA/IoT Cybersecurity Education Platform"/>
    <x v="2729"/>
    <n v="30000"/>
    <n v="31291"/>
    <x v="0"/>
    <x v="0"/>
    <s v="USD"/>
    <n v="1413604800"/>
    <n v="1408624622"/>
    <b v="0"/>
    <n v="37"/>
    <b v="1"/>
    <s v="technology/hardware"/>
    <n v="104"/>
    <n v="845.70270270270271"/>
    <x v="2"/>
    <x v="30"/>
  </r>
  <r>
    <n v="2732"/>
    <s v="BrightFingers â€” The Fast &amp; Fun Way To Learn Typing"/>
    <x v="2730"/>
    <n v="12000"/>
    <n v="14190"/>
    <x v="0"/>
    <x v="0"/>
    <s v="USD"/>
    <n v="1369699200"/>
    <n v="1366917828"/>
    <b v="0"/>
    <n v="146"/>
    <b v="1"/>
    <s v="technology/hardware"/>
    <n v="118"/>
    <n v="97.191780821917803"/>
    <x v="2"/>
    <x v="30"/>
  </r>
  <r>
    <n v="2733"/>
    <s v="ONetSwitch: Open Source Hardware for Networking"/>
    <x v="2731"/>
    <n v="50000"/>
    <n v="53769"/>
    <x v="0"/>
    <x v="0"/>
    <s v="USD"/>
    <n v="1428643974"/>
    <n v="1423463574"/>
    <b v="0"/>
    <n v="119"/>
    <b v="1"/>
    <s v="technology/hardware"/>
    <n v="108"/>
    <n v="451.84033613445376"/>
    <x v="2"/>
    <x v="30"/>
  </r>
  <r>
    <n v="2734"/>
    <s v="THE 'mi8' RISES | The Best Wireless Duo Stereo Sound System"/>
    <x v="2732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x v="2733"/>
    <n v="750"/>
    <n v="7336.01"/>
    <x v="0"/>
    <x v="1"/>
    <s v="GBP"/>
    <n v="1363204800"/>
    <n v="1360551250"/>
    <b v="0"/>
    <n v="339"/>
    <b v="1"/>
    <s v="technology/hardware"/>
    <n v="978"/>
    <n v="21.640147492625371"/>
    <x v="2"/>
    <x v="30"/>
  </r>
  <r>
    <n v="2736"/>
    <s v="Open Source Programmable Solar BMS Li-ion, LiFePO4 dev board"/>
    <x v="2734"/>
    <n v="8000"/>
    <n v="9832"/>
    <x v="0"/>
    <x v="5"/>
    <s v="CAD"/>
    <n v="1398268773"/>
    <n v="1395676773"/>
    <b v="0"/>
    <n v="58"/>
    <b v="1"/>
    <s v="technology/hardware"/>
    <n v="123"/>
    <n v="169.51724137931035"/>
    <x v="2"/>
    <x v="30"/>
  </r>
  <r>
    <n v="2737"/>
    <s v="The PowerPot X: Most Reliable 10-Watt Portable Generator"/>
    <x v="2735"/>
    <n v="30000"/>
    <n v="73818.240000000005"/>
    <x v="0"/>
    <x v="0"/>
    <s v="USD"/>
    <n v="1389812400"/>
    <n v="1386108087"/>
    <b v="0"/>
    <n v="456"/>
    <b v="1"/>
    <s v="technology/hardware"/>
    <n v="246"/>
    <n v="161.88210526315791"/>
    <x v="2"/>
    <x v="30"/>
  </r>
  <r>
    <n v="2738"/>
    <s v="iPhone7 inVIIctus batterycase customize 3D printed top cover"/>
    <x v="2736"/>
    <n v="5000"/>
    <n v="7397"/>
    <x v="0"/>
    <x v="0"/>
    <s v="USD"/>
    <n v="1478402804"/>
    <n v="1473218804"/>
    <b v="0"/>
    <n v="15"/>
    <b v="1"/>
    <s v="technology/hardware"/>
    <n v="148"/>
    <n v="493.13333333333333"/>
    <x v="2"/>
    <x v="30"/>
  </r>
  <r>
    <n v="2739"/>
    <s v="LPLC - Low Power, Low Cost PIC18 Development Board"/>
    <x v="2737"/>
    <n v="1100"/>
    <n v="4225"/>
    <x v="0"/>
    <x v="1"/>
    <s v="GBP"/>
    <n v="1399324717"/>
    <n v="1395436717"/>
    <b v="0"/>
    <n v="191"/>
    <b v="1"/>
    <s v="technology/hardware"/>
    <n v="384"/>
    <n v="22.120418848167539"/>
    <x v="2"/>
    <x v="30"/>
  </r>
  <r>
    <n v="2740"/>
    <s v="Vertical Garden Prototype"/>
    <x v="2738"/>
    <n v="300"/>
    <n v="310"/>
    <x v="0"/>
    <x v="0"/>
    <s v="USD"/>
    <n v="1426117552"/>
    <n v="1423529152"/>
    <b v="0"/>
    <n v="17"/>
    <b v="1"/>
    <s v="technology/hardware"/>
    <n v="103"/>
    <n v="18.235294117647058"/>
    <x v="2"/>
    <x v="30"/>
  </r>
  <r>
    <n v="2741"/>
    <s v="Mrs. Brown and Her Lost Puppy."/>
    <x v="2739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x v="2740"/>
    <n v="2500"/>
    <n v="731"/>
    <x v="2"/>
    <x v="0"/>
    <s v="USD"/>
    <n v="1337102187"/>
    <n v="1335892587"/>
    <b v="0"/>
    <n v="18"/>
    <b v="0"/>
    <s v="publishing/children's books"/>
    <n v="29"/>
    <n v="40.611111111111114"/>
    <x v="3"/>
    <x v="39"/>
  </r>
  <r>
    <n v="2743"/>
    <s v="St. Nick Jr"/>
    <x v="2741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x v="2742"/>
    <n v="16000"/>
    <n v="835"/>
    <x v="2"/>
    <x v="0"/>
    <s v="USD"/>
    <n v="1330478998"/>
    <n v="1327886998"/>
    <b v="0"/>
    <n v="22"/>
    <b v="0"/>
    <s v="publishing/children's books"/>
    <n v="5"/>
    <n v="37.954545454545453"/>
    <x v="3"/>
    <x v="39"/>
  </r>
  <r>
    <n v="2745"/>
    <s v="SERENDIPITY'S Pumpkin Pie Surprise"/>
    <x v="2743"/>
    <n v="8000"/>
    <n v="1751"/>
    <x v="2"/>
    <x v="0"/>
    <s v="USD"/>
    <n v="1342309368"/>
    <n v="1337125368"/>
    <b v="0"/>
    <n v="49"/>
    <b v="0"/>
    <s v="publishing/children's books"/>
    <n v="22"/>
    <n v="35.734693877551024"/>
    <x v="3"/>
    <x v="39"/>
  </r>
  <r>
    <n v="2746"/>
    <s v="How many marbles do YOU have?"/>
    <x v="2744"/>
    <n v="3000"/>
    <n v="801"/>
    <x v="2"/>
    <x v="0"/>
    <s v="USD"/>
    <n v="1409337911"/>
    <n v="1406745911"/>
    <b v="0"/>
    <n v="19"/>
    <b v="0"/>
    <s v="publishing/children's books"/>
    <n v="27"/>
    <n v="42.157894736842103"/>
    <x v="3"/>
    <x v="39"/>
  </r>
  <r>
    <n v="2747"/>
    <s v="Magic, Giggles and Love  A collection of children's poetry"/>
    <x v="2745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x v="2746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x v="2747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x v="2748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x v="2749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x v="2750"/>
    <n v="4800"/>
    <n v="550"/>
    <x v="2"/>
    <x v="0"/>
    <s v="USD"/>
    <n v="1324232504"/>
    <n v="1320776504"/>
    <b v="0"/>
    <n v="14"/>
    <b v="0"/>
    <s v="publishing/children's books"/>
    <n v="11"/>
    <n v="39.285714285714285"/>
    <x v="3"/>
    <x v="39"/>
  </r>
  <r>
    <n v="2753"/>
    <s v="Dust Bunnies &amp; the Carpet Rat publishing push"/>
    <x v="2751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x v="2752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x v="2753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x v="2754"/>
    <n v="10000"/>
    <n v="1048"/>
    <x v="2"/>
    <x v="0"/>
    <s v="USD"/>
    <n v="1389476201"/>
    <n v="1386884201"/>
    <b v="0"/>
    <n v="33"/>
    <b v="0"/>
    <s v="publishing/children's books"/>
    <n v="10"/>
    <n v="31.757575757575758"/>
    <x v="3"/>
    <x v="39"/>
  </r>
  <r>
    <n v="2757"/>
    <s v="C is for Crooked"/>
    <x v="2755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x v="2756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x v="2757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x v="2758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x v="2759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x v="2760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x v="2761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x v="2762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x v="2763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x v="2764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x v="2765"/>
    <n v="4000"/>
    <n v="34"/>
    <x v="2"/>
    <x v="5"/>
    <s v="CAD"/>
    <n v="1439766050"/>
    <n v="1434582050"/>
    <b v="0"/>
    <n v="3"/>
    <b v="0"/>
    <s v="publishing/children's books"/>
    <n v="1"/>
    <n v="11.333333333333334"/>
    <x v="3"/>
    <x v="39"/>
  </r>
  <r>
    <n v="2768"/>
    <s v="It's Okay To Wait"/>
    <x v="2766"/>
    <n v="7000"/>
    <n v="1002"/>
    <x v="2"/>
    <x v="0"/>
    <s v="USD"/>
    <n v="1333028723"/>
    <n v="1330440323"/>
    <b v="0"/>
    <n v="34"/>
    <b v="0"/>
    <s v="publishing/children's books"/>
    <n v="14"/>
    <n v="29.470588235294116"/>
    <x v="3"/>
    <x v="39"/>
  </r>
  <r>
    <n v="2769"/>
    <s v="Raph the Ninja Giraffe"/>
    <x v="2767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x v="2768"/>
    <n v="20000"/>
    <n v="2082.25"/>
    <x v="2"/>
    <x v="0"/>
    <s v="USD"/>
    <n v="1395158130"/>
    <n v="1392569730"/>
    <b v="0"/>
    <n v="33"/>
    <b v="0"/>
    <s v="publishing/children's books"/>
    <n v="10"/>
    <n v="63.098484848484851"/>
    <x v="3"/>
    <x v="39"/>
  </r>
  <r>
    <n v="2771"/>
    <s v="Hello Vermont (4 Seasons Children's Books)"/>
    <x v="2769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x v="2770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x v="2771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x v="2772"/>
    <n v="4000"/>
    <n v="570"/>
    <x v="2"/>
    <x v="0"/>
    <s v="USD"/>
    <n v="1362711728"/>
    <n v="1360119728"/>
    <b v="0"/>
    <n v="13"/>
    <b v="0"/>
    <s v="publishing/children's books"/>
    <n v="14"/>
    <n v="43.846153846153847"/>
    <x v="3"/>
    <x v="39"/>
  </r>
  <r>
    <n v="2775"/>
    <s v="Kids Radio Klassics and Kids Radio Theatre"/>
    <x v="2773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x v="2774"/>
    <n v="21000"/>
    <n v="1655"/>
    <x v="2"/>
    <x v="0"/>
    <s v="USD"/>
    <n v="1434092876"/>
    <n v="1431414476"/>
    <b v="0"/>
    <n v="36"/>
    <b v="0"/>
    <s v="publishing/children's books"/>
    <n v="8"/>
    <n v="45.972222222222221"/>
    <x v="3"/>
    <x v="39"/>
  </r>
  <r>
    <n v="2777"/>
    <s v="Mystical Woods    Micheal learns a lesson.     (Thank-you)"/>
    <x v="2775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x v="2776"/>
    <n v="5500"/>
    <n v="1405"/>
    <x v="2"/>
    <x v="0"/>
    <s v="USD"/>
    <n v="1409009306"/>
    <n v="1406417306"/>
    <b v="0"/>
    <n v="15"/>
    <b v="0"/>
    <s v="publishing/children's books"/>
    <n v="26"/>
    <n v="93.666666666666671"/>
    <x v="3"/>
    <x v="39"/>
  </r>
  <r>
    <n v="2779"/>
    <s v="Our Moon... A book on life for both parents and children."/>
    <x v="2777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x v="2778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x v="2779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x v="2780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x v="2781"/>
    <n v="1000"/>
    <n v="1145"/>
    <x v="0"/>
    <x v="1"/>
    <s v="GBP"/>
    <n v="1429793446"/>
    <n v="1428583846"/>
    <b v="0"/>
    <n v="61"/>
    <b v="1"/>
    <s v="theater/plays"/>
    <n v="115"/>
    <n v="18.770491803278688"/>
    <x v="1"/>
    <x v="6"/>
  </r>
  <r>
    <n v="2784"/>
    <s v="&quot;The Santaland Diaries&quot; by David Sedaris in Los Angeles 2014"/>
    <x v="2782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x v="2783"/>
    <n v="5000"/>
    <n v="5234"/>
    <x v="0"/>
    <x v="0"/>
    <s v="USD"/>
    <n v="1470430800"/>
    <n v="1467865967"/>
    <b v="0"/>
    <n v="142"/>
    <b v="1"/>
    <s v="theater/plays"/>
    <n v="105"/>
    <n v="36.859154929577464"/>
    <x v="1"/>
    <x v="6"/>
  </r>
  <r>
    <n v="2786"/>
    <s v="Fierce"/>
    <x v="2784"/>
    <n v="2500"/>
    <n v="2946"/>
    <x v="0"/>
    <x v="1"/>
    <s v="GBP"/>
    <n v="1404913180"/>
    <n v="1403703580"/>
    <b v="0"/>
    <n v="74"/>
    <b v="1"/>
    <s v="theater/plays"/>
    <n v="118"/>
    <n v="39.810810810810814"/>
    <x v="1"/>
    <x v="6"/>
  </r>
  <r>
    <n v="2787"/>
    <s v="Oracle b*sides and Hawkeye Plainview present SUPER-WELLESIAN"/>
    <x v="2785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x v="2786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x v="2787"/>
    <n v="3000"/>
    <n v="3035"/>
    <x v="0"/>
    <x v="0"/>
    <s v="USD"/>
    <n v="1426132800"/>
    <n v="1424477934"/>
    <b v="0"/>
    <n v="24"/>
    <b v="1"/>
    <s v="theater/plays"/>
    <n v="101"/>
    <n v="126.45833333333333"/>
    <x v="1"/>
    <x v="6"/>
  </r>
  <r>
    <n v="2790"/>
    <s v="Help us get &quot;Old Friends&quot; to the El Portal!!!"/>
    <x v="2788"/>
    <n v="3000"/>
    <n v="3160"/>
    <x v="0"/>
    <x v="0"/>
    <s v="USD"/>
    <n v="1423693903"/>
    <n v="1421101903"/>
    <b v="0"/>
    <n v="66"/>
    <b v="1"/>
    <s v="theater/plays"/>
    <n v="105"/>
    <n v="47.878787878787875"/>
    <x v="1"/>
    <x v="6"/>
  </r>
  <r>
    <n v="2791"/>
    <s v="A Philosophical Protest! One Act Play, One Act Cabaret."/>
    <x v="2789"/>
    <n v="2000"/>
    <n v="2050"/>
    <x v="0"/>
    <x v="0"/>
    <s v="USD"/>
    <n v="1473393600"/>
    <n v="1470778559"/>
    <b v="0"/>
    <n v="28"/>
    <b v="1"/>
    <s v="theater/plays"/>
    <n v="103"/>
    <n v="73.214285714285708"/>
    <x v="1"/>
    <x v="6"/>
  </r>
  <r>
    <n v="2792"/>
    <s v="That Still Small Voice Stage Play"/>
    <x v="2790"/>
    <n v="2000"/>
    <n v="2152"/>
    <x v="0"/>
    <x v="0"/>
    <s v="USD"/>
    <n v="1439357559"/>
    <n v="1435469559"/>
    <b v="0"/>
    <n v="24"/>
    <b v="1"/>
    <s v="theater/plays"/>
    <n v="108"/>
    <n v="89.666666666666671"/>
    <x v="1"/>
    <x v="6"/>
  </r>
  <r>
    <n v="2793"/>
    <s v="THE GOODS Theatre Company Premiere DROPPED @ Old Fitz"/>
    <x v="2791"/>
    <n v="10000"/>
    <n v="11056.75"/>
    <x v="0"/>
    <x v="2"/>
    <s v="AUD"/>
    <n v="1437473005"/>
    <n v="1434881005"/>
    <b v="0"/>
    <n v="73"/>
    <b v="1"/>
    <s v="theater/plays"/>
    <n v="111"/>
    <n v="151.4623287671233"/>
    <x v="1"/>
    <x v="6"/>
  </r>
  <r>
    <n v="2794"/>
    <s v="Dusk Theatre Company presents... Macbeth Rebothered"/>
    <x v="2792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x v="2793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x v="2794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x v="2795"/>
    <n v="8000"/>
    <n v="8211.61"/>
    <x v="0"/>
    <x v="1"/>
    <s v="GBP"/>
    <n v="1404858840"/>
    <n v="1402266840"/>
    <b v="0"/>
    <n v="94"/>
    <b v="1"/>
    <s v="theater/plays"/>
    <n v="103"/>
    <n v="87.357553191489373"/>
    <x v="1"/>
    <x v="6"/>
  </r>
  <r>
    <n v="2798"/>
    <s v="Happy to Help: A New Play About the Supermarket Industry"/>
    <x v="2796"/>
    <n v="5000"/>
    <n v="5070"/>
    <x v="0"/>
    <x v="1"/>
    <s v="GBP"/>
    <n v="1438358400"/>
    <n v="1437063121"/>
    <b v="0"/>
    <n v="139"/>
    <b v="1"/>
    <s v="theater/plays"/>
    <n v="101"/>
    <n v="36.474820143884891"/>
    <x v="1"/>
    <x v="6"/>
  </r>
  <r>
    <n v="2799"/>
    <s v="Yuri in Edinburgh"/>
    <x v="2797"/>
    <n v="5000"/>
    <n v="5831.74"/>
    <x v="0"/>
    <x v="1"/>
    <s v="GBP"/>
    <n v="1466179200"/>
    <n v="1463466070"/>
    <b v="0"/>
    <n v="130"/>
    <b v="1"/>
    <s v="theater/plays"/>
    <n v="117"/>
    <n v="44.859538461538463"/>
    <x v="1"/>
    <x v="6"/>
  </r>
  <r>
    <n v="2800"/>
    <s v="EUTCo presents 'One Flew Over the Cuckoo's Nest'"/>
    <x v="2798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x v="2799"/>
    <n v="500"/>
    <n v="666"/>
    <x v="0"/>
    <x v="2"/>
    <s v="AUD"/>
    <n v="1412938800"/>
    <n v="1411019409"/>
    <b v="0"/>
    <n v="13"/>
    <b v="1"/>
    <s v="theater/plays"/>
    <n v="133"/>
    <n v="51.230769230769234"/>
    <x v="1"/>
    <x v="6"/>
  </r>
  <r>
    <n v="2802"/>
    <s v="The Eulogy of Toby Peach - Edinburgh Festival 2015"/>
    <x v="2800"/>
    <n v="3000"/>
    <n v="3055"/>
    <x v="0"/>
    <x v="1"/>
    <s v="GBP"/>
    <n v="1438875107"/>
    <n v="1436283107"/>
    <b v="0"/>
    <n v="90"/>
    <b v="1"/>
    <s v="theater/plays"/>
    <n v="102"/>
    <n v="33.944444444444443"/>
    <x v="1"/>
    <x v="6"/>
  </r>
  <r>
    <n v="2803"/>
    <s v="Princess Cut: A young girl's reality inside a TN sex ring"/>
    <x v="2801"/>
    <n v="10000"/>
    <n v="12795"/>
    <x v="0"/>
    <x v="0"/>
    <s v="USD"/>
    <n v="1437004800"/>
    <n v="1433295276"/>
    <b v="0"/>
    <n v="141"/>
    <b v="1"/>
    <s v="theater/plays"/>
    <n v="128"/>
    <n v="90.744680851063833"/>
    <x v="1"/>
    <x v="6"/>
  </r>
  <r>
    <n v="2804"/>
    <s v="The Piano Man"/>
    <x v="2802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x v="2803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x v="2804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x v="2805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x v="2806"/>
    <n v="4500"/>
    <n v="4511"/>
    <x v="0"/>
    <x v="0"/>
    <s v="USD"/>
    <n v="1440274735"/>
    <n v="1437682735"/>
    <b v="0"/>
    <n v="69"/>
    <b v="1"/>
    <s v="theater/plays"/>
    <n v="100"/>
    <n v="65.376811594202906"/>
    <x v="1"/>
    <x v="6"/>
  </r>
  <r>
    <n v="2809"/>
    <s v="Sugarglass Theatre"/>
    <x v="2807"/>
    <n v="2500"/>
    <n v="2560"/>
    <x v="0"/>
    <x v="0"/>
    <s v="USD"/>
    <n v="1459348740"/>
    <n v="1458647725"/>
    <b v="0"/>
    <n v="21"/>
    <b v="1"/>
    <s v="theater/plays"/>
    <n v="102"/>
    <n v="121.9047619047619"/>
    <x v="1"/>
    <x v="6"/>
  </r>
  <r>
    <n v="2810"/>
    <s v="Bring Bigger, Badder BRIEF HISTORY Back To The Stage!"/>
    <x v="2808"/>
    <n v="2500"/>
    <n v="2705"/>
    <x v="0"/>
    <x v="0"/>
    <s v="USD"/>
    <n v="1401595140"/>
    <n v="1398828064"/>
    <b v="0"/>
    <n v="57"/>
    <b v="1"/>
    <s v="theater/plays"/>
    <n v="108"/>
    <n v="47.456140350877192"/>
    <x v="1"/>
    <x v="6"/>
  </r>
  <r>
    <n v="2811"/>
    <s v="Ray Gunn and Starburst"/>
    <x v="2809"/>
    <n v="10000"/>
    <n v="10027"/>
    <x v="0"/>
    <x v="1"/>
    <s v="GBP"/>
    <n v="1424692503"/>
    <n v="1422100503"/>
    <b v="0"/>
    <n v="108"/>
    <b v="1"/>
    <s v="theater/plays"/>
    <n v="100"/>
    <n v="92.842592592592595"/>
    <x v="1"/>
    <x v="6"/>
  </r>
  <r>
    <n v="2812"/>
    <s v="BULL by Mike Bartlett at the Coal Mine Theatre"/>
    <x v="2810"/>
    <n v="5000"/>
    <n v="5665"/>
    <x v="0"/>
    <x v="5"/>
    <s v="CAD"/>
    <n v="1428292800"/>
    <n v="1424368298"/>
    <b v="0"/>
    <n v="83"/>
    <b v="1"/>
    <s v="theater/plays"/>
    <n v="113"/>
    <n v="68.253012048192772"/>
    <x v="1"/>
    <x v="6"/>
  </r>
  <r>
    <n v="2813"/>
    <s v="Hi, Are You Single? by Ryan J. Haddad"/>
    <x v="2811"/>
    <n v="2800"/>
    <n v="3572.12"/>
    <x v="0"/>
    <x v="0"/>
    <s v="USD"/>
    <n v="1481737761"/>
    <n v="1479577761"/>
    <b v="0"/>
    <n v="96"/>
    <b v="1"/>
    <s v="theater/plays"/>
    <n v="128"/>
    <n v="37.209583333333335"/>
    <x v="1"/>
    <x v="6"/>
  </r>
  <r>
    <n v="2814"/>
    <s v="Stitching by Anthony Neilson"/>
    <x v="2812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x v="2813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x v="2814"/>
    <n v="3000"/>
    <n v="4247"/>
    <x v="0"/>
    <x v="1"/>
    <s v="GBP"/>
    <n v="1438531200"/>
    <n v="1435921992"/>
    <b v="0"/>
    <n v="169"/>
    <b v="1"/>
    <s v="theater/plays"/>
    <n v="142"/>
    <n v="25.130177514792898"/>
    <x v="1"/>
    <x v="6"/>
  </r>
  <r>
    <n v="2817"/>
    <s v="After The End"/>
    <x v="2815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x v="2816"/>
    <n v="10000"/>
    <n v="10603"/>
    <x v="0"/>
    <x v="0"/>
    <s v="USD"/>
    <n v="1443018086"/>
    <n v="1441290086"/>
    <b v="0"/>
    <n v="102"/>
    <b v="1"/>
    <s v="theater/plays"/>
    <n v="106"/>
    <n v="103.95098039215686"/>
    <x v="1"/>
    <x v="6"/>
  </r>
  <r>
    <n v="2819"/>
    <s v="Make TES a success at The Edinburgh Fringe Fest"/>
    <x v="2817"/>
    <n v="5000"/>
    <n v="5240"/>
    <x v="0"/>
    <x v="1"/>
    <s v="GBP"/>
    <n v="1434285409"/>
    <n v="1431693409"/>
    <b v="0"/>
    <n v="104"/>
    <b v="1"/>
    <s v="theater/plays"/>
    <n v="105"/>
    <n v="50.384615384615387"/>
    <x v="1"/>
    <x v="6"/>
  </r>
  <r>
    <n v="2820"/>
    <s v="MTA's National Theatre Connections Show!"/>
    <x v="2818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x v="2819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x v="2820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x v="2821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x v="2822"/>
    <n v="650"/>
    <n v="760"/>
    <x v="0"/>
    <x v="0"/>
    <s v="USD"/>
    <n v="1434159780"/>
    <n v="1431412196"/>
    <b v="0"/>
    <n v="15"/>
    <b v="1"/>
    <s v="theater/plays"/>
    <n v="117"/>
    <n v="50.666666666666664"/>
    <x v="1"/>
    <x v="6"/>
  </r>
  <r>
    <n v="2825"/>
    <s v="The Night Before Christmas"/>
    <x v="2823"/>
    <n v="3000"/>
    <n v="3100"/>
    <x v="0"/>
    <x v="1"/>
    <s v="GBP"/>
    <n v="1449255686"/>
    <n v="1446663686"/>
    <b v="0"/>
    <n v="51"/>
    <b v="1"/>
    <s v="theater/plays"/>
    <n v="103"/>
    <n v="60.784313725490193"/>
    <x v="1"/>
    <x v="6"/>
  </r>
  <r>
    <n v="2826"/>
    <s v="Mickey &amp; Worm: The Tour"/>
    <x v="2824"/>
    <n v="2000"/>
    <n v="2155"/>
    <x v="0"/>
    <x v="0"/>
    <s v="USD"/>
    <n v="1436511600"/>
    <n v="1434415812"/>
    <b v="0"/>
    <n v="19"/>
    <b v="1"/>
    <s v="theater/plays"/>
    <n v="108"/>
    <n v="113.42105263157895"/>
    <x v="1"/>
    <x v="6"/>
  </r>
  <r>
    <n v="2827"/>
    <s v="The Pennington School Alumni Theater Series: Charlie &amp; Bruno"/>
    <x v="2825"/>
    <n v="2000"/>
    <n v="2405"/>
    <x v="0"/>
    <x v="0"/>
    <s v="USD"/>
    <n v="1464971400"/>
    <n v="1462379066"/>
    <b v="0"/>
    <n v="23"/>
    <b v="1"/>
    <s v="theater/plays"/>
    <n v="120"/>
    <n v="104.56521739130434"/>
    <x v="1"/>
    <x v="6"/>
  </r>
  <r>
    <n v="2828"/>
    <s v="Peace In Our Time"/>
    <x v="2826"/>
    <n v="9500"/>
    <n v="9536"/>
    <x v="0"/>
    <x v="1"/>
    <s v="GBP"/>
    <n v="1443826800"/>
    <n v="1441606869"/>
    <b v="0"/>
    <n v="97"/>
    <b v="1"/>
    <s v="theater/plays"/>
    <n v="100"/>
    <n v="98.30927835051547"/>
    <x v="1"/>
    <x v="6"/>
  </r>
  <r>
    <n v="2829"/>
    <s v="MUMBURGER by Sarah Kosar"/>
    <x v="2827"/>
    <n v="2500"/>
    <n v="2663"/>
    <x v="0"/>
    <x v="1"/>
    <s v="GBP"/>
    <n v="1464863118"/>
    <n v="1462443918"/>
    <b v="0"/>
    <n v="76"/>
    <b v="1"/>
    <s v="theater/plays"/>
    <n v="107"/>
    <n v="35.039473684210527"/>
    <x v="1"/>
    <x v="6"/>
  </r>
  <r>
    <n v="2830"/>
    <s v="Nakhtik and Avalon"/>
    <x v="2828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x v="2829"/>
    <n v="3000"/>
    <n v="3320"/>
    <x v="0"/>
    <x v="0"/>
    <s v="USD"/>
    <n v="1437076070"/>
    <n v="1434484070"/>
    <b v="0"/>
    <n v="52"/>
    <b v="1"/>
    <s v="theater/plays"/>
    <n v="111"/>
    <n v="63.846153846153847"/>
    <x v="1"/>
    <x v="6"/>
  </r>
  <r>
    <n v="2832"/>
    <s v="Secret Diaries"/>
    <x v="2830"/>
    <n v="2500"/>
    <n v="2867.99"/>
    <x v="0"/>
    <x v="1"/>
    <s v="GBP"/>
    <n v="1416780000"/>
    <n v="1414342894"/>
    <b v="0"/>
    <n v="95"/>
    <b v="1"/>
    <s v="theater/plays"/>
    <n v="115"/>
    <n v="30.189368421052631"/>
    <x v="1"/>
    <x v="6"/>
  </r>
  <r>
    <n v="2833"/>
    <s v="Star Man Rocket Man"/>
    <x v="2831"/>
    <n v="2700"/>
    <n v="2923"/>
    <x v="0"/>
    <x v="0"/>
    <s v="USD"/>
    <n v="1444528800"/>
    <n v="1442804633"/>
    <b v="0"/>
    <n v="35"/>
    <b v="1"/>
    <s v="theater/plays"/>
    <n v="108"/>
    <n v="83.51428571428572"/>
    <x v="1"/>
    <x v="6"/>
  </r>
  <r>
    <n v="2834"/>
    <s v="Thank You For Smoking"/>
    <x v="2832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x v="2833"/>
    <n v="1000"/>
    <n v="1870.99"/>
    <x v="0"/>
    <x v="1"/>
    <s v="GBP"/>
    <n v="1449273600"/>
    <n v="1446742417"/>
    <b v="0"/>
    <n v="93"/>
    <b v="1"/>
    <s v="theater/plays"/>
    <n v="187"/>
    <n v="20.118172043010752"/>
    <x v="1"/>
    <x v="6"/>
  </r>
  <r>
    <n v="2836"/>
    <s v="&quot;The Colored Museum&quot; by George C. Wolfe"/>
    <x v="2834"/>
    <n v="450"/>
    <n v="485"/>
    <x v="0"/>
    <x v="0"/>
    <s v="USD"/>
    <n v="1487393940"/>
    <n v="1484115418"/>
    <b v="0"/>
    <n v="11"/>
    <b v="1"/>
    <s v="theater/plays"/>
    <n v="108"/>
    <n v="44.090909090909093"/>
    <x v="1"/>
    <x v="6"/>
  </r>
  <r>
    <n v="2837"/>
    <s v="Stop the tempo - ThÃ©Ã¢tre Prospero- salle intime"/>
    <x v="2835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x v="2836"/>
    <n v="2000"/>
    <n v="2405"/>
    <x v="0"/>
    <x v="0"/>
    <s v="USD"/>
    <n v="1407967200"/>
    <n v="1406039696"/>
    <b v="0"/>
    <n v="54"/>
    <b v="1"/>
    <s v="theater/plays"/>
    <n v="120"/>
    <n v="44.537037037037038"/>
    <x v="1"/>
    <x v="6"/>
  </r>
  <r>
    <n v="2839"/>
    <s v="&quot;The Annual Neighborhood Garage Tour&quot;"/>
    <x v="2837"/>
    <n v="3500"/>
    <n v="3900"/>
    <x v="0"/>
    <x v="0"/>
    <s v="USD"/>
    <n v="1408942740"/>
    <n v="1406958354"/>
    <b v="0"/>
    <n v="31"/>
    <b v="1"/>
    <s v="theater/plays"/>
    <n v="111"/>
    <n v="125.80645161290323"/>
    <x v="1"/>
    <x v="6"/>
  </r>
  <r>
    <n v="2840"/>
    <s v="Scarlet at Southwark Playhouse - Theatre Renegade"/>
    <x v="2838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x v="2839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x v="2840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x v="2841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x v="2842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x v="2843"/>
    <n v="7500"/>
    <n v="2366"/>
    <x v="2"/>
    <x v="0"/>
    <s v="USD"/>
    <n v="1433723033"/>
    <n v="1428539033"/>
    <b v="0"/>
    <n v="39"/>
    <b v="0"/>
    <s v="theater/plays"/>
    <n v="32"/>
    <n v="60.666666666666664"/>
    <x v="1"/>
    <x v="6"/>
  </r>
  <r>
    <n v="2846"/>
    <s v="SIN, The Stage Play-Spreading Awareness One City At A Time"/>
    <x v="2844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x v="2845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x v="2846"/>
    <n v="35000"/>
    <n v="70"/>
    <x v="2"/>
    <x v="0"/>
    <s v="USD"/>
    <n v="1432913659"/>
    <n v="1430321659"/>
    <b v="0"/>
    <n v="3"/>
    <b v="0"/>
    <s v="theater/plays"/>
    <n v="0"/>
    <n v="23.333333333333332"/>
    <x v="1"/>
    <x v="6"/>
  </r>
  <r>
    <n v="2849"/>
    <s v="100, Acre Wood"/>
    <x v="2847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x v="2848"/>
    <n v="8000"/>
    <n v="311"/>
    <x v="2"/>
    <x v="0"/>
    <s v="USD"/>
    <n v="1409962211"/>
    <n v="1407370211"/>
    <b v="0"/>
    <n v="13"/>
    <b v="0"/>
    <s v="theater/plays"/>
    <n v="4"/>
    <n v="23.923076923076923"/>
    <x v="1"/>
    <x v="6"/>
  </r>
  <r>
    <n v="2851"/>
    <s v="The Divideâ€ A Great New Controversial Play."/>
    <x v="2849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x v="2850"/>
    <n v="5000"/>
    <n v="95"/>
    <x v="2"/>
    <x v="0"/>
    <s v="USD"/>
    <n v="1403312703"/>
    <n v="1400720703"/>
    <b v="0"/>
    <n v="6"/>
    <b v="0"/>
    <s v="theater/plays"/>
    <n v="2"/>
    <n v="15.833333333333334"/>
    <x v="1"/>
    <x v="6"/>
  </r>
  <r>
    <n v="2853"/>
    <s v="Eighteen Months- A Love Story Interrupted"/>
    <x v="2851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x v="2852"/>
    <n v="1000"/>
    <n v="417"/>
    <x v="2"/>
    <x v="1"/>
    <s v="GBP"/>
    <n v="1431018719"/>
    <n v="1429290719"/>
    <b v="0"/>
    <n v="14"/>
    <b v="0"/>
    <s v="theater/plays"/>
    <n v="42"/>
    <n v="29.785714285714285"/>
    <x v="1"/>
    <x v="6"/>
  </r>
  <r>
    <n v="2855"/>
    <s v="STAGE READING for TETCNY"/>
    <x v="2853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x v="2854"/>
    <n v="3000"/>
    <n v="146"/>
    <x v="2"/>
    <x v="0"/>
    <s v="USD"/>
    <n v="1439069640"/>
    <n v="1433897647"/>
    <b v="0"/>
    <n v="6"/>
    <b v="0"/>
    <s v="theater/plays"/>
    <n v="5"/>
    <n v="24.333333333333332"/>
    <x v="1"/>
    <x v="6"/>
  </r>
  <r>
    <n v="2857"/>
    <s v="Los Tradicionales"/>
    <x v="2855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x v="2856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x v="2857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x v="2858"/>
    <n v="4000"/>
    <n v="266"/>
    <x v="2"/>
    <x v="0"/>
    <s v="USD"/>
    <n v="1466363576"/>
    <n v="1461179576"/>
    <b v="0"/>
    <n v="9"/>
    <b v="0"/>
    <s v="theater/plays"/>
    <n v="7"/>
    <n v="29.555555555555557"/>
    <x v="1"/>
    <x v="6"/>
  </r>
  <r>
    <n v="2861"/>
    <s v="Julius Caesar"/>
    <x v="2859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x v="2860"/>
    <n v="12700"/>
    <n v="55"/>
    <x v="2"/>
    <x v="0"/>
    <s v="USD"/>
    <n v="1403636229"/>
    <n v="1401044229"/>
    <b v="0"/>
    <n v="3"/>
    <b v="0"/>
    <s v="theater/plays"/>
    <n v="0"/>
    <n v="18.333333333333332"/>
    <x v="1"/>
    <x v="6"/>
  </r>
  <r>
    <n v="2863"/>
    <s v="Equality Theatre"/>
    <x v="2861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x v="2862"/>
    <n v="2500"/>
    <n v="40"/>
    <x v="2"/>
    <x v="1"/>
    <s v="GBP"/>
    <n v="1437139080"/>
    <n v="1434552207"/>
    <b v="0"/>
    <n v="3"/>
    <b v="0"/>
    <s v="theater/plays"/>
    <n v="2"/>
    <n v="13.333333333333334"/>
    <x v="1"/>
    <x v="6"/>
  </r>
  <r>
    <n v="2865"/>
    <s v="FRINGE 2015 by YER Productions"/>
    <x v="2863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x v="2864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x v="2865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x v="2866"/>
    <n v="15000"/>
    <n v="6301.76"/>
    <x v="2"/>
    <x v="0"/>
    <s v="USD"/>
    <n v="1475697054"/>
    <n v="1473105054"/>
    <b v="0"/>
    <n v="60"/>
    <b v="0"/>
    <s v="theater/plays"/>
    <n v="42"/>
    <n v="105.02933333333334"/>
    <x v="1"/>
    <x v="6"/>
  </r>
  <r>
    <n v="2869"/>
    <s v="Theatre West97 - not-for-profit run Youth Theatre Program"/>
    <x v="2867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x v="2868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x v="2869"/>
    <n v="10000"/>
    <n v="467"/>
    <x v="2"/>
    <x v="0"/>
    <s v="USD"/>
    <n v="1419183813"/>
    <n v="1417455813"/>
    <b v="0"/>
    <n v="13"/>
    <b v="0"/>
    <s v="theater/plays"/>
    <n v="5"/>
    <n v="35.92307692307692"/>
    <x v="1"/>
    <x v="6"/>
  </r>
  <r>
    <n v="2872"/>
    <s v="Loud Arts"/>
    <x v="2870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x v="2871"/>
    <n v="2500"/>
    <n v="953"/>
    <x v="2"/>
    <x v="0"/>
    <s v="USD"/>
    <n v="1422473831"/>
    <n v="1419881831"/>
    <b v="0"/>
    <n v="8"/>
    <b v="0"/>
    <s v="theater/plays"/>
    <n v="38"/>
    <n v="119.125"/>
    <x v="1"/>
    <x v="6"/>
  </r>
  <r>
    <n v="2874"/>
    <s v="Lead Players Theatre Company"/>
    <x v="2872"/>
    <n v="5000"/>
    <n v="271"/>
    <x v="2"/>
    <x v="0"/>
    <s v="USD"/>
    <n v="1484684186"/>
    <n v="1482092186"/>
    <b v="0"/>
    <n v="3"/>
    <b v="0"/>
    <s v="theater/plays"/>
    <n v="5"/>
    <n v="90.333333333333329"/>
    <x v="1"/>
    <x v="6"/>
  </r>
  <r>
    <n v="2875"/>
    <s v="Right Tracey!"/>
    <x v="2873"/>
    <n v="20000"/>
    <n v="7"/>
    <x v="2"/>
    <x v="0"/>
    <s v="USD"/>
    <n v="1462417493"/>
    <n v="1459825493"/>
    <b v="0"/>
    <n v="3"/>
    <b v="0"/>
    <s v="theater/plays"/>
    <n v="0"/>
    <n v="2.3333333333333335"/>
    <x v="1"/>
    <x v="6"/>
  </r>
  <r>
    <n v="2876"/>
    <s v="The Sins of Bad People  Urban Stage Play"/>
    <x v="2874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x v="2875"/>
    <n v="6000"/>
    <n v="650"/>
    <x v="2"/>
    <x v="0"/>
    <s v="USD"/>
    <n v="1480525200"/>
    <n v="1477781724"/>
    <b v="0"/>
    <n v="6"/>
    <b v="0"/>
    <s v="theater/plays"/>
    <n v="11"/>
    <n v="108.33333333333333"/>
    <x v="1"/>
    <x v="6"/>
  </r>
  <r>
    <n v="2878"/>
    <s v="(TBC) I'M JUST HERE TO BUY SOY SAUCE by Jingan Young"/>
    <x v="2876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x v="2877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x v="2878"/>
    <n v="12000"/>
    <n v="2800"/>
    <x v="2"/>
    <x v="0"/>
    <s v="USD"/>
    <n v="1440090300"/>
    <n v="1436305452"/>
    <b v="0"/>
    <n v="29"/>
    <b v="0"/>
    <s v="theater/plays"/>
    <n v="23"/>
    <n v="96.551724137931032"/>
    <x v="1"/>
    <x v="6"/>
  </r>
  <r>
    <n v="2881"/>
    <s v="&quot;God's Pinatas&quot; A Drama for the stage, with comic relief."/>
    <x v="2879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x v="2880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x v="2881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x v="2882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x v="2883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x v="2884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x v="2885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x v="2886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x v="2887"/>
    <n v="3000"/>
    <n v="1142"/>
    <x v="2"/>
    <x v="0"/>
    <s v="USD"/>
    <n v="1409344985"/>
    <n v="1406752985"/>
    <b v="0"/>
    <n v="14"/>
    <b v="0"/>
    <s v="theater/plays"/>
    <n v="38"/>
    <n v="81.571428571428569"/>
    <x v="1"/>
    <x v="6"/>
  </r>
  <r>
    <n v="2890"/>
    <s v="the Savannah Disputation"/>
    <x v="2888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x v="2889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x v="2890"/>
    <n v="5500"/>
    <n v="500"/>
    <x v="2"/>
    <x v="0"/>
    <s v="USD"/>
    <n v="1409000400"/>
    <n v="1408381704"/>
    <b v="0"/>
    <n v="17"/>
    <b v="0"/>
    <s v="theater/plays"/>
    <n v="9"/>
    <n v="29.411764705882351"/>
    <x v="1"/>
    <x v="6"/>
  </r>
  <r>
    <n v="2893"/>
    <s v="REDISCOVERING KIA THE PLAY"/>
    <x v="2891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x v="2892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x v="2893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x v="2894"/>
    <n v="3000"/>
    <n v="625"/>
    <x v="2"/>
    <x v="0"/>
    <s v="USD"/>
    <n v="1481522400"/>
    <n v="1480283321"/>
    <b v="0"/>
    <n v="12"/>
    <b v="0"/>
    <s v="theater/plays"/>
    <n v="21"/>
    <n v="52.083333333333336"/>
    <x v="1"/>
    <x v="6"/>
  </r>
  <r>
    <n v="2897"/>
    <s v="CAYCE"/>
    <x v="2895"/>
    <n v="12000"/>
    <n v="550"/>
    <x v="2"/>
    <x v="0"/>
    <s v="USD"/>
    <n v="1444577345"/>
    <n v="1441985458"/>
    <b v="0"/>
    <n v="3"/>
    <b v="0"/>
    <s v="theater/plays"/>
    <n v="5"/>
    <n v="183.33333333333334"/>
    <x v="1"/>
    <x v="6"/>
  </r>
  <r>
    <n v="2898"/>
    <s v="Galaxy Express - The Play"/>
    <x v="2896"/>
    <n v="7500"/>
    <n v="316"/>
    <x v="2"/>
    <x v="0"/>
    <s v="USD"/>
    <n v="1446307053"/>
    <n v="1443715053"/>
    <b v="0"/>
    <n v="12"/>
    <b v="0"/>
    <s v="theater/plays"/>
    <n v="4"/>
    <n v="26.333333333333332"/>
    <x v="1"/>
    <x v="6"/>
  </r>
  <r>
    <n v="2899"/>
    <s v="The Esoteric Camgirl"/>
    <x v="2897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x v="2898"/>
    <n v="5500"/>
    <n v="3405"/>
    <x v="2"/>
    <x v="0"/>
    <s v="USD"/>
    <n v="1407562632"/>
    <n v="1404970632"/>
    <b v="0"/>
    <n v="7"/>
    <b v="0"/>
    <s v="theater/plays"/>
    <n v="62"/>
    <n v="486.42857142857144"/>
    <x v="1"/>
    <x v="6"/>
  </r>
  <r>
    <n v="2901"/>
    <s v="Avarimor Series (Audio Plays)"/>
    <x v="2899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x v="2900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x v="2901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x v="2902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x v="2903"/>
    <n v="3500"/>
    <n v="622"/>
    <x v="2"/>
    <x v="0"/>
    <s v="USD"/>
    <n v="1473211313"/>
    <n v="1472001713"/>
    <b v="0"/>
    <n v="17"/>
    <b v="0"/>
    <s v="theater/plays"/>
    <n v="18"/>
    <n v="36.588235294117645"/>
    <x v="1"/>
    <x v="6"/>
  </r>
  <r>
    <n v="2906"/>
    <s v="NO HOMO at Atwater Village Theatre"/>
    <x v="2904"/>
    <n v="6000"/>
    <n v="565"/>
    <x v="2"/>
    <x v="0"/>
    <s v="USD"/>
    <n v="1438390800"/>
    <n v="1436888066"/>
    <b v="0"/>
    <n v="7"/>
    <b v="0"/>
    <s v="theater/plays"/>
    <n v="9"/>
    <n v="80.714285714285708"/>
    <x v="1"/>
    <x v="6"/>
  </r>
  <r>
    <n v="2907"/>
    <s v="Little Nell's - a play"/>
    <x v="2905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x v="2906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x v="2907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x v="2908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x v="2909"/>
    <n v="1800"/>
    <n v="657"/>
    <x v="2"/>
    <x v="0"/>
    <s v="USD"/>
    <n v="1435429626"/>
    <n v="1431973626"/>
    <b v="0"/>
    <n v="14"/>
    <b v="0"/>
    <s v="theater/plays"/>
    <n v="37"/>
    <n v="46.928571428571431"/>
    <x v="1"/>
    <x v="6"/>
  </r>
  <r>
    <n v="2912"/>
    <s v="Fair Play"/>
    <x v="2910"/>
    <n v="14440"/>
    <n v="2030"/>
    <x v="2"/>
    <x v="0"/>
    <s v="USD"/>
    <n v="1452827374"/>
    <n v="1450235374"/>
    <b v="0"/>
    <n v="26"/>
    <b v="0"/>
    <s v="theater/plays"/>
    <n v="14"/>
    <n v="78.07692307692308"/>
    <x v="1"/>
    <x v="6"/>
  </r>
  <r>
    <n v="2913"/>
    <s v="The Salem Haunted Magic Show"/>
    <x v="2911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x v="2912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x v="2913"/>
    <n v="1000"/>
    <n v="611"/>
    <x v="2"/>
    <x v="1"/>
    <s v="GBP"/>
    <n v="1458117190"/>
    <n v="1455528790"/>
    <b v="0"/>
    <n v="3"/>
    <b v="0"/>
    <s v="theater/plays"/>
    <n v="61"/>
    <n v="203.66666666666666"/>
    <x v="1"/>
    <x v="6"/>
  </r>
  <r>
    <n v="2916"/>
    <s v="An Interview With Gaddafi - The Stage Play"/>
    <x v="2914"/>
    <n v="1850"/>
    <n v="145"/>
    <x v="2"/>
    <x v="1"/>
    <s v="GBP"/>
    <n v="1400498789"/>
    <n v="1398511589"/>
    <b v="0"/>
    <n v="7"/>
    <b v="0"/>
    <s v="theater/plays"/>
    <n v="8"/>
    <n v="20.714285714285715"/>
    <x v="1"/>
    <x v="6"/>
  </r>
  <r>
    <n v="2917"/>
    <s v="Elevation Twelfth Night"/>
    <x v="2915"/>
    <n v="2000"/>
    <n v="437"/>
    <x v="2"/>
    <x v="0"/>
    <s v="USD"/>
    <n v="1442381847"/>
    <n v="1440826647"/>
    <b v="0"/>
    <n v="9"/>
    <b v="0"/>
    <s v="theater/plays"/>
    <n v="22"/>
    <n v="48.555555555555557"/>
    <x v="1"/>
    <x v="6"/>
  </r>
  <r>
    <n v="2918"/>
    <s v="When Johnny Comes Marching Home"/>
    <x v="2916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x v="2917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x v="2918"/>
    <n v="2500"/>
    <n v="671"/>
    <x v="2"/>
    <x v="5"/>
    <s v="CAD"/>
    <n v="1427306470"/>
    <n v="1424718070"/>
    <b v="0"/>
    <n v="13"/>
    <b v="0"/>
    <s v="theater/plays"/>
    <n v="27"/>
    <n v="51.615384615384613"/>
    <x v="1"/>
    <x v="6"/>
  </r>
  <r>
    <n v="2921"/>
    <s v="Fools Rush In: A Cabaret Benefiting BC/EFA Kickstarter"/>
    <x v="2919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x v="2920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x v="2921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x v="2922"/>
    <n v="25000"/>
    <n v="25800"/>
    <x v="0"/>
    <x v="0"/>
    <s v="USD"/>
    <n v="1431143940"/>
    <n v="1428585710"/>
    <b v="0"/>
    <n v="147"/>
    <b v="1"/>
    <s v="theater/musical"/>
    <n v="103"/>
    <n v="175.51020408163265"/>
    <x v="1"/>
    <x v="40"/>
  </r>
  <r>
    <n v="2925"/>
    <s v="Bring &quot;Snow White and the Seven Bottoms&quot; to NYC!"/>
    <x v="2923"/>
    <n v="45000"/>
    <n v="46100.69"/>
    <x v="0"/>
    <x v="0"/>
    <s v="USD"/>
    <n v="1410444068"/>
    <n v="1407852068"/>
    <b v="0"/>
    <n v="199"/>
    <b v="1"/>
    <s v="theater/musical"/>
    <n v="102"/>
    <n v="231.66175879396985"/>
    <x v="1"/>
    <x v="40"/>
  </r>
  <r>
    <n v="2926"/>
    <s v="Mirror Image - An Original Musical"/>
    <x v="2924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x v="2925"/>
    <n v="1800"/>
    <n v="2355"/>
    <x v="0"/>
    <x v="0"/>
    <s v="USD"/>
    <n v="1405400400"/>
    <n v="1402934629"/>
    <b v="0"/>
    <n v="21"/>
    <b v="1"/>
    <s v="theater/musical"/>
    <n v="131"/>
    <n v="112.14285714285714"/>
    <x v="1"/>
    <x v="40"/>
  </r>
  <r>
    <n v="2928"/>
    <s v="Music Theatre of Idaho Presents &quot;A Year with Frog and Toad"/>
    <x v="2926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x v="2927"/>
    <n v="8000"/>
    <n v="8165.55"/>
    <x v="0"/>
    <x v="0"/>
    <s v="USD"/>
    <n v="1401024758"/>
    <n v="1398432758"/>
    <b v="0"/>
    <n v="32"/>
    <b v="1"/>
    <s v="theater/musical"/>
    <n v="102"/>
    <n v="255.17343750000001"/>
    <x v="1"/>
    <x v="40"/>
  </r>
  <r>
    <n v="2930"/>
    <s v="Forbear! Theatre"/>
    <x v="2928"/>
    <n v="10000"/>
    <n v="10092"/>
    <x v="0"/>
    <x v="1"/>
    <s v="GBP"/>
    <n v="1431007264"/>
    <n v="1428415264"/>
    <b v="0"/>
    <n v="62"/>
    <b v="1"/>
    <s v="theater/musical"/>
    <n v="101"/>
    <n v="162.7741935483871"/>
    <x v="1"/>
    <x v="40"/>
  </r>
  <r>
    <n v="2931"/>
    <s v="And More Shenanigans Theatre Company"/>
    <x v="2929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x v="2930"/>
    <n v="3100"/>
    <n v="3258"/>
    <x v="0"/>
    <x v="2"/>
    <s v="AUD"/>
    <n v="1424516400"/>
    <n v="1421812637"/>
    <b v="0"/>
    <n v="38"/>
    <b v="1"/>
    <s v="theater/musical"/>
    <n v="105"/>
    <n v="85.736842105263165"/>
    <x v="1"/>
    <x v="40"/>
  </r>
  <r>
    <n v="2933"/>
    <s v="Three Postcards: Pre-Production Costs"/>
    <x v="2931"/>
    <n v="2500"/>
    <n v="2569"/>
    <x v="0"/>
    <x v="0"/>
    <s v="USD"/>
    <n v="1465081053"/>
    <n v="1462489053"/>
    <b v="0"/>
    <n v="54"/>
    <b v="1"/>
    <s v="theater/musical"/>
    <n v="103"/>
    <n v="47.574074074074076"/>
    <x v="1"/>
    <x v="40"/>
  </r>
  <r>
    <n v="2934"/>
    <s v="Songs for a New World"/>
    <x v="2932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x v="2933"/>
    <n v="3500"/>
    <n v="3531"/>
    <x v="0"/>
    <x v="0"/>
    <s v="USD"/>
    <n v="1472490000"/>
    <n v="1467468008"/>
    <b v="0"/>
    <n v="39"/>
    <b v="1"/>
    <s v="theater/musical"/>
    <n v="101"/>
    <n v="90.538461538461533"/>
    <x v="1"/>
    <x v="40"/>
  </r>
  <r>
    <n v="2936"/>
    <s v="Put Music in our Musical: Rosetown Playhouse"/>
    <x v="2934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x v="2935"/>
    <n v="1500"/>
    <n v="2000"/>
    <x v="0"/>
    <x v="1"/>
    <s v="GBP"/>
    <n v="1405249113"/>
    <n v="1402657113"/>
    <b v="0"/>
    <n v="55"/>
    <b v="1"/>
    <s v="theater/musical"/>
    <n v="133"/>
    <n v="36.363636363636367"/>
    <x v="1"/>
    <x v="40"/>
  </r>
  <r>
    <n v="2938"/>
    <s v="Keep It Spinning."/>
    <x v="2936"/>
    <n v="4000"/>
    <n v="4055"/>
    <x v="0"/>
    <x v="0"/>
    <s v="USD"/>
    <n v="1422636814"/>
    <n v="1420044814"/>
    <b v="0"/>
    <n v="32"/>
    <b v="1"/>
    <s v="theater/musical"/>
    <n v="101"/>
    <n v="126.71875"/>
    <x v="1"/>
    <x v="40"/>
  </r>
  <r>
    <n v="2939"/>
    <s v="Dreamgirls - Skyline got a Matching Grant!"/>
    <x v="2937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x v="2938"/>
    <n v="2500"/>
    <n v="2681"/>
    <x v="0"/>
    <x v="0"/>
    <s v="USD"/>
    <n v="1421606018"/>
    <n v="1418150018"/>
    <b v="0"/>
    <n v="33"/>
    <b v="1"/>
    <s v="theater/musical"/>
    <n v="107"/>
    <n v="81.242424242424249"/>
    <x v="1"/>
    <x v="40"/>
  </r>
  <r>
    <n v="2941"/>
    <s v="Help Us Help Artists"/>
    <x v="2939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x v="2940"/>
    <n v="200000"/>
    <n v="40850"/>
    <x v="2"/>
    <x v="5"/>
    <s v="CAD"/>
    <n v="1450297080"/>
    <n v="1448565459"/>
    <b v="0"/>
    <n v="202"/>
    <b v="0"/>
    <s v="theater/spaces"/>
    <n v="20"/>
    <n v="202.22772277227722"/>
    <x v="1"/>
    <x v="38"/>
  </r>
  <r>
    <n v="2943"/>
    <s v="BlackSpace: Urban Performance Arts Collective"/>
    <x v="2941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x v="2942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x v="2943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x v="2944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x v="2945"/>
    <n v="25000"/>
    <n v="1072"/>
    <x v="2"/>
    <x v="0"/>
    <s v="USD"/>
    <n v="1480007460"/>
    <n v="1475760567"/>
    <b v="0"/>
    <n v="13"/>
    <b v="0"/>
    <s v="theater/spaces"/>
    <n v="4"/>
    <n v="82.461538461538467"/>
    <x v="1"/>
    <x v="38"/>
  </r>
  <r>
    <n v="2948"/>
    <s v="Xenu's Space Opera"/>
    <x v="2946"/>
    <n v="500000"/>
    <n v="24"/>
    <x v="2"/>
    <x v="0"/>
    <s v="USD"/>
    <n v="1433259293"/>
    <n v="1428075293"/>
    <b v="0"/>
    <n v="9"/>
    <b v="0"/>
    <s v="theater/spaces"/>
    <n v="0"/>
    <n v="2.6666666666666665"/>
    <x v="1"/>
    <x v="38"/>
  </r>
  <r>
    <n v="2949"/>
    <s v="Spiritual Enlightenment Center - Help raise our vibrations!"/>
    <x v="2947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x v="2948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x v="2949"/>
    <n v="50000"/>
    <n v="1096"/>
    <x v="1"/>
    <x v="0"/>
    <s v="USD"/>
    <n v="1412536573"/>
    <n v="1408648573"/>
    <b v="0"/>
    <n v="58"/>
    <b v="0"/>
    <s v="theater/spaces"/>
    <n v="2"/>
    <n v="18.896551724137932"/>
    <x v="1"/>
    <x v="38"/>
  </r>
  <r>
    <n v="2952"/>
    <s v="Let's Build MOUNTAIN HAVEN, a Community Events Campus (Canceled)"/>
    <x v="2950"/>
    <n v="20000"/>
    <n v="1605"/>
    <x v="1"/>
    <x v="0"/>
    <s v="USD"/>
    <n v="1476676800"/>
    <n v="1473957239"/>
    <b v="0"/>
    <n v="8"/>
    <b v="0"/>
    <s v="theater/spaces"/>
    <n v="8"/>
    <n v="200.625"/>
    <x v="1"/>
    <x v="38"/>
  </r>
  <r>
    <n v="2953"/>
    <s v="Pueblo Underground Theater (Canceled)"/>
    <x v="2951"/>
    <n v="400000"/>
    <n v="605"/>
    <x v="1"/>
    <x v="0"/>
    <s v="USD"/>
    <n v="1444330821"/>
    <n v="1441738821"/>
    <b v="0"/>
    <n v="3"/>
    <b v="0"/>
    <s v="theater/spaces"/>
    <n v="0"/>
    <n v="201.66666666666666"/>
    <x v="1"/>
    <x v="38"/>
  </r>
  <r>
    <n v="2954"/>
    <s v="ONGO CENTRE | An Incubator Creative Space to self-funds (Canceled)"/>
    <x v="2952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x v="2953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x v="2954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x v="2955"/>
    <n v="15000"/>
    <n v="280"/>
    <x v="1"/>
    <x v="0"/>
    <s v="USD"/>
    <n v="1427498172"/>
    <n v="1422317772"/>
    <b v="0"/>
    <n v="3"/>
    <b v="0"/>
    <s v="theater/spaces"/>
    <n v="2"/>
    <n v="93.333333333333329"/>
    <x v="1"/>
    <x v="38"/>
  </r>
  <r>
    <n v="2958"/>
    <s v="Uprising Theater (Canceled)"/>
    <x v="2956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x v="2957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x v="2958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x v="2959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x v="2960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x v="2961"/>
    <n v="10000"/>
    <n v="10685"/>
    <x v="0"/>
    <x v="0"/>
    <s v="USD"/>
    <n v="1435835824"/>
    <n v="1433243824"/>
    <b v="0"/>
    <n v="98"/>
    <b v="1"/>
    <s v="theater/plays"/>
    <n v="107"/>
    <n v="109.03061224489795"/>
    <x v="1"/>
    <x v="6"/>
  </r>
  <r>
    <n v="2964"/>
    <s v="Pug-let: The First Ever All-Pug Production of Hamlet"/>
    <x v="2962"/>
    <n v="5000"/>
    <n v="5035.6899999999996"/>
    <x v="0"/>
    <x v="0"/>
    <s v="USD"/>
    <n v="1407360720"/>
    <n v="1404769819"/>
    <b v="0"/>
    <n v="196"/>
    <b v="1"/>
    <s v="theater/plays"/>
    <n v="101"/>
    <n v="25.692295918367346"/>
    <x v="1"/>
    <x v="6"/>
  </r>
  <r>
    <n v="2965"/>
    <s v="Imaginary Theater Company Presents the Premiere of The Boat"/>
    <x v="2963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x v="2964"/>
    <n v="10000"/>
    <n v="11363"/>
    <x v="0"/>
    <x v="0"/>
    <s v="USD"/>
    <n v="1442425412"/>
    <n v="1439833412"/>
    <b v="0"/>
    <n v="128"/>
    <b v="1"/>
    <s v="theater/plays"/>
    <n v="114"/>
    <n v="88.7734375"/>
    <x v="1"/>
    <x v="6"/>
  </r>
  <r>
    <n v="2967"/>
    <s v="Scissortail: A play about the Oklahoma City Bombing"/>
    <x v="2965"/>
    <n v="5000"/>
    <n v="5696"/>
    <x v="0"/>
    <x v="0"/>
    <s v="USD"/>
    <n v="1425872692"/>
    <n v="1423284292"/>
    <b v="0"/>
    <n v="71"/>
    <b v="1"/>
    <s v="theater/plays"/>
    <n v="114"/>
    <n v="80.225352112676063"/>
    <x v="1"/>
    <x v="6"/>
  </r>
  <r>
    <n v="2968"/>
    <s v="The Curse of the Babywoman @ FringeNYC"/>
    <x v="2966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x v="2967"/>
    <n v="1000"/>
    <n v="1625"/>
    <x v="0"/>
    <x v="5"/>
    <s v="CAD"/>
    <n v="1430693460"/>
    <n v="1428087153"/>
    <b v="0"/>
    <n v="17"/>
    <b v="1"/>
    <s v="theater/plays"/>
    <n v="163"/>
    <n v="95.588235294117652"/>
    <x v="1"/>
    <x v="6"/>
  </r>
  <r>
    <n v="2970"/>
    <s v="Leah in Vegas at The New York International Fringe Festival"/>
    <x v="2968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x v="2969"/>
    <n v="3200"/>
    <n v="3205"/>
    <x v="0"/>
    <x v="0"/>
    <s v="USD"/>
    <n v="1409500078"/>
    <n v="1406908078"/>
    <b v="0"/>
    <n v="43"/>
    <b v="1"/>
    <s v="theater/plays"/>
    <n v="100"/>
    <n v="74.534883720930239"/>
    <x v="1"/>
    <x v="6"/>
  </r>
  <r>
    <n v="2972"/>
    <s v="A Bad Plan"/>
    <x v="2970"/>
    <n v="2000"/>
    <n v="2107"/>
    <x v="0"/>
    <x v="0"/>
    <s v="USD"/>
    <n v="1480899600"/>
    <n v="1479609520"/>
    <b v="0"/>
    <n v="17"/>
    <b v="1"/>
    <s v="theater/plays"/>
    <n v="105"/>
    <n v="123.94117647058823"/>
    <x v="1"/>
    <x v="6"/>
  </r>
  <r>
    <n v="2973"/>
    <s v="CST's As You Like It goes to Canada!"/>
    <x v="2971"/>
    <n v="5000"/>
    <n v="8740"/>
    <x v="0"/>
    <x v="0"/>
    <s v="USD"/>
    <n v="1451620800"/>
    <n v="1449171508"/>
    <b v="0"/>
    <n v="33"/>
    <b v="1"/>
    <s v="theater/plays"/>
    <n v="175"/>
    <n v="264.84848484848487"/>
    <x v="1"/>
    <x v="6"/>
  </r>
  <r>
    <n v="2974"/>
    <s v="The World Premiere of Fire Work by Lauren Gunderson"/>
    <x v="2972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x v="2973"/>
    <n v="8000"/>
    <n v="8010"/>
    <x v="0"/>
    <x v="0"/>
    <s v="USD"/>
    <n v="1417057200"/>
    <n v="1414599886"/>
    <b v="0"/>
    <n v="113"/>
    <b v="1"/>
    <s v="theater/plays"/>
    <n v="100"/>
    <n v="70.884955752212392"/>
    <x v="1"/>
    <x v="6"/>
  </r>
  <r>
    <n v="2976"/>
    <s v="Pizza Delique"/>
    <x v="2974"/>
    <n v="70"/>
    <n v="120"/>
    <x v="0"/>
    <x v="1"/>
    <s v="GBP"/>
    <n v="1457870400"/>
    <n v="1456421530"/>
    <b v="0"/>
    <n v="14"/>
    <b v="1"/>
    <s v="theater/plays"/>
    <n v="171"/>
    <n v="8.5714285714285712"/>
    <x v="1"/>
    <x v="6"/>
  </r>
  <r>
    <n v="2977"/>
    <s v="Brava Theater and Cultural Odyssey present â€œBIRTHRIGHT?â€"/>
    <x v="2975"/>
    <n v="3000"/>
    <n v="3407"/>
    <x v="0"/>
    <x v="0"/>
    <s v="USD"/>
    <n v="1427076840"/>
    <n v="1421960934"/>
    <b v="0"/>
    <n v="30"/>
    <b v="1"/>
    <s v="theater/plays"/>
    <n v="114"/>
    <n v="113.56666666666666"/>
    <x v="1"/>
    <x v="6"/>
  </r>
  <r>
    <n v="2978"/>
    <s v="The Fall of Wallace Winter at the Plaza Theatre"/>
    <x v="2976"/>
    <n v="750"/>
    <n v="971"/>
    <x v="0"/>
    <x v="0"/>
    <s v="USD"/>
    <n v="1413784740"/>
    <n v="1412954547"/>
    <b v="0"/>
    <n v="16"/>
    <b v="1"/>
    <s v="theater/plays"/>
    <n v="129"/>
    <n v="60.6875"/>
    <x v="1"/>
    <x v="6"/>
  </r>
  <r>
    <n v="2979"/>
    <s v="'ART'"/>
    <x v="2977"/>
    <n v="5000"/>
    <n v="5070"/>
    <x v="0"/>
    <x v="0"/>
    <s v="USD"/>
    <n v="1420524000"/>
    <n v="1419104823"/>
    <b v="0"/>
    <n v="46"/>
    <b v="1"/>
    <s v="theater/plays"/>
    <n v="101"/>
    <n v="110.21739130434783"/>
    <x v="1"/>
    <x v="6"/>
  </r>
  <r>
    <n v="2980"/>
    <s v="INDEPENDENCE NYC"/>
    <x v="2978"/>
    <n v="3000"/>
    <n v="3275"/>
    <x v="0"/>
    <x v="0"/>
    <s v="USD"/>
    <n v="1440381600"/>
    <n v="1438639130"/>
    <b v="0"/>
    <n v="24"/>
    <b v="1"/>
    <s v="theater/plays"/>
    <n v="109"/>
    <n v="136.45833333333334"/>
    <x v="1"/>
    <x v="6"/>
  </r>
  <r>
    <n v="2981"/>
    <s v="Creation of the Dublin Circus Centre"/>
    <x v="2979"/>
    <n v="4000"/>
    <n v="5157"/>
    <x v="0"/>
    <x v="17"/>
    <s v="EUR"/>
    <n v="1443014756"/>
    <n v="1439126756"/>
    <b v="1"/>
    <n v="97"/>
    <b v="1"/>
    <s v="theater/spaces"/>
    <n v="129"/>
    <n v="53.164948453608247"/>
    <x v="1"/>
    <x v="38"/>
  </r>
  <r>
    <n v="2982"/>
    <s v="Railway Playhouse: Setting up a community arts space"/>
    <x v="2980"/>
    <n v="5000"/>
    <n v="5103"/>
    <x v="0"/>
    <x v="1"/>
    <s v="GBP"/>
    <n v="1455208143"/>
    <n v="1452616143"/>
    <b v="1"/>
    <n v="59"/>
    <b v="1"/>
    <s v="theater/spaces"/>
    <n v="102"/>
    <n v="86.491525423728817"/>
    <x v="1"/>
    <x v="38"/>
  </r>
  <r>
    <n v="2983"/>
    <s v="Build the House of Dad's!"/>
    <x v="2981"/>
    <n v="116000"/>
    <n v="169985.91"/>
    <x v="0"/>
    <x v="0"/>
    <s v="USD"/>
    <n v="1415722236"/>
    <n v="1410534636"/>
    <b v="1"/>
    <n v="1095"/>
    <b v="1"/>
    <s v="theater/spaces"/>
    <n v="147"/>
    <n v="155.23827397260274"/>
    <x v="1"/>
    <x v="38"/>
  </r>
  <r>
    <n v="2984"/>
    <s v="BABA YAGA: A Traveling Performing Arts Wagon"/>
    <x v="2982"/>
    <n v="25000"/>
    <n v="25088"/>
    <x v="0"/>
    <x v="0"/>
    <s v="USD"/>
    <n v="1472020881"/>
    <n v="1469428881"/>
    <b v="1"/>
    <n v="218"/>
    <b v="1"/>
    <s v="theater/spaces"/>
    <n v="100"/>
    <n v="115.08256880733946"/>
    <x v="1"/>
    <x v="38"/>
  </r>
  <r>
    <n v="2985"/>
    <s v="React Aerial Studio"/>
    <x v="2983"/>
    <n v="10000"/>
    <n v="12165"/>
    <x v="0"/>
    <x v="4"/>
    <s v="NZD"/>
    <n v="1477886400"/>
    <n v="1476228128"/>
    <b v="0"/>
    <n v="111"/>
    <b v="1"/>
    <s v="theater/spaces"/>
    <n v="122"/>
    <n v="109.5945945945946"/>
    <x v="1"/>
    <x v="38"/>
  </r>
  <r>
    <n v="2986"/>
    <s v="Higher Education"/>
    <x v="2984"/>
    <n v="2400"/>
    <n v="2532"/>
    <x v="0"/>
    <x v="1"/>
    <s v="GBP"/>
    <n v="1462100406"/>
    <n v="1456920006"/>
    <b v="0"/>
    <n v="56"/>
    <b v="1"/>
    <s v="theater/spaces"/>
    <n v="106"/>
    <n v="45.214285714285715"/>
    <x v="1"/>
    <x v="38"/>
  </r>
  <r>
    <n v="2987"/>
    <s v="Curious Comedy's Remodel &amp; Technical Equipment Upgrade"/>
    <x v="2985"/>
    <n v="25000"/>
    <n v="27600.2"/>
    <x v="0"/>
    <x v="0"/>
    <s v="USD"/>
    <n v="1476316800"/>
    <n v="1473837751"/>
    <b v="0"/>
    <n v="265"/>
    <b v="1"/>
    <s v="theater/spaces"/>
    <n v="110"/>
    <n v="104.15169811320754"/>
    <x v="1"/>
    <x v="38"/>
  </r>
  <r>
    <n v="2988"/>
    <s v="Curtain up at the Shoebox Theatre!"/>
    <x v="2986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x v="2987"/>
    <n v="20000"/>
    <n v="35307"/>
    <x v="0"/>
    <x v="0"/>
    <s v="USD"/>
    <n v="1450673940"/>
    <n v="1448756962"/>
    <b v="0"/>
    <n v="364"/>
    <b v="1"/>
    <s v="theater/spaces"/>
    <n v="177"/>
    <n v="96.997252747252745"/>
    <x v="1"/>
    <x v="38"/>
  </r>
  <r>
    <n v="2990"/>
    <s v="The Gloria Theatre Project"/>
    <x v="2988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x v="2989"/>
    <n v="8500"/>
    <n v="8780"/>
    <x v="0"/>
    <x v="0"/>
    <s v="USD"/>
    <n v="1485547530"/>
    <n v="1483646730"/>
    <b v="0"/>
    <n v="93"/>
    <b v="1"/>
    <s v="theater/spaces"/>
    <n v="103"/>
    <n v="94.408602150537632"/>
    <x v="1"/>
    <x v="38"/>
  </r>
  <r>
    <n v="2992"/>
    <s v="Th'underGrounds"/>
    <x v="2990"/>
    <n v="3000"/>
    <n v="3135"/>
    <x v="0"/>
    <x v="0"/>
    <s v="USD"/>
    <n v="1476037510"/>
    <n v="1473445510"/>
    <b v="0"/>
    <n v="64"/>
    <b v="1"/>
    <s v="theater/spaces"/>
    <n v="105"/>
    <n v="48.984375"/>
    <x v="1"/>
    <x v="38"/>
  </r>
  <r>
    <n v="2993"/>
    <s v="TRUE WEST: Think, Dog! Productions"/>
    <x v="2991"/>
    <n v="1000"/>
    <n v="1003"/>
    <x v="0"/>
    <x v="0"/>
    <s v="USD"/>
    <n v="1455998867"/>
    <n v="1453406867"/>
    <b v="0"/>
    <n v="22"/>
    <b v="1"/>
    <s v="theater/spaces"/>
    <n v="100"/>
    <n v="45.590909090909093"/>
    <x v="1"/>
    <x v="38"/>
  </r>
  <r>
    <n v="2994"/>
    <s v="St. Michael Boat Parties - Halloween and Beyond!"/>
    <x v="2992"/>
    <n v="300"/>
    <n v="1373.24"/>
    <x v="0"/>
    <x v="1"/>
    <s v="GBP"/>
    <n v="1412335772"/>
    <n v="1409743772"/>
    <b v="0"/>
    <n v="59"/>
    <b v="1"/>
    <s v="theater/spaces"/>
    <n v="458"/>
    <n v="23.275254237288134"/>
    <x v="1"/>
    <x v="38"/>
  </r>
  <r>
    <n v="2995"/>
    <s v="Help Austin's Blue Starlite Drive-in MOVE + ADD 35MM"/>
    <x v="2993"/>
    <n v="15000"/>
    <n v="15744"/>
    <x v="0"/>
    <x v="0"/>
    <s v="USD"/>
    <n v="1484841471"/>
    <n v="1482249471"/>
    <b v="0"/>
    <n v="249"/>
    <b v="1"/>
    <s v="theater/spaces"/>
    <n v="105"/>
    <n v="63.2289156626506"/>
    <x v="1"/>
    <x v="38"/>
  </r>
  <r>
    <n v="2996"/>
    <s v="Sea Tea Improv's Comedy Theater in Hartford, CT"/>
    <x v="2994"/>
    <n v="35000"/>
    <n v="60180"/>
    <x v="0"/>
    <x v="0"/>
    <s v="USD"/>
    <n v="1432677240"/>
    <n v="1427493240"/>
    <b v="0"/>
    <n v="392"/>
    <b v="1"/>
    <s v="theater/spaces"/>
    <n v="172"/>
    <n v="153.5204081632653"/>
    <x v="1"/>
    <x v="38"/>
  </r>
  <r>
    <n v="2997"/>
    <s v="Sonorous Road is Expanding! Join Us!"/>
    <x v="2995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x v="2996"/>
    <n v="50000"/>
    <n v="51514.5"/>
    <x v="0"/>
    <x v="0"/>
    <s v="USD"/>
    <n v="1402892700"/>
    <n v="1400474329"/>
    <b v="0"/>
    <n v="433"/>
    <b v="1"/>
    <s v="theater/spaces"/>
    <n v="103"/>
    <n v="118.97113163972287"/>
    <x v="1"/>
    <x v="38"/>
  </r>
  <r>
    <n v="2999"/>
    <s v="RAT Fund-Riser"/>
    <x v="2997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x v="2998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x v="2999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x v="38"/>
  </r>
  <r>
    <n v="3002"/>
    <s v="Help Fund the &quot;Back Room&quot; Arts Space at Jimmy's No 43!"/>
    <x v="3000"/>
    <n v="7000"/>
    <n v="7595.43"/>
    <x v="0"/>
    <x v="0"/>
    <s v="USD"/>
    <n v="1356552252"/>
    <n v="1353960252"/>
    <b v="0"/>
    <n v="104"/>
    <b v="1"/>
    <s v="theater/spaces"/>
    <n v="109"/>
    <n v="73.032980769230775"/>
    <x v="1"/>
    <x v="38"/>
  </r>
  <r>
    <n v="3003"/>
    <s v="Outskirts Theatre Co. Finds a Home!"/>
    <x v="3001"/>
    <n v="3000"/>
    <n v="3035"/>
    <x v="0"/>
    <x v="0"/>
    <s v="USD"/>
    <n v="1456811940"/>
    <n v="1454098976"/>
    <b v="0"/>
    <n v="17"/>
    <b v="1"/>
    <s v="theater/spaces"/>
    <n v="101"/>
    <n v="178.52941176470588"/>
    <x v="1"/>
    <x v="38"/>
  </r>
  <r>
    <n v="3004"/>
    <s v="Save the Agawam Cinemas"/>
    <x v="3002"/>
    <n v="40000"/>
    <n v="45126"/>
    <x v="0"/>
    <x v="0"/>
    <s v="USD"/>
    <n v="1416089324"/>
    <n v="1413493724"/>
    <b v="0"/>
    <n v="277"/>
    <b v="1"/>
    <s v="theater/spaces"/>
    <n v="113"/>
    <n v="162.90974729241879"/>
    <x v="1"/>
    <x v="38"/>
  </r>
  <r>
    <n v="3005"/>
    <s v="Pangea House Revitalization Project"/>
    <x v="3003"/>
    <n v="10600"/>
    <n v="12772.6"/>
    <x v="0"/>
    <x v="0"/>
    <s v="USD"/>
    <n v="1412611905"/>
    <n v="1410019905"/>
    <b v="0"/>
    <n v="118"/>
    <b v="1"/>
    <s v="theater/spaces"/>
    <n v="120"/>
    <n v="108.24237288135593"/>
    <x v="1"/>
    <x v="38"/>
  </r>
  <r>
    <n v="3006"/>
    <s v="ONTARIO STREET THEATRE in Port Hope."/>
    <x v="3004"/>
    <n v="8000"/>
    <n v="8620"/>
    <x v="0"/>
    <x v="5"/>
    <s v="CAD"/>
    <n v="1418580591"/>
    <n v="1415988591"/>
    <b v="0"/>
    <n v="97"/>
    <b v="1"/>
    <s v="theater/spaces"/>
    <n v="108"/>
    <n v="88.865979381443296"/>
    <x v="1"/>
    <x v="38"/>
  </r>
  <r>
    <n v="3007"/>
    <s v="Bethlem"/>
    <x v="3005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x v="3006"/>
    <n v="3000"/>
    <n v="3035"/>
    <x v="0"/>
    <x v="0"/>
    <s v="USD"/>
    <n v="1453352719"/>
    <n v="1450760719"/>
    <b v="0"/>
    <n v="26"/>
    <b v="1"/>
    <s v="theater/spaces"/>
    <n v="101"/>
    <n v="116.73076923076923"/>
    <x v="1"/>
    <x v="38"/>
  </r>
  <r>
    <n v="3009"/>
    <s v="Montauk Surf Museum"/>
    <x v="3007"/>
    <n v="25000"/>
    <n v="29939"/>
    <x v="0"/>
    <x v="0"/>
    <s v="USD"/>
    <n v="1417012840"/>
    <n v="1414417240"/>
    <b v="0"/>
    <n v="128"/>
    <b v="1"/>
    <s v="theater/spaces"/>
    <n v="120"/>
    <n v="233.8984375"/>
    <x v="1"/>
    <x v="38"/>
  </r>
  <r>
    <n v="3010"/>
    <s v="Put Your Money Where Your Ear Is!"/>
    <x v="3008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x v="3009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x v="3010"/>
    <n v="4000"/>
    <n v="4685"/>
    <x v="0"/>
    <x v="0"/>
    <s v="USD"/>
    <n v="1423587130"/>
    <n v="1421772730"/>
    <b v="0"/>
    <n v="55"/>
    <b v="1"/>
    <s v="theater/spaces"/>
    <n v="117"/>
    <n v="85.181818181818187"/>
    <x v="1"/>
    <x v="38"/>
  </r>
  <r>
    <n v="3013"/>
    <s v="Barebones Black Box Theater in Braddock, PA"/>
    <x v="3011"/>
    <n v="10000"/>
    <n v="15696"/>
    <x v="0"/>
    <x v="0"/>
    <s v="USD"/>
    <n v="1434917049"/>
    <n v="1432325049"/>
    <b v="0"/>
    <n v="107"/>
    <b v="1"/>
    <s v="theater/spaces"/>
    <n v="157"/>
    <n v="146.69158878504672"/>
    <x v="1"/>
    <x v="38"/>
  </r>
  <r>
    <n v="3014"/>
    <s v="The North Pole at the Fair - A Christmas Paradise for kids."/>
    <x v="3012"/>
    <n v="25000"/>
    <n v="28276"/>
    <x v="0"/>
    <x v="0"/>
    <s v="USD"/>
    <n v="1415163600"/>
    <n v="1412737080"/>
    <b v="0"/>
    <n v="557"/>
    <b v="1"/>
    <s v="theater/spaces"/>
    <n v="113"/>
    <n v="50.764811490125673"/>
    <x v="1"/>
    <x v="38"/>
  </r>
  <r>
    <n v="3015"/>
    <s v="A Sign for 34 West"/>
    <x v="3013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x v="3014"/>
    <n v="8500"/>
    <n v="8722"/>
    <x v="0"/>
    <x v="0"/>
    <s v="USD"/>
    <n v="1405688952"/>
    <n v="1400504952"/>
    <b v="0"/>
    <n v="36"/>
    <b v="1"/>
    <s v="theater/spaces"/>
    <n v="103"/>
    <n v="242.27777777777777"/>
    <x v="1"/>
    <x v="38"/>
  </r>
  <r>
    <n v="3017"/>
    <s v="ACT's Spotlight Initiative- Let's Build a Theater!"/>
    <x v="3015"/>
    <n v="22000"/>
    <n v="23285"/>
    <x v="0"/>
    <x v="0"/>
    <s v="USD"/>
    <n v="1408566243"/>
    <n v="1405974243"/>
    <b v="0"/>
    <n v="159"/>
    <b v="1"/>
    <s v="theater/spaces"/>
    <n v="106"/>
    <n v="146.44654088050314"/>
    <x v="1"/>
    <x v="38"/>
  </r>
  <r>
    <n v="3018"/>
    <s v="Why Theatre"/>
    <x v="3016"/>
    <n v="4200"/>
    <n v="4230"/>
    <x v="0"/>
    <x v="6"/>
    <s v="EUR"/>
    <n v="1437429600"/>
    <n v="1433747376"/>
    <b v="0"/>
    <n v="41"/>
    <b v="1"/>
    <s v="theater/spaces"/>
    <n v="101"/>
    <n v="103.17073170731707"/>
    <x v="1"/>
    <x v="38"/>
  </r>
  <r>
    <n v="3019"/>
    <s v="Small town theatre, the Gibson Theatre goes Digital"/>
    <x v="3017"/>
    <n v="15000"/>
    <n v="18185"/>
    <x v="0"/>
    <x v="0"/>
    <s v="USD"/>
    <n v="1401159600"/>
    <n v="1398801620"/>
    <b v="0"/>
    <n v="226"/>
    <b v="1"/>
    <s v="theater/spaces"/>
    <n v="121"/>
    <n v="80.464601769911511"/>
    <x v="1"/>
    <x v="38"/>
  </r>
  <r>
    <n v="3020"/>
    <s v="Prime Stage Theater Studio Upgrades!"/>
    <x v="3018"/>
    <n v="7000"/>
    <n v="7040"/>
    <x v="0"/>
    <x v="0"/>
    <s v="USD"/>
    <n v="1439583533"/>
    <n v="1434399533"/>
    <b v="0"/>
    <n v="30"/>
    <b v="1"/>
    <s v="theater/spaces"/>
    <n v="101"/>
    <n v="234.66666666666666"/>
    <x v="1"/>
    <x v="38"/>
  </r>
  <r>
    <n v="3021"/>
    <s v="BEEP! BEEP! 2ND STORY IS ON THE MOVE!"/>
    <x v="3019"/>
    <n v="4500"/>
    <n v="5221"/>
    <x v="0"/>
    <x v="0"/>
    <s v="USD"/>
    <n v="1479794340"/>
    <n v="1476715869"/>
    <b v="0"/>
    <n v="103"/>
    <b v="1"/>
    <s v="theater/spaces"/>
    <n v="116"/>
    <n v="50.689320388349515"/>
    <x v="1"/>
    <x v="38"/>
  </r>
  <r>
    <n v="3022"/>
    <s v="A Performing Arts Complex in Central Square, Cambridge"/>
    <x v="3020"/>
    <n v="10000"/>
    <n v="10088"/>
    <x v="0"/>
    <x v="0"/>
    <s v="USD"/>
    <n v="1472338409"/>
    <n v="1468450409"/>
    <b v="0"/>
    <n v="62"/>
    <b v="1"/>
    <s v="theater/spaces"/>
    <n v="101"/>
    <n v="162.70967741935485"/>
    <x v="1"/>
    <x v="38"/>
  </r>
  <r>
    <n v="3023"/>
    <s v="The Night Watch"/>
    <x v="3021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x v="3022"/>
    <n v="5000"/>
    <n v="12321"/>
    <x v="0"/>
    <x v="0"/>
    <s v="USD"/>
    <n v="1349567475"/>
    <n v="1346975475"/>
    <b v="0"/>
    <n v="182"/>
    <b v="1"/>
    <s v="theater/spaces"/>
    <n v="246"/>
    <n v="67.697802197802204"/>
    <x v="1"/>
    <x v="38"/>
  </r>
  <r>
    <n v="3025"/>
    <s v="The Other Room â€“ Cardiffâ€™s First Pub Theatre"/>
    <x v="3023"/>
    <n v="2500"/>
    <n v="7555"/>
    <x v="0"/>
    <x v="1"/>
    <s v="GBP"/>
    <n v="1401465600"/>
    <n v="1399032813"/>
    <b v="0"/>
    <n v="145"/>
    <b v="1"/>
    <s v="theater/spaces"/>
    <n v="302"/>
    <n v="52.103448275862071"/>
    <x v="1"/>
    <x v="38"/>
  </r>
  <r>
    <n v="3026"/>
    <s v="The Bohemian Balcony - A Creative Space For All"/>
    <x v="3024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x v="3025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x v="3026"/>
    <n v="5000"/>
    <n v="8401"/>
    <x v="0"/>
    <x v="0"/>
    <s v="USD"/>
    <n v="1471242025"/>
    <n v="1468650025"/>
    <b v="0"/>
    <n v="99"/>
    <b v="1"/>
    <s v="theater/spaces"/>
    <n v="168"/>
    <n v="84.858585858585855"/>
    <x v="1"/>
    <x v="38"/>
  </r>
  <r>
    <n v="3029"/>
    <s v="Ground Floor Theatre"/>
    <x v="3027"/>
    <n v="30000"/>
    <n v="32903"/>
    <x v="0"/>
    <x v="0"/>
    <s v="USD"/>
    <n v="1416285300"/>
    <n v="1413824447"/>
    <b v="0"/>
    <n v="348"/>
    <b v="1"/>
    <s v="theater/spaces"/>
    <n v="110"/>
    <n v="94.548850574712645"/>
    <x v="1"/>
    <x v="38"/>
  </r>
  <r>
    <n v="3030"/>
    <s v="Guilford Center Stage Lights Up"/>
    <x v="3028"/>
    <n v="1750"/>
    <n v="1867"/>
    <x v="0"/>
    <x v="0"/>
    <s v="USD"/>
    <n v="1442426171"/>
    <n v="1439834171"/>
    <b v="0"/>
    <n v="41"/>
    <b v="1"/>
    <s v="theater/spaces"/>
    <n v="107"/>
    <n v="45.536585365853661"/>
    <x v="1"/>
    <x v="38"/>
  </r>
  <r>
    <n v="3031"/>
    <s v="Blue Thyme Nights"/>
    <x v="3029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x v="3030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x v="3031"/>
    <n v="3000"/>
    <n v="4396"/>
    <x v="0"/>
    <x v="0"/>
    <s v="USD"/>
    <n v="1471487925"/>
    <n v="1468895925"/>
    <b v="0"/>
    <n v="23"/>
    <b v="1"/>
    <s v="theater/spaces"/>
    <n v="147"/>
    <n v="191.13043478260869"/>
    <x v="1"/>
    <x v="38"/>
  </r>
  <r>
    <n v="3034"/>
    <s v="Save Our Butts The Seat-quel"/>
    <x v="3032"/>
    <n v="100000"/>
    <n v="112536"/>
    <x v="0"/>
    <x v="0"/>
    <s v="USD"/>
    <n v="1477972740"/>
    <n v="1475326255"/>
    <b v="0"/>
    <n v="1260"/>
    <b v="1"/>
    <s v="theater/spaces"/>
    <n v="113"/>
    <n v="89.314285714285717"/>
    <x v="1"/>
    <x v="38"/>
  </r>
  <r>
    <n v="3035"/>
    <s v="The Coalition Theater"/>
    <x v="3033"/>
    <n v="25000"/>
    <n v="27196.71"/>
    <x v="0"/>
    <x v="0"/>
    <s v="USD"/>
    <n v="1367674009"/>
    <n v="1365082009"/>
    <b v="0"/>
    <n v="307"/>
    <b v="1"/>
    <s v="theater/spaces"/>
    <n v="109"/>
    <n v="88.588631921824103"/>
    <x v="1"/>
    <x v="38"/>
  </r>
  <r>
    <n v="3036"/>
    <s v="Save the Studio!"/>
    <x v="3034"/>
    <n v="25000"/>
    <n v="31683"/>
    <x v="0"/>
    <x v="0"/>
    <s v="USD"/>
    <n v="1376654340"/>
    <n v="1373568644"/>
    <b v="0"/>
    <n v="329"/>
    <b v="1"/>
    <s v="theater/spaces"/>
    <n v="127"/>
    <n v="96.300911854103347"/>
    <x v="1"/>
    <x v="38"/>
  </r>
  <r>
    <n v="3037"/>
    <s v="Help SHE&amp;HER PRODUCTIONS raise money for our new space in the West Bottoms!!"/>
    <x v="3035"/>
    <n v="500"/>
    <n v="1066"/>
    <x v="0"/>
    <x v="0"/>
    <s v="USD"/>
    <n v="1285995540"/>
    <n v="1279574773"/>
    <b v="0"/>
    <n v="32"/>
    <b v="1"/>
    <s v="theater/spaces"/>
    <n v="213"/>
    <n v="33.3125"/>
    <x v="1"/>
    <x v="38"/>
  </r>
  <r>
    <n v="3038"/>
    <s v="Overtime Theater Spruce Up"/>
    <x v="3036"/>
    <n v="1000"/>
    <n v="1005"/>
    <x v="0"/>
    <x v="0"/>
    <s v="USD"/>
    <n v="1457071397"/>
    <n v="1451887397"/>
    <b v="0"/>
    <n v="27"/>
    <b v="1"/>
    <s v="theater/spaces"/>
    <n v="101"/>
    <n v="37.222222222222221"/>
    <x v="1"/>
    <x v="38"/>
  </r>
  <r>
    <n v="3039"/>
    <s v="Shelter the Schmee"/>
    <x v="3037"/>
    <n v="20000"/>
    <n v="21742.78"/>
    <x v="0"/>
    <x v="0"/>
    <s v="USD"/>
    <n v="1388303940"/>
    <n v="1386011038"/>
    <b v="0"/>
    <n v="236"/>
    <b v="1"/>
    <s v="theater/spaces"/>
    <n v="109"/>
    <n v="92.130423728813554"/>
    <x v="1"/>
    <x v="38"/>
  </r>
  <r>
    <n v="3040"/>
    <s v="Jayhawk Makeover"/>
    <x v="3038"/>
    <n v="3000"/>
    <n v="3225"/>
    <x v="0"/>
    <x v="0"/>
    <s v="USD"/>
    <n v="1435359600"/>
    <n v="1434999621"/>
    <b v="0"/>
    <n v="42"/>
    <b v="1"/>
    <s v="theater/spaces"/>
    <n v="108"/>
    <n v="76.785714285714292"/>
    <x v="1"/>
    <x v="38"/>
  </r>
  <r>
    <n v="3041"/>
    <s v="Lend a Hand in Our Home"/>
    <x v="3039"/>
    <n v="8300"/>
    <n v="9170"/>
    <x v="0"/>
    <x v="0"/>
    <s v="USD"/>
    <n v="1453323048"/>
    <n v="1450731048"/>
    <b v="0"/>
    <n v="95"/>
    <b v="1"/>
    <s v="theater/spaces"/>
    <n v="110"/>
    <n v="96.526315789473685"/>
    <x v="1"/>
    <x v="38"/>
  </r>
  <r>
    <n v="3042"/>
    <s v="HOPE MILL THEATRE - CHAIR FUND"/>
    <x v="3040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x v="3041"/>
    <n v="15000"/>
    <n v="16501"/>
    <x v="0"/>
    <x v="5"/>
    <s v="CAD"/>
    <n v="1429152600"/>
    <n v="1426815699"/>
    <b v="0"/>
    <n v="128"/>
    <b v="1"/>
    <s v="theater/spaces"/>
    <n v="110"/>
    <n v="128.9140625"/>
    <x v="1"/>
    <x v="38"/>
  </r>
  <r>
    <n v="3044"/>
    <s v="Minnsky's Theater- A Vaudeville Circus Experiment"/>
    <x v="3042"/>
    <n v="12000"/>
    <n v="13121"/>
    <x v="0"/>
    <x v="0"/>
    <s v="USD"/>
    <n v="1454433998"/>
    <n v="1453137998"/>
    <b v="0"/>
    <n v="156"/>
    <b v="1"/>
    <s v="theater/spaces"/>
    <n v="109"/>
    <n v="84.108974358974365"/>
    <x v="1"/>
    <x v="38"/>
  </r>
  <r>
    <n v="3045"/>
    <s v="Colorado ACTS Black Box Painting"/>
    <x v="3043"/>
    <n v="4000"/>
    <n v="5308.26"/>
    <x v="0"/>
    <x v="0"/>
    <s v="USD"/>
    <n v="1408679055"/>
    <n v="1406087055"/>
    <b v="0"/>
    <n v="64"/>
    <b v="1"/>
    <s v="theater/spaces"/>
    <n v="133"/>
    <n v="82.941562500000003"/>
    <x v="1"/>
    <x v="38"/>
  </r>
  <r>
    <n v="3046"/>
    <s v="improvMANIA Improv Comedy Theater - Chandler, Arizona"/>
    <x v="3044"/>
    <n v="7900"/>
    <n v="15077"/>
    <x v="0"/>
    <x v="0"/>
    <s v="USD"/>
    <n v="1410324720"/>
    <n v="1407784586"/>
    <b v="0"/>
    <n v="58"/>
    <b v="1"/>
    <s v="theater/spaces"/>
    <n v="191"/>
    <n v="259.94827586206895"/>
    <x v="1"/>
    <x v="38"/>
  </r>
  <r>
    <n v="3047"/>
    <s v="Acting V Senior Showcase"/>
    <x v="3045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x v="3046"/>
    <n v="5000"/>
    <n v="8320"/>
    <x v="0"/>
    <x v="0"/>
    <s v="USD"/>
    <n v="1420060920"/>
    <n v="1417556262"/>
    <b v="0"/>
    <n v="47"/>
    <b v="1"/>
    <s v="theater/spaces"/>
    <n v="166"/>
    <n v="177.02127659574469"/>
    <x v="1"/>
    <x v="38"/>
  </r>
  <r>
    <n v="3049"/>
    <s v="Pickerington Community Theatre's Set Capabilities Expansion"/>
    <x v="3047"/>
    <n v="3750"/>
    <n v="4000"/>
    <x v="0"/>
    <x v="0"/>
    <s v="USD"/>
    <n v="1434241255"/>
    <n v="1431649255"/>
    <b v="0"/>
    <n v="54"/>
    <b v="1"/>
    <s v="theater/spaces"/>
    <n v="107"/>
    <n v="74.074074074074076"/>
    <x v="1"/>
    <x v="38"/>
  </r>
  <r>
    <n v="3050"/>
    <s v="The Black Pearl Consuite at CoreCon VIII: On Ancient Seas"/>
    <x v="3048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x v="3049"/>
    <n v="3500"/>
    <n v="827"/>
    <x v="2"/>
    <x v="1"/>
    <s v="GBP"/>
    <n v="1486547945"/>
    <n v="1483955945"/>
    <b v="1"/>
    <n v="35"/>
    <b v="0"/>
    <s v="theater/spaces"/>
    <n v="24"/>
    <n v="23.62857142857143"/>
    <x v="1"/>
    <x v="38"/>
  </r>
  <r>
    <n v="3052"/>
    <s v="Funding for a new theater facility in Walker Minnesota"/>
    <x v="3050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x v="3051"/>
    <n v="10000"/>
    <n v="40"/>
    <x v="2"/>
    <x v="0"/>
    <s v="USD"/>
    <n v="1412222340"/>
    <n v="1407781013"/>
    <b v="0"/>
    <n v="3"/>
    <b v="0"/>
    <s v="theater/spaces"/>
    <n v="0"/>
    <n v="13.333333333333334"/>
    <x v="1"/>
    <x v="38"/>
  </r>
  <r>
    <n v="3054"/>
    <s v="Shady Slaughters Productions Haunted attraction"/>
    <x v="3052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x v="3053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x v="3054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x v="3055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x v="3056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x v="3057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x v="3058"/>
    <n v="220000"/>
    <n v="335"/>
    <x v="2"/>
    <x v="0"/>
    <s v="USD"/>
    <n v="1443422134"/>
    <n v="1440830134"/>
    <b v="0"/>
    <n v="6"/>
    <b v="0"/>
    <s v="theater/spaces"/>
    <n v="0"/>
    <n v="55.833333333333336"/>
    <x v="1"/>
    <x v="38"/>
  </r>
  <r>
    <n v="3061"/>
    <s v="Help Save Parkway Cinemas!"/>
    <x v="3059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x v="3060"/>
    <n v="10000"/>
    <n v="6684"/>
    <x v="2"/>
    <x v="0"/>
    <s v="USD"/>
    <n v="1443636000"/>
    <n v="1441111892"/>
    <b v="0"/>
    <n v="67"/>
    <b v="0"/>
    <s v="theater/spaces"/>
    <n v="67"/>
    <n v="99.761194029850742"/>
    <x v="1"/>
    <x v="38"/>
  </r>
  <r>
    <n v="3063"/>
    <s v="Spec Haus"/>
    <x v="3061"/>
    <n v="3000"/>
    <n v="587"/>
    <x v="2"/>
    <x v="0"/>
    <s v="USD"/>
    <n v="1477174138"/>
    <n v="1474150138"/>
    <b v="0"/>
    <n v="23"/>
    <b v="0"/>
    <s v="theater/spaces"/>
    <n v="20"/>
    <n v="25.521739130434781"/>
    <x v="1"/>
    <x v="38"/>
  </r>
  <r>
    <n v="3064"/>
    <s v="Kickstart the Crossroads Community"/>
    <x v="3062"/>
    <n v="75000"/>
    <n v="8471"/>
    <x v="2"/>
    <x v="0"/>
    <s v="USD"/>
    <n v="1448175540"/>
    <n v="1445483246"/>
    <b v="0"/>
    <n v="72"/>
    <b v="0"/>
    <s v="theater/spaces"/>
    <n v="11"/>
    <n v="117.65277777777777"/>
    <x v="1"/>
    <x v="38"/>
  </r>
  <r>
    <n v="3065"/>
    <s v="The Castle Project"/>
    <x v="3063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x v="3064"/>
    <n v="350000"/>
    <n v="41950"/>
    <x v="2"/>
    <x v="2"/>
    <s v="AUD"/>
    <n v="1468128537"/>
    <n v="1465536537"/>
    <b v="0"/>
    <n v="15"/>
    <b v="0"/>
    <s v="theater/spaces"/>
    <n v="12"/>
    <n v="2796.6666666666665"/>
    <x v="1"/>
    <x v="38"/>
  </r>
  <r>
    <n v="3067"/>
    <s v="Fabulous Foyer - where? At the Court Theatre in Christchurch"/>
    <x v="3065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x v="3066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x v="3067"/>
    <n v="1000"/>
    <n v="141"/>
    <x v="2"/>
    <x v="0"/>
    <s v="USD"/>
    <n v="1418587234"/>
    <n v="1415995234"/>
    <b v="0"/>
    <n v="7"/>
    <b v="0"/>
    <s v="theater/spaces"/>
    <n v="14"/>
    <n v="20.142857142857142"/>
    <x v="1"/>
    <x v="38"/>
  </r>
  <r>
    <n v="3070"/>
    <s v="Purpose Built Liverpool Comedy Club, Restaurant &amp; Bar"/>
    <x v="3068"/>
    <n v="10000"/>
    <n v="334"/>
    <x v="2"/>
    <x v="1"/>
    <s v="GBP"/>
    <n v="1481132169"/>
    <n v="1479317769"/>
    <b v="0"/>
    <n v="16"/>
    <b v="0"/>
    <s v="theater/spaces"/>
    <n v="3"/>
    <n v="20.875"/>
    <x v="1"/>
    <x v="38"/>
  </r>
  <r>
    <n v="3071"/>
    <s v="The Echo Theatre 2015"/>
    <x v="3069"/>
    <n v="12000"/>
    <n v="7173"/>
    <x v="2"/>
    <x v="0"/>
    <s v="USD"/>
    <n v="1429595940"/>
    <n v="1428082481"/>
    <b v="0"/>
    <n v="117"/>
    <b v="0"/>
    <s v="theater/spaces"/>
    <n v="60"/>
    <n v="61.307692307692307"/>
    <x v="1"/>
    <x v="38"/>
  </r>
  <r>
    <n v="3072"/>
    <s v="Crosswalk Theatre - Starting Capital"/>
    <x v="3070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x v="3071"/>
    <n v="2800000"/>
    <n v="645"/>
    <x v="2"/>
    <x v="0"/>
    <s v="USD"/>
    <n v="1434309540"/>
    <n v="1429287900"/>
    <b v="0"/>
    <n v="7"/>
    <b v="0"/>
    <s v="theater/spaces"/>
    <n v="0"/>
    <n v="92.142857142857139"/>
    <x v="1"/>
    <x v="38"/>
  </r>
  <r>
    <n v="3074"/>
    <s v="ThÃ©Ã¢tre d'automates &quot;culture de vie&quot;"/>
    <x v="3072"/>
    <n v="25000"/>
    <n v="22"/>
    <x v="2"/>
    <x v="6"/>
    <s v="EUR"/>
    <n v="1457617359"/>
    <n v="1455025359"/>
    <b v="0"/>
    <n v="3"/>
    <b v="0"/>
    <s v="theater/spaces"/>
    <n v="0"/>
    <n v="7.333333333333333"/>
    <x v="1"/>
    <x v="38"/>
  </r>
  <r>
    <n v="3075"/>
    <s v="The Little MAGIC Theatre"/>
    <x v="3073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x v="3074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x v="3075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x v="3076"/>
    <n v="60000"/>
    <n v="71"/>
    <x v="2"/>
    <x v="0"/>
    <s v="USD"/>
    <n v="1424920795"/>
    <n v="1422328795"/>
    <b v="0"/>
    <n v="3"/>
    <b v="0"/>
    <s v="theater/spaces"/>
    <n v="0"/>
    <n v="23.666666666666668"/>
    <x v="1"/>
    <x v="38"/>
  </r>
  <r>
    <n v="3079"/>
    <s v="Join us in creating a new Hell on Earth!"/>
    <x v="3077"/>
    <n v="1333666"/>
    <n v="11226"/>
    <x v="2"/>
    <x v="0"/>
    <s v="USD"/>
    <n v="1427040435"/>
    <n v="1424452035"/>
    <b v="0"/>
    <n v="27"/>
    <b v="0"/>
    <s v="theater/spaces"/>
    <n v="1"/>
    <n v="415.77777777777777"/>
    <x v="1"/>
    <x v="38"/>
  </r>
  <r>
    <n v="3080"/>
    <s v="Global Community Theater One."/>
    <x v="3078"/>
    <n v="2000000"/>
    <n v="376"/>
    <x v="2"/>
    <x v="0"/>
    <s v="USD"/>
    <n v="1419644444"/>
    <n v="1414456844"/>
    <b v="0"/>
    <n v="7"/>
    <b v="0"/>
    <s v="theater/spaces"/>
    <n v="0"/>
    <n v="53.714285714285715"/>
    <x v="1"/>
    <x v="38"/>
  </r>
  <r>
    <n v="3081"/>
    <s v="Help! World Tour ~ A Theatrical Revival of Hope"/>
    <x v="3079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x v="3080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x v="3081"/>
    <n v="20000"/>
    <n v="56"/>
    <x v="2"/>
    <x v="0"/>
    <s v="USD"/>
    <n v="1409547600"/>
    <n v="1406986278"/>
    <b v="0"/>
    <n v="3"/>
    <b v="0"/>
    <s v="theater/spaces"/>
    <n v="0"/>
    <n v="18.666666666666668"/>
    <x v="1"/>
    <x v="38"/>
  </r>
  <r>
    <n v="3084"/>
    <s v="URGENT: Help Us Replace Our Ramp!"/>
    <x v="3082"/>
    <n v="4059"/>
    <n v="470"/>
    <x v="2"/>
    <x v="0"/>
    <s v="USD"/>
    <n v="1430851680"/>
    <n v="1428340931"/>
    <b v="0"/>
    <n v="6"/>
    <b v="0"/>
    <s v="theater/spaces"/>
    <n v="12"/>
    <n v="78.333333333333329"/>
    <x v="1"/>
    <x v="38"/>
  </r>
  <r>
    <n v="3085"/>
    <s v="Paper Tank Theater Music Madness Party"/>
    <x v="3083"/>
    <n v="25000"/>
    <n v="610"/>
    <x v="2"/>
    <x v="0"/>
    <s v="USD"/>
    <n v="1443561159"/>
    <n v="1440969159"/>
    <b v="0"/>
    <n v="9"/>
    <b v="0"/>
    <s v="theater/spaces"/>
    <n v="2"/>
    <n v="67.777777777777771"/>
    <x v="1"/>
    <x v="38"/>
  </r>
  <r>
    <n v="3086"/>
    <s v="&quot;Un parco di Risate&quot; - open air theatre to save TKC"/>
    <x v="3084"/>
    <n v="20000"/>
    <n v="50"/>
    <x v="2"/>
    <x v="13"/>
    <s v="EUR"/>
    <n v="1439827559"/>
    <n v="1434643559"/>
    <b v="0"/>
    <n v="3"/>
    <b v="0"/>
    <s v="theater/spaces"/>
    <n v="0"/>
    <n v="16.666666666666668"/>
    <x v="1"/>
    <x v="38"/>
  </r>
  <r>
    <n v="3087"/>
    <s v="Read/Rehearse/Workshop Plays at Austin Playwrights Studio"/>
    <x v="3085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x v="3086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x v="3087"/>
    <n v="25000"/>
    <n v="5854"/>
    <x v="2"/>
    <x v="0"/>
    <s v="USD"/>
    <n v="1468029540"/>
    <n v="1465304483"/>
    <b v="0"/>
    <n v="45"/>
    <b v="0"/>
    <s v="theater/spaces"/>
    <n v="23"/>
    <n v="130.0888888888889"/>
    <x v="1"/>
    <x v="38"/>
  </r>
  <r>
    <n v="3090"/>
    <s v="Save the Stage"/>
    <x v="3088"/>
    <n v="225000"/>
    <n v="11432"/>
    <x v="2"/>
    <x v="0"/>
    <s v="USD"/>
    <n v="1430505545"/>
    <n v="1425325145"/>
    <b v="0"/>
    <n v="9"/>
    <b v="0"/>
    <s v="theater/spaces"/>
    <n v="5"/>
    <n v="1270.2222222222222"/>
    <x v="1"/>
    <x v="38"/>
  </r>
  <r>
    <n v="3091"/>
    <s v="Bustduck Theatre"/>
    <x v="3089"/>
    <n v="5000"/>
    <n v="796"/>
    <x v="2"/>
    <x v="0"/>
    <s v="USD"/>
    <n v="1471214743"/>
    <n v="1468622743"/>
    <b v="0"/>
    <n v="9"/>
    <b v="0"/>
    <s v="theater/spaces"/>
    <n v="16"/>
    <n v="88.444444444444443"/>
    <x v="1"/>
    <x v="38"/>
  </r>
  <r>
    <n v="3092"/>
    <s v="A home for the arts on the Upper East Side/Yorkville"/>
    <x v="3090"/>
    <n v="100000"/>
    <n v="1183.19"/>
    <x v="2"/>
    <x v="0"/>
    <s v="USD"/>
    <n v="1444946400"/>
    <n v="1441723912"/>
    <b v="0"/>
    <n v="21"/>
    <b v="0"/>
    <s v="theater/spaces"/>
    <n v="1"/>
    <n v="56.342380952380957"/>
    <x v="1"/>
    <x v="38"/>
  </r>
  <r>
    <n v="3093"/>
    <s v="Theatre of the Black Butterfly's POOL (NO WATER)"/>
    <x v="3091"/>
    <n v="4000"/>
    <n v="910"/>
    <x v="2"/>
    <x v="5"/>
    <s v="CAD"/>
    <n v="1401595140"/>
    <n v="1398980941"/>
    <b v="0"/>
    <n v="17"/>
    <b v="0"/>
    <s v="theater/spaces"/>
    <n v="23"/>
    <n v="53.529411764705884"/>
    <x v="1"/>
    <x v="38"/>
  </r>
  <r>
    <n v="3094"/>
    <s v="Nothing Up My Sleeves Tour: Summer 2016"/>
    <x v="3092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x v="3093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x v="3094"/>
    <n v="20000"/>
    <n v="795"/>
    <x v="2"/>
    <x v="0"/>
    <s v="USD"/>
    <n v="1432151326"/>
    <n v="1429559326"/>
    <b v="0"/>
    <n v="14"/>
    <b v="0"/>
    <s v="theater/spaces"/>
    <n v="4"/>
    <n v="56.785714285714285"/>
    <x v="1"/>
    <x v="38"/>
  </r>
  <r>
    <n v="3097"/>
    <s v="Help launch The Bunker: London's newest Off-West End theatre"/>
    <x v="3095"/>
    <n v="10000"/>
    <n v="1715"/>
    <x v="2"/>
    <x v="1"/>
    <s v="GBP"/>
    <n v="1475848800"/>
    <n v="1474027501"/>
    <b v="0"/>
    <n v="42"/>
    <b v="0"/>
    <s v="theater/spaces"/>
    <n v="17"/>
    <n v="40.833333333333336"/>
    <x v="1"/>
    <x v="38"/>
  </r>
  <r>
    <n v="3098"/>
    <s v="The Enchanted Cottage"/>
    <x v="3096"/>
    <n v="48725"/>
    <n v="1758"/>
    <x v="2"/>
    <x v="0"/>
    <s v="USD"/>
    <n v="1454890620"/>
    <n v="1450724449"/>
    <b v="0"/>
    <n v="27"/>
    <b v="0"/>
    <s v="theater/spaces"/>
    <n v="4"/>
    <n v="65.111111111111114"/>
    <x v="1"/>
    <x v="38"/>
  </r>
  <r>
    <n v="3099"/>
    <s v="Screening for Unapologetically Black the Movie"/>
    <x v="3097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x v="3098"/>
    <n v="12000"/>
    <n v="1827"/>
    <x v="2"/>
    <x v="0"/>
    <s v="USD"/>
    <n v="1413816975"/>
    <n v="1411224975"/>
    <b v="0"/>
    <n v="13"/>
    <b v="0"/>
    <s v="theater/spaces"/>
    <n v="15"/>
    <n v="140.53846153846155"/>
    <x v="1"/>
    <x v="38"/>
  </r>
  <r>
    <n v="3101"/>
    <s v="Mots Ã‰crits"/>
    <x v="3099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x v="3100"/>
    <n v="16000"/>
    <n v="6258"/>
    <x v="2"/>
    <x v="1"/>
    <s v="GBP"/>
    <n v="1471939818"/>
    <n v="1467619818"/>
    <b v="0"/>
    <n v="90"/>
    <b v="0"/>
    <s v="theater/spaces"/>
    <n v="39"/>
    <n v="69.533333333333331"/>
    <x v="1"/>
    <x v="38"/>
  </r>
  <r>
    <n v="3103"/>
    <s v="Professional Venue for local artists!!"/>
    <x v="3101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x v="3102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x v="3103"/>
    <n v="5845"/>
    <n v="2476"/>
    <x v="2"/>
    <x v="0"/>
    <s v="USD"/>
    <n v="1413694800"/>
    <n v="1408986916"/>
    <b v="0"/>
    <n v="31"/>
    <b v="0"/>
    <s v="theater/spaces"/>
    <n v="42"/>
    <n v="79.870967741935488"/>
    <x v="1"/>
    <x v="38"/>
  </r>
  <r>
    <n v="3106"/>
    <s v="Wild Men at the Bristol Cathedral"/>
    <x v="3104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x v="3105"/>
    <n v="40000"/>
    <n v="7905"/>
    <x v="2"/>
    <x v="0"/>
    <s v="USD"/>
    <n v="1431372751"/>
    <n v="1430767951"/>
    <b v="0"/>
    <n v="29"/>
    <b v="0"/>
    <s v="theater/spaces"/>
    <n v="20"/>
    <n v="272.58620689655174"/>
    <x v="1"/>
    <x v="38"/>
  </r>
  <r>
    <n v="3108"/>
    <s v="Funding a home for our Children's Theater"/>
    <x v="3106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x v="3107"/>
    <n v="26500"/>
    <n v="6633"/>
    <x v="2"/>
    <x v="0"/>
    <s v="USD"/>
    <n v="1409194810"/>
    <n v="1406170810"/>
    <b v="0"/>
    <n v="114"/>
    <b v="0"/>
    <s v="theater/spaces"/>
    <n v="25"/>
    <n v="58.184210526315788"/>
    <x v="1"/>
    <x v="38"/>
  </r>
  <r>
    <n v="3110"/>
    <s v="Hip Justice Catmunity Center"/>
    <x v="3108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x v="3109"/>
    <n v="20000"/>
    <n v="5328"/>
    <x v="2"/>
    <x v="0"/>
    <s v="USD"/>
    <n v="1412432220"/>
    <n v="1409753820"/>
    <b v="0"/>
    <n v="76"/>
    <b v="0"/>
    <s v="theater/spaces"/>
    <n v="27"/>
    <n v="70.10526315789474"/>
    <x v="1"/>
    <x v="38"/>
  </r>
  <r>
    <n v="3112"/>
    <s v="Kids Zone start up"/>
    <x v="3110"/>
    <n v="11000"/>
    <n v="521"/>
    <x v="2"/>
    <x v="0"/>
    <s v="USD"/>
    <n v="1477968934"/>
    <n v="1472784934"/>
    <b v="0"/>
    <n v="9"/>
    <b v="0"/>
    <s v="theater/spaces"/>
    <n v="5"/>
    <n v="57.888888888888886"/>
    <x v="1"/>
    <x v="38"/>
  </r>
  <r>
    <n v="3113"/>
    <s v="The Shamrock Drafthouse Theater"/>
    <x v="3111"/>
    <n v="109225"/>
    <n v="4635"/>
    <x v="2"/>
    <x v="0"/>
    <s v="USD"/>
    <n v="1429291982"/>
    <n v="1426699982"/>
    <b v="0"/>
    <n v="37"/>
    <b v="0"/>
    <s v="theater/spaces"/>
    <n v="4"/>
    <n v="125.27027027027027"/>
    <x v="1"/>
    <x v="38"/>
  </r>
  <r>
    <n v="3114"/>
    <s v="Urban Nightmares - A Scary Adventure in Southwest Oklahoma"/>
    <x v="3112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x v="3113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x v="3114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x v="3115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x v="3116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x v="3117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x v="3118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x v="3119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x v="3120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x v="3121"/>
    <n v="125000"/>
    <n v="85192"/>
    <x v="1"/>
    <x v="0"/>
    <s v="USD"/>
    <n v="1468108198"/>
    <n v="1465516198"/>
    <b v="0"/>
    <n v="348"/>
    <b v="0"/>
    <s v="theater/spaces"/>
    <n v="68"/>
    <n v="244.80459770114942"/>
    <x v="1"/>
    <x v="38"/>
  </r>
  <r>
    <n v="3124"/>
    <s v="Theater &amp; Arts &amp; Day Care (Canceled)"/>
    <x v="3122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x v="3123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x v="3124"/>
    <n v="25000"/>
    <n v="1040"/>
    <x v="1"/>
    <x v="0"/>
    <s v="USD"/>
    <n v="1459121162"/>
    <n v="1456532762"/>
    <b v="0"/>
    <n v="17"/>
    <b v="0"/>
    <s v="theater/spaces"/>
    <n v="4"/>
    <n v="61.176470588235297"/>
    <x v="1"/>
    <x v="38"/>
  </r>
  <r>
    <n v="3127"/>
    <s v="Help Us Help Artists (Canceled)"/>
    <x v="3125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x v="3126"/>
    <n v="15000"/>
    <n v="16291"/>
    <x v="3"/>
    <x v="0"/>
    <s v="USD"/>
    <n v="1489690141"/>
    <n v="1487101741"/>
    <b v="0"/>
    <n v="117"/>
    <b v="0"/>
    <s v="theater/plays"/>
    <n v="109"/>
    <n v="139.23931623931625"/>
    <x v="1"/>
    <x v="6"/>
  </r>
  <r>
    <n v="3129"/>
    <s v="Marcus Rashad's &quot;The Domino Effect Stage Play&quot;"/>
    <x v="3127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x v="3128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x v="3129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x v="3130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x v="3131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x v="3132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x v="3133"/>
    <n v="777"/>
    <n v="162"/>
    <x v="3"/>
    <x v="0"/>
    <s v="USD"/>
    <n v="1491277121"/>
    <n v="1489376321"/>
    <b v="0"/>
    <n v="7"/>
    <b v="0"/>
    <s v="theater/plays"/>
    <n v="21"/>
    <n v="23.142857142857142"/>
    <x v="1"/>
    <x v="6"/>
  </r>
  <r>
    <n v="3136"/>
    <s v="Heroines"/>
    <x v="3134"/>
    <n v="500"/>
    <n v="639"/>
    <x v="3"/>
    <x v="1"/>
    <s v="GBP"/>
    <n v="1491001140"/>
    <n v="1487847954"/>
    <b v="0"/>
    <n v="22"/>
    <b v="0"/>
    <s v="theater/plays"/>
    <n v="128"/>
    <n v="29.045454545454547"/>
    <x v="1"/>
    <x v="6"/>
  </r>
  <r>
    <n v="3137"/>
    <s v="Richard III - Presented by REBATEnsemble/Theatre Off Jackson"/>
    <x v="3135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x v="3136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x v="3137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x v="3138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x v="3139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x v="3140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x v="3141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x v="3142"/>
    <n v="10000"/>
    <n v="7540"/>
    <x v="3"/>
    <x v="0"/>
    <s v="USD"/>
    <n v="1489903200"/>
    <n v="1488459307"/>
    <b v="0"/>
    <n v="30"/>
    <b v="0"/>
    <s v="theater/plays"/>
    <n v="75"/>
    <n v="251.33333333333334"/>
    <x v="1"/>
    <x v="6"/>
  </r>
  <r>
    <n v="3145"/>
    <s v="Arlington's 1st Dinner Theatre"/>
    <x v="3143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x v="3144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x v="3145"/>
    <n v="20000"/>
    <n v="23505"/>
    <x v="0"/>
    <x v="0"/>
    <s v="USD"/>
    <n v="1415319355"/>
    <n v="1411859755"/>
    <b v="1"/>
    <n v="213"/>
    <b v="1"/>
    <s v="theater/plays"/>
    <n v="118"/>
    <n v="110.35211267605634"/>
    <x v="1"/>
    <x v="6"/>
  </r>
  <r>
    <n v="3148"/>
    <s v="The Aurora Project: A Sci-Fi Epic by Bella Poynton"/>
    <x v="3146"/>
    <n v="1800"/>
    <n v="2361"/>
    <x v="0"/>
    <x v="0"/>
    <s v="USD"/>
    <n v="1412136000"/>
    <n v="1410278284"/>
    <b v="1"/>
    <n v="57"/>
    <b v="1"/>
    <s v="theater/plays"/>
    <n v="131"/>
    <n v="41.421052631578945"/>
    <x v="1"/>
    <x v="6"/>
  </r>
  <r>
    <n v="3149"/>
    <s v="Kafka on the Shore"/>
    <x v="3147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x v="3148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x v="3149"/>
    <n v="3500"/>
    <n v="3514"/>
    <x v="0"/>
    <x v="0"/>
    <s v="USD"/>
    <n v="1410379774"/>
    <n v="1407787774"/>
    <b v="1"/>
    <n v="34"/>
    <b v="1"/>
    <s v="theater/plays"/>
    <n v="100"/>
    <n v="103.35294117647059"/>
    <x v="1"/>
    <x v="6"/>
  </r>
  <r>
    <n v="3152"/>
    <s v="'Gilead', an original theatre piece"/>
    <x v="3150"/>
    <n v="2200"/>
    <n v="2331"/>
    <x v="0"/>
    <x v="1"/>
    <s v="GBP"/>
    <n v="1383425367"/>
    <n v="1380833367"/>
    <b v="1"/>
    <n v="67"/>
    <b v="1"/>
    <s v="theater/plays"/>
    <n v="106"/>
    <n v="34.791044776119406"/>
    <x v="1"/>
    <x v="6"/>
  </r>
  <r>
    <n v="3153"/>
    <s v="Terminator the Second"/>
    <x v="3151"/>
    <n v="3000"/>
    <n v="10067.5"/>
    <x v="0"/>
    <x v="0"/>
    <s v="USD"/>
    <n v="1304225940"/>
    <n v="1301542937"/>
    <b v="1"/>
    <n v="241"/>
    <b v="1"/>
    <s v="theater/plays"/>
    <n v="336"/>
    <n v="41.773858921161825"/>
    <x v="1"/>
    <x v="6"/>
  </r>
  <r>
    <n v="3154"/>
    <s v="&quot;Bright Ideas&quot; By Eric Coble"/>
    <x v="3152"/>
    <n v="7000"/>
    <n v="7905"/>
    <x v="0"/>
    <x v="0"/>
    <s v="USD"/>
    <n v="1333310458"/>
    <n v="1330722058"/>
    <b v="1"/>
    <n v="123"/>
    <b v="1"/>
    <s v="theater/plays"/>
    <n v="113"/>
    <n v="64.268292682926827"/>
    <x v="1"/>
    <x v="6"/>
  </r>
  <r>
    <n v="3155"/>
    <s v="Stage Adaptation of Studio Ghibli's Princess Mononoke"/>
    <x v="3153"/>
    <n v="5000"/>
    <n v="9425.23"/>
    <x v="0"/>
    <x v="1"/>
    <s v="GBP"/>
    <n v="1356004725"/>
    <n v="1353412725"/>
    <b v="1"/>
    <n v="302"/>
    <b v="1"/>
    <s v="theater/plays"/>
    <n v="189"/>
    <n v="31.209370860927152"/>
    <x v="1"/>
    <x v="6"/>
  </r>
  <r>
    <n v="3156"/>
    <s v="Bringing First Love/Worst Love To Life"/>
    <x v="3154"/>
    <n v="5500"/>
    <n v="5600"/>
    <x v="0"/>
    <x v="0"/>
    <s v="USD"/>
    <n v="1338591144"/>
    <n v="1335567144"/>
    <b v="1"/>
    <n v="89"/>
    <b v="1"/>
    <s v="theater/plays"/>
    <n v="102"/>
    <n v="62.921348314606739"/>
    <x v="1"/>
    <x v="6"/>
  </r>
  <r>
    <n v="3157"/>
    <s v="Summer FourPlay"/>
    <x v="3155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x v="3156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x v="3157"/>
    <n v="1500"/>
    <n v="2002.22"/>
    <x v="0"/>
    <x v="0"/>
    <s v="USD"/>
    <n v="1326927600"/>
    <n v="1323221761"/>
    <b v="1"/>
    <n v="52"/>
    <b v="1"/>
    <s v="theater/plays"/>
    <n v="133"/>
    <n v="38.504230769230773"/>
    <x v="1"/>
    <x v="6"/>
  </r>
  <r>
    <n v="3160"/>
    <s v="We Play Chekhov"/>
    <x v="3158"/>
    <n v="4500"/>
    <n v="4569"/>
    <x v="0"/>
    <x v="0"/>
    <s v="USD"/>
    <n v="1407905940"/>
    <n v="1405923687"/>
    <b v="1"/>
    <n v="57"/>
    <b v="1"/>
    <s v="theater/plays"/>
    <n v="102"/>
    <n v="80.15789473684211"/>
    <x v="1"/>
    <x v="6"/>
  </r>
  <r>
    <n v="3161"/>
    <s v="Faustus"/>
    <x v="3159"/>
    <n v="2000"/>
    <n v="2102"/>
    <x v="0"/>
    <x v="1"/>
    <s v="GBP"/>
    <n v="1413377522"/>
    <n v="1410785522"/>
    <b v="1"/>
    <n v="74"/>
    <b v="1"/>
    <s v="theater/plays"/>
    <n v="105"/>
    <n v="28.405405405405407"/>
    <x v="1"/>
    <x v="6"/>
  </r>
  <r>
    <n v="3162"/>
    <s v="Your Radio Adventure!"/>
    <x v="3160"/>
    <n v="4000"/>
    <n v="5086"/>
    <x v="0"/>
    <x v="0"/>
    <s v="USD"/>
    <n v="1404698400"/>
    <n v="1402331262"/>
    <b v="1"/>
    <n v="63"/>
    <b v="1"/>
    <s v="theater/plays"/>
    <n v="127"/>
    <n v="80.730158730158735"/>
    <x v="1"/>
    <x v="6"/>
  </r>
  <r>
    <n v="3163"/>
    <s v="Bring &quot;SONNY&quot; To Toronto This Summer!"/>
    <x v="3161"/>
    <n v="13000"/>
    <n v="14450"/>
    <x v="0"/>
    <x v="0"/>
    <s v="USD"/>
    <n v="1402855525"/>
    <n v="1400263525"/>
    <b v="1"/>
    <n v="72"/>
    <b v="1"/>
    <s v="theater/plays"/>
    <n v="111"/>
    <n v="200.69444444444446"/>
    <x v="1"/>
    <x v="6"/>
  </r>
  <r>
    <n v="3164"/>
    <s v="Better Than Shakespeare Presents: Much Ado About Something"/>
    <x v="3162"/>
    <n v="2500"/>
    <n v="2669"/>
    <x v="0"/>
    <x v="0"/>
    <s v="USD"/>
    <n v="1402341615"/>
    <n v="1399490415"/>
    <b v="1"/>
    <n v="71"/>
    <b v="1"/>
    <s v="theater/plays"/>
    <n v="107"/>
    <n v="37.591549295774648"/>
    <x v="1"/>
    <x v="6"/>
  </r>
  <r>
    <n v="3165"/>
    <s v="THE MOON PLAY"/>
    <x v="3163"/>
    <n v="750"/>
    <n v="1220"/>
    <x v="0"/>
    <x v="0"/>
    <s v="USD"/>
    <n v="1304395140"/>
    <n v="1302493760"/>
    <b v="1"/>
    <n v="21"/>
    <b v="1"/>
    <s v="theater/plays"/>
    <n v="163"/>
    <n v="58.095238095238095"/>
    <x v="1"/>
    <x v="6"/>
  </r>
  <r>
    <n v="3166"/>
    <s v="Verdigris - A Play by Jim Beaver"/>
    <x v="3164"/>
    <n v="35000"/>
    <n v="56079.83"/>
    <x v="0"/>
    <x v="0"/>
    <s v="USD"/>
    <n v="1416988740"/>
    <n v="1414514153"/>
    <b v="1"/>
    <n v="930"/>
    <b v="1"/>
    <s v="theater/plays"/>
    <n v="160"/>
    <n v="60.300892473118282"/>
    <x v="1"/>
    <x v="6"/>
  </r>
  <r>
    <n v="3167"/>
    <s v="Destiny is Judd Nelson: a new play at FringeNYC"/>
    <x v="3165"/>
    <n v="3000"/>
    <n v="3485"/>
    <x v="0"/>
    <x v="0"/>
    <s v="USD"/>
    <n v="1406952781"/>
    <n v="1405743181"/>
    <b v="1"/>
    <n v="55"/>
    <b v="1"/>
    <s v="theater/plays"/>
    <n v="116"/>
    <n v="63.363636363636367"/>
    <x v="1"/>
    <x v="6"/>
  </r>
  <r>
    <n v="3168"/>
    <s v="Cosmicomics"/>
    <x v="3166"/>
    <n v="2500"/>
    <n v="3105"/>
    <x v="0"/>
    <x v="0"/>
    <s v="USD"/>
    <n v="1402696800"/>
    <n v="1399948353"/>
    <b v="1"/>
    <n v="61"/>
    <b v="1"/>
    <s v="theater/plays"/>
    <n v="124"/>
    <n v="50.901639344262293"/>
    <x v="1"/>
    <x v="6"/>
  </r>
  <r>
    <n v="3169"/>
    <s v="The Window"/>
    <x v="3167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x v="3168"/>
    <n v="2000"/>
    <n v="2245"/>
    <x v="0"/>
    <x v="0"/>
    <s v="USD"/>
    <n v="1404273600"/>
    <n v="1401414944"/>
    <b v="1"/>
    <n v="71"/>
    <b v="1"/>
    <s v="theater/plays"/>
    <n v="112"/>
    <n v="31.619718309859156"/>
    <x v="1"/>
    <x v="6"/>
  </r>
  <r>
    <n v="3171"/>
    <s v="The Fall - an epic theatrical adaptation"/>
    <x v="3169"/>
    <n v="7000"/>
    <n v="7617"/>
    <x v="0"/>
    <x v="1"/>
    <s v="GBP"/>
    <n v="1462545358"/>
    <n v="1459953358"/>
    <b v="1"/>
    <n v="117"/>
    <b v="1"/>
    <s v="theater/plays"/>
    <n v="109"/>
    <n v="65.102564102564102"/>
    <x v="1"/>
    <x v="6"/>
  </r>
  <r>
    <n v="3172"/>
    <s v="Outcry Theatre presents &quot;Dark Play or Stories for Boys&quot;"/>
    <x v="3170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x v="3171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x v="3172"/>
    <n v="3000"/>
    <n v="3034"/>
    <x v="0"/>
    <x v="0"/>
    <s v="USD"/>
    <n v="1408999508"/>
    <n v="1407789908"/>
    <b v="1"/>
    <n v="23"/>
    <b v="1"/>
    <s v="theater/plays"/>
    <n v="101"/>
    <n v="131.91304347826087"/>
    <x v="1"/>
    <x v="6"/>
  </r>
  <r>
    <n v="3175"/>
    <s v="The Killing Room"/>
    <x v="3173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x v="3174"/>
    <n v="1900"/>
    <n v="2182"/>
    <x v="0"/>
    <x v="0"/>
    <s v="USD"/>
    <n v="1376838000"/>
    <n v="1374531631"/>
    <b v="1"/>
    <n v="55"/>
    <b v="1"/>
    <s v="theater/plays"/>
    <n v="115"/>
    <n v="39.672727272727272"/>
    <x v="1"/>
    <x v="6"/>
  </r>
  <r>
    <n v="3177"/>
    <s v="Tilted Field presents NO STATIC AT ALL in New York City"/>
    <x v="3175"/>
    <n v="2500"/>
    <n v="2935"/>
    <x v="0"/>
    <x v="0"/>
    <s v="USD"/>
    <n v="1403366409"/>
    <n v="1400774409"/>
    <b v="1"/>
    <n v="51"/>
    <b v="1"/>
    <s v="theater/plays"/>
    <n v="117"/>
    <n v="57.549019607843135"/>
    <x v="1"/>
    <x v="6"/>
  </r>
  <r>
    <n v="3178"/>
    <s v="Cutting Off Kate Bush"/>
    <x v="3176"/>
    <n v="1500"/>
    <n v="2576"/>
    <x v="0"/>
    <x v="1"/>
    <s v="GBP"/>
    <n v="1405521075"/>
    <n v="1402929075"/>
    <b v="1"/>
    <n v="78"/>
    <b v="1"/>
    <s v="theater/plays"/>
    <n v="172"/>
    <n v="33.025641025641029"/>
    <x v="1"/>
    <x v="6"/>
  </r>
  <r>
    <n v="3179"/>
    <s v="I Do Wonder"/>
    <x v="3177"/>
    <n v="4200"/>
    <n v="4794.82"/>
    <x v="0"/>
    <x v="0"/>
    <s v="USD"/>
    <n v="1367859071"/>
    <n v="1365699071"/>
    <b v="1"/>
    <n v="62"/>
    <b v="1"/>
    <s v="theater/plays"/>
    <n v="114"/>
    <n v="77.335806451612896"/>
    <x v="1"/>
    <x v="6"/>
  </r>
  <r>
    <n v="3180"/>
    <s v="Glass Mountain: An Original Fairytale"/>
    <x v="3178"/>
    <n v="1200"/>
    <n v="1437"/>
    <x v="0"/>
    <x v="1"/>
    <s v="GBP"/>
    <n v="1403258049"/>
    <n v="1400666049"/>
    <b v="1"/>
    <n v="45"/>
    <b v="1"/>
    <s v="theater/plays"/>
    <n v="120"/>
    <n v="31.933333333333334"/>
    <x v="1"/>
    <x v="6"/>
  </r>
  <r>
    <n v="3181"/>
    <s v="ENDURING SONG"/>
    <x v="3179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x v="3180"/>
    <n v="7000"/>
    <n v="7062"/>
    <x v="0"/>
    <x v="0"/>
    <s v="USD"/>
    <n v="1328029200"/>
    <n v="1323211621"/>
    <b v="1"/>
    <n v="151"/>
    <b v="1"/>
    <s v="theater/plays"/>
    <n v="101"/>
    <n v="46.768211920529801"/>
    <x v="1"/>
    <x v="6"/>
  </r>
  <r>
    <n v="3183"/>
    <s v="The Seagull on The River"/>
    <x v="3181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x v="3182"/>
    <n v="4300"/>
    <n v="4610"/>
    <x v="0"/>
    <x v="0"/>
    <s v="USD"/>
    <n v="1404258631"/>
    <n v="1401666631"/>
    <b v="1"/>
    <n v="46"/>
    <b v="1"/>
    <s v="theater/plays"/>
    <n v="107"/>
    <n v="100.21739130434783"/>
    <x v="1"/>
    <x v="6"/>
  </r>
  <r>
    <n v="3185"/>
    <s v="Edfringe support - What a Gay Play"/>
    <x v="3183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x v="3184"/>
    <n v="3200"/>
    <n v="3270"/>
    <x v="0"/>
    <x v="1"/>
    <s v="GBP"/>
    <n v="1410901200"/>
    <n v="1408313438"/>
    <b v="1"/>
    <n v="70"/>
    <b v="1"/>
    <s v="theater/plays"/>
    <n v="102"/>
    <n v="46.714285714285715"/>
    <x v="1"/>
    <x v="6"/>
  </r>
  <r>
    <n v="3187"/>
    <s v="OCTOBER IN THE CHAIR &amp; Other Fragile Things...This Halloween"/>
    <x v="3185"/>
    <n v="15000"/>
    <n v="17444"/>
    <x v="0"/>
    <x v="0"/>
    <s v="USD"/>
    <n v="1407167973"/>
    <n v="1405439973"/>
    <b v="1"/>
    <n v="244"/>
    <b v="1"/>
    <s v="theater/plays"/>
    <n v="116"/>
    <n v="71.491803278688522"/>
    <x v="1"/>
    <x v="6"/>
  </r>
  <r>
    <n v="3188"/>
    <s v="A Brief History of Musical Theatre..."/>
    <x v="3186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x v="3187"/>
    <n v="55000"/>
    <n v="6780"/>
    <x v="2"/>
    <x v="11"/>
    <s v="SEK"/>
    <n v="1432455532"/>
    <n v="1429863532"/>
    <b v="0"/>
    <n v="19"/>
    <b v="0"/>
    <s v="theater/musical"/>
    <n v="12"/>
    <n v="356.84210526315792"/>
    <x v="1"/>
    <x v="40"/>
  </r>
  <r>
    <n v="3190"/>
    <s v="Call It A Day Productions - THE LIFE"/>
    <x v="3188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x v="3189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x v="3190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x v="3191"/>
    <n v="5000"/>
    <n v="587"/>
    <x v="2"/>
    <x v="1"/>
    <s v="GBP"/>
    <n v="1424474056"/>
    <n v="1420586056"/>
    <b v="0"/>
    <n v="24"/>
    <b v="0"/>
    <s v="theater/musical"/>
    <n v="12"/>
    <n v="24.458333333333332"/>
    <x v="1"/>
    <x v="40"/>
  </r>
  <r>
    <n v="3194"/>
    <s v="P.A.C.K (Performing Arts Camp for Kids)"/>
    <x v="3192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x v="3193"/>
    <n v="3500"/>
    <n v="2070"/>
    <x v="2"/>
    <x v="0"/>
    <s v="USD"/>
    <n v="1423750542"/>
    <n v="1421158542"/>
    <b v="0"/>
    <n v="39"/>
    <b v="0"/>
    <s v="theater/musical"/>
    <n v="59"/>
    <n v="53.07692307692308"/>
    <x v="1"/>
    <x v="40"/>
  </r>
  <r>
    <n v="3196"/>
    <s v="Our Modern Lives"/>
    <x v="3194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x v="3195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x v="3196"/>
    <n v="30000"/>
    <n v="110"/>
    <x v="2"/>
    <x v="8"/>
    <s v="DKK"/>
    <n v="1424081477"/>
    <n v="1420798277"/>
    <b v="0"/>
    <n v="3"/>
    <b v="0"/>
    <s v="theater/musical"/>
    <n v="0"/>
    <n v="36.666666666666664"/>
    <x v="1"/>
    <x v="40"/>
  </r>
  <r>
    <n v="3199"/>
    <s v="Help Milburn Stone Fly High With TARZAN The Musical"/>
    <x v="3197"/>
    <n v="5000"/>
    <n v="2608"/>
    <x v="2"/>
    <x v="0"/>
    <s v="USD"/>
    <n v="1410037200"/>
    <n v="1407435418"/>
    <b v="0"/>
    <n v="53"/>
    <b v="0"/>
    <s v="theater/musical"/>
    <n v="52"/>
    <n v="49.20754716981132"/>
    <x v="1"/>
    <x v="40"/>
  </r>
  <r>
    <n v="3200"/>
    <s v="ROAD TO THE KINGDOM"/>
    <x v="3198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x v="3199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x v="3200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x v="3201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x v="3202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x v="3203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x v="3204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x v="3205"/>
    <n v="5500"/>
    <n v="2550"/>
    <x v="2"/>
    <x v="0"/>
    <s v="USD"/>
    <n v="1429767607"/>
    <n v="1424587207"/>
    <b v="0"/>
    <n v="36"/>
    <b v="0"/>
    <s v="theater/musical"/>
    <n v="46"/>
    <n v="70.833333333333329"/>
    <x v="1"/>
    <x v="40"/>
  </r>
  <r>
    <n v="3208"/>
    <s v="The Blind Owl Stages Shinn's &quot;The Coming World&quot;"/>
    <x v="3206"/>
    <n v="5000"/>
    <n v="5175"/>
    <x v="0"/>
    <x v="0"/>
    <s v="USD"/>
    <n v="1406557877"/>
    <n v="1404743477"/>
    <b v="1"/>
    <n v="82"/>
    <b v="1"/>
    <s v="theater/plays"/>
    <n v="104"/>
    <n v="63.109756097560975"/>
    <x v="1"/>
    <x v="6"/>
  </r>
  <r>
    <n v="3209"/>
    <s v="King Kirby, a play by Crystal Skillman and Fred Van Lente"/>
    <x v="3207"/>
    <n v="9500"/>
    <n v="11335.7"/>
    <x v="0"/>
    <x v="0"/>
    <s v="USD"/>
    <n v="1403305200"/>
    <n v="1400512658"/>
    <b v="1"/>
    <n v="226"/>
    <b v="1"/>
    <s v="theater/plays"/>
    <n v="119"/>
    <n v="50.157964601769912"/>
    <x v="1"/>
    <x v="6"/>
  </r>
  <r>
    <n v="3210"/>
    <s v="&quot;The Red Herring&quot; World Premiere"/>
    <x v="3208"/>
    <n v="3000"/>
    <n v="3773"/>
    <x v="0"/>
    <x v="0"/>
    <s v="USD"/>
    <n v="1338523140"/>
    <n v="1334442519"/>
    <b v="1"/>
    <n v="60"/>
    <b v="1"/>
    <s v="theater/plays"/>
    <n v="126"/>
    <n v="62.883333333333333"/>
    <x v="1"/>
    <x v="6"/>
  </r>
  <r>
    <n v="3211"/>
    <s v="Titus &amp; Two Conversations. Huzzah!"/>
    <x v="3209"/>
    <n v="23000"/>
    <n v="27541"/>
    <x v="0"/>
    <x v="0"/>
    <s v="USD"/>
    <n v="1408068000"/>
    <n v="1405346680"/>
    <b v="1"/>
    <n v="322"/>
    <b v="1"/>
    <s v="theater/plays"/>
    <n v="120"/>
    <n v="85.531055900621112"/>
    <x v="1"/>
    <x v="6"/>
  </r>
  <r>
    <n v="3212"/>
    <s v="Campo Maldito"/>
    <x v="3210"/>
    <n v="4000"/>
    <n v="5050"/>
    <x v="0"/>
    <x v="0"/>
    <s v="USD"/>
    <n v="1407524751"/>
    <n v="1404932751"/>
    <b v="1"/>
    <n v="94"/>
    <b v="1"/>
    <s v="theater/plays"/>
    <n v="126"/>
    <n v="53.723404255319146"/>
    <x v="1"/>
    <x v="6"/>
  </r>
  <r>
    <n v="3213"/>
    <s v="Moving Dust presents 'THIS MUCH' 2015"/>
    <x v="3211"/>
    <n v="6000"/>
    <n v="6007"/>
    <x v="0"/>
    <x v="1"/>
    <s v="GBP"/>
    <n v="1437934759"/>
    <n v="1434478759"/>
    <b v="1"/>
    <n v="47"/>
    <b v="1"/>
    <s v="theater/plays"/>
    <n v="100"/>
    <n v="127.80851063829788"/>
    <x v="1"/>
    <x v="6"/>
  </r>
  <r>
    <n v="3214"/>
    <s v="World Premiere of Sket - a play by  Maya Sondhi"/>
    <x v="3212"/>
    <n v="12000"/>
    <n v="12256"/>
    <x v="0"/>
    <x v="1"/>
    <s v="GBP"/>
    <n v="1452038100"/>
    <n v="1448823673"/>
    <b v="1"/>
    <n v="115"/>
    <b v="1"/>
    <s v="theater/plays"/>
    <n v="102"/>
    <n v="106.57391304347826"/>
    <x v="1"/>
    <x v="6"/>
  </r>
  <r>
    <n v="3215"/>
    <s v="Colt Coeur's 6th Season"/>
    <x v="3213"/>
    <n v="35000"/>
    <n v="35123"/>
    <x v="0"/>
    <x v="0"/>
    <s v="USD"/>
    <n v="1441857540"/>
    <n v="1438617471"/>
    <b v="1"/>
    <n v="134"/>
    <b v="1"/>
    <s v="theater/plays"/>
    <n v="100"/>
    <n v="262.11194029850748"/>
    <x v="1"/>
    <x v="6"/>
  </r>
  <r>
    <n v="3216"/>
    <s v="BRUTE"/>
    <x v="3214"/>
    <n v="2000"/>
    <n v="2001"/>
    <x v="0"/>
    <x v="1"/>
    <s v="GBP"/>
    <n v="1436625000"/>
    <n v="1433934371"/>
    <b v="1"/>
    <n v="35"/>
    <b v="1"/>
    <s v="theater/plays"/>
    <n v="100"/>
    <n v="57.171428571428571"/>
    <x v="1"/>
    <x v="6"/>
  </r>
  <r>
    <n v="3217"/>
    <s v="Wake Up Call @ IRT Theater"/>
    <x v="3215"/>
    <n v="4500"/>
    <n v="5221"/>
    <x v="0"/>
    <x v="0"/>
    <s v="USD"/>
    <n v="1478264784"/>
    <n v="1475672784"/>
    <b v="1"/>
    <n v="104"/>
    <b v="1"/>
    <s v="theater/plays"/>
    <n v="116"/>
    <n v="50.20192307692308"/>
    <x v="1"/>
    <x v="6"/>
  </r>
  <r>
    <n v="3218"/>
    <s v="Lonely Soldier Monologues a play by Helen Benedict."/>
    <x v="3216"/>
    <n v="12000"/>
    <n v="12252"/>
    <x v="0"/>
    <x v="1"/>
    <s v="GBP"/>
    <n v="1419984000"/>
    <n v="1417132986"/>
    <b v="1"/>
    <n v="184"/>
    <b v="1"/>
    <s v="theater/plays"/>
    <n v="102"/>
    <n v="66.586956521739125"/>
    <x v="1"/>
    <x v="6"/>
  </r>
  <r>
    <n v="3219"/>
    <s v="Eyes Closed - The First In-Dream Theater Experience"/>
    <x v="3217"/>
    <n v="20000"/>
    <n v="20022"/>
    <x v="0"/>
    <x v="0"/>
    <s v="USD"/>
    <n v="1427063747"/>
    <n v="1424043347"/>
    <b v="1"/>
    <n v="119"/>
    <b v="1"/>
    <s v="theater/plays"/>
    <n v="100"/>
    <n v="168.25210084033614"/>
    <x v="1"/>
    <x v="6"/>
  </r>
  <r>
    <n v="3220"/>
    <s v="Burners"/>
    <x v="3218"/>
    <n v="15000"/>
    <n v="15126"/>
    <x v="0"/>
    <x v="0"/>
    <s v="USD"/>
    <n v="1489352400"/>
    <n v="1486411204"/>
    <b v="1"/>
    <n v="59"/>
    <b v="1"/>
    <s v="theater/plays"/>
    <n v="101"/>
    <n v="256.37288135593218"/>
    <x v="1"/>
    <x v="6"/>
  </r>
  <r>
    <n v="3221"/>
    <s v="The Hitchhiker's Guide to the Family"/>
    <x v="3219"/>
    <n v="4000"/>
    <n v="4137"/>
    <x v="0"/>
    <x v="1"/>
    <s v="GBP"/>
    <n v="1436114603"/>
    <n v="1433090603"/>
    <b v="1"/>
    <n v="113"/>
    <b v="1"/>
    <s v="theater/plays"/>
    <n v="103"/>
    <n v="36.610619469026545"/>
    <x v="1"/>
    <x v="6"/>
  </r>
  <r>
    <n v="3222"/>
    <s v="Shakespeare in ASL - and FREE for everyone"/>
    <x v="3220"/>
    <n v="2500"/>
    <n v="3120"/>
    <x v="0"/>
    <x v="0"/>
    <s v="USD"/>
    <n v="1445722140"/>
    <n v="1443016697"/>
    <b v="1"/>
    <n v="84"/>
    <b v="1"/>
    <s v="theater/plays"/>
    <n v="125"/>
    <n v="37.142857142857146"/>
    <x v="1"/>
    <x v="6"/>
  </r>
  <r>
    <n v="3223"/>
    <s v="Good People by David Lindsay-Abaire at Waterfront Playhouse"/>
    <x v="3221"/>
    <n v="3100"/>
    <n v="3395"/>
    <x v="0"/>
    <x v="0"/>
    <s v="USD"/>
    <n v="1440100976"/>
    <n v="1437508976"/>
    <b v="1"/>
    <n v="74"/>
    <b v="1"/>
    <s v="theater/plays"/>
    <n v="110"/>
    <n v="45.878378378378379"/>
    <x v="1"/>
    <x v="6"/>
  </r>
  <r>
    <n v="3224"/>
    <s v="AdA (Author directing Author)"/>
    <x v="3222"/>
    <n v="30000"/>
    <n v="30610"/>
    <x v="0"/>
    <x v="0"/>
    <s v="USD"/>
    <n v="1484024400"/>
    <n v="1479932713"/>
    <b v="1"/>
    <n v="216"/>
    <b v="1"/>
    <s v="theater/plays"/>
    <n v="102"/>
    <n v="141.71296296296296"/>
    <x v="1"/>
    <x v="6"/>
  </r>
  <r>
    <n v="3225"/>
    <s v="Two &quot;Gentlemen&quot; of Verona by William Shakespeare"/>
    <x v="3223"/>
    <n v="2000"/>
    <n v="2047"/>
    <x v="0"/>
    <x v="0"/>
    <s v="USD"/>
    <n v="1464987600"/>
    <n v="1463145938"/>
    <b v="1"/>
    <n v="39"/>
    <b v="1"/>
    <s v="theater/plays"/>
    <n v="102"/>
    <n v="52.487179487179489"/>
    <x v="1"/>
    <x v="6"/>
  </r>
  <r>
    <n v="3226"/>
    <s v="Get Trip The Light Theatre's show to its 2nd London Stage!"/>
    <x v="3224"/>
    <n v="1200"/>
    <n v="1250"/>
    <x v="0"/>
    <x v="1"/>
    <s v="GBP"/>
    <n v="1446213612"/>
    <n v="1443621612"/>
    <b v="1"/>
    <n v="21"/>
    <b v="1"/>
    <s v="theater/plays"/>
    <n v="104"/>
    <n v="59.523809523809526"/>
    <x v="1"/>
    <x v="6"/>
  </r>
  <r>
    <n v="3227"/>
    <s v="a colder water than here - VAULT 2017"/>
    <x v="3225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x v="3226"/>
    <n v="7000"/>
    <n v="7164"/>
    <x v="0"/>
    <x v="0"/>
    <s v="USD"/>
    <n v="1450328340"/>
    <n v="1447606884"/>
    <b v="1"/>
    <n v="37"/>
    <b v="1"/>
    <s v="theater/plays"/>
    <n v="102"/>
    <n v="193.62162162162161"/>
    <x v="1"/>
    <x v="6"/>
  </r>
  <r>
    <n v="3229"/>
    <s v="The Seagull Project Presents: The Three Sisters"/>
    <x v="3227"/>
    <n v="20000"/>
    <n v="21573"/>
    <x v="0"/>
    <x v="0"/>
    <s v="USD"/>
    <n v="1416470398"/>
    <n v="1413874798"/>
    <b v="1"/>
    <n v="202"/>
    <b v="1"/>
    <s v="theater/plays"/>
    <n v="108"/>
    <n v="106.79702970297029"/>
    <x v="1"/>
    <x v="6"/>
  </r>
  <r>
    <n v="3230"/>
    <s v="#CLOUD$ - a modern adaptation of Aristophanes' Clouds"/>
    <x v="3228"/>
    <n v="2600"/>
    <n v="2857"/>
    <x v="0"/>
    <x v="0"/>
    <s v="USD"/>
    <n v="1412135940"/>
    <n v="1410840126"/>
    <b v="1"/>
    <n v="37"/>
    <b v="1"/>
    <s v="theater/plays"/>
    <n v="110"/>
    <n v="77.21621621621621"/>
    <x v="1"/>
    <x v="6"/>
  </r>
  <r>
    <n v="3231"/>
    <s v="Strong Poison Stage Play adapted fr. Dorothy L. Sayers novel"/>
    <x v="3229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x v="3230"/>
    <n v="1000"/>
    <n v="1312"/>
    <x v="0"/>
    <x v="0"/>
    <s v="USD"/>
    <n v="1462334340"/>
    <n v="1459711917"/>
    <b v="1"/>
    <n v="26"/>
    <b v="1"/>
    <s v="theater/plays"/>
    <n v="131"/>
    <n v="50.46153846153846"/>
    <x v="1"/>
    <x v="6"/>
  </r>
  <r>
    <n v="3233"/>
    <s v="64 Squares"/>
    <x v="3231"/>
    <n v="5000"/>
    <n v="5940"/>
    <x v="0"/>
    <x v="0"/>
    <s v="USD"/>
    <n v="1488482355"/>
    <n v="1485890355"/>
    <b v="0"/>
    <n v="61"/>
    <b v="1"/>
    <s v="theater/plays"/>
    <n v="119"/>
    <n v="97.377049180327873"/>
    <x v="1"/>
    <x v="6"/>
  </r>
  <r>
    <n v="3234"/>
    <s v="Repetitive Beats: A new play premiering at Vault Festival"/>
    <x v="3232"/>
    <n v="4000"/>
    <n v="4015.71"/>
    <x v="0"/>
    <x v="1"/>
    <s v="GBP"/>
    <n v="1485991860"/>
    <n v="1483124208"/>
    <b v="0"/>
    <n v="115"/>
    <b v="1"/>
    <s v="theater/plays"/>
    <n v="100"/>
    <n v="34.91921739130435"/>
    <x v="1"/>
    <x v="6"/>
  </r>
  <r>
    <n v="3235"/>
    <s v="Catapult OYL to the next levelâ€”in Edinburgh!"/>
    <x v="3233"/>
    <n v="15000"/>
    <n v="15481"/>
    <x v="0"/>
    <x v="0"/>
    <s v="USD"/>
    <n v="1467361251"/>
    <n v="1464769251"/>
    <b v="1"/>
    <n v="181"/>
    <b v="1"/>
    <s v="theater/plays"/>
    <n v="103"/>
    <n v="85.530386740331494"/>
    <x v="1"/>
    <x v="6"/>
  </r>
  <r>
    <n v="3236"/>
    <s v="Sub-Basement World Premiere"/>
    <x v="3234"/>
    <n v="20000"/>
    <n v="20120"/>
    <x v="0"/>
    <x v="0"/>
    <s v="USD"/>
    <n v="1482962433"/>
    <n v="1480370433"/>
    <b v="0"/>
    <n v="110"/>
    <b v="1"/>
    <s v="theater/plays"/>
    <n v="101"/>
    <n v="182.90909090909091"/>
    <x v="1"/>
    <x v="6"/>
  </r>
  <r>
    <n v="3237"/>
    <s v="Celebrating 20 years of The 24 Hour Plays around the world!"/>
    <x v="3235"/>
    <n v="35000"/>
    <n v="35275.64"/>
    <x v="0"/>
    <x v="0"/>
    <s v="USD"/>
    <n v="1443499140"/>
    <n v="1441452184"/>
    <b v="1"/>
    <n v="269"/>
    <b v="1"/>
    <s v="theater/plays"/>
    <n v="101"/>
    <n v="131.13620817843866"/>
    <x v="1"/>
    <x v="6"/>
  </r>
  <r>
    <n v="3238"/>
    <s v="All Bare Theatre bring THE MAIDS to Edinburgh 2015"/>
    <x v="3236"/>
    <n v="2800"/>
    <n v="3145"/>
    <x v="0"/>
    <x v="1"/>
    <s v="GBP"/>
    <n v="1435752898"/>
    <n v="1433160898"/>
    <b v="1"/>
    <n v="79"/>
    <b v="1"/>
    <s v="theater/plays"/>
    <n v="112"/>
    <n v="39.810126582278478"/>
    <x v="1"/>
    <x v="6"/>
  </r>
  <r>
    <n v="3239"/>
    <s v="The Book's the Thing - Welcome to Hamlet's Library"/>
    <x v="3237"/>
    <n v="5862"/>
    <n v="6208.98"/>
    <x v="0"/>
    <x v="1"/>
    <s v="GBP"/>
    <n v="1445817540"/>
    <n v="1443665293"/>
    <b v="1"/>
    <n v="104"/>
    <b v="1"/>
    <s v="theater/plays"/>
    <n v="106"/>
    <n v="59.701730769230764"/>
    <x v="1"/>
    <x v="6"/>
  </r>
  <r>
    <n v="3240"/>
    <s v="Princess Suffragette: a new play for VAULT Festival 2017"/>
    <x v="3238"/>
    <n v="3000"/>
    <n v="3017"/>
    <x v="0"/>
    <x v="1"/>
    <s v="GBP"/>
    <n v="1487286000"/>
    <n v="1484843948"/>
    <b v="0"/>
    <n v="34"/>
    <b v="1"/>
    <s v="theater/plays"/>
    <n v="101"/>
    <n v="88.735294117647058"/>
    <x v="1"/>
    <x v="6"/>
  </r>
  <r>
    <n v="3241"/>
    <s v="THE SOPHOCLES PROJECT"/>
    <x v="3239"/>
    <n v="8500"/>
    <n v="9801"/>
    <x v="0"/>
    <x v="0"/>
    <s v="USD"/>
    <n v="1413269940"/>
    <n v="1410421670"/>
    <b v="1"/>
    <n v="167"/>
    <b v="1"/>
    <s v="theater/plays"/>
    <n v="115"/>
    <n v="58.688622754491021"/>
    <x v="1"/>
    <x v="6"/>
  </r>
  <r>
    <n v="3242"/>
    <s v="First Day Off in a Long Time by Brian Finkelstein"/>
    <x v="3240"/>
    <n v="10000"/>
    <n v="12730.42"/>
    <x v="0"/>
    <x v="0"/>
    <s v="USD"/>
    <n v="1411150092"/>
    <n v="1408558092"/>
    <b v="1"/>
    <n v="183"/>
    <b v="1"/>
    <s v="theater/plays"/>
    <n v="127"/>
    <n v="69.56513661202186"/>
    <x v="1"/>
    <x v="6"/>
  </r>
  <r>
    <n v="3243"/>
    <s v="THE INCREDIBLE FOX SISTERS"/>
    <x v="3241"/>
    <n v="8000"/>
    <n v="8227"/>
    <x v="0"/>
    <x v="0"/>
    <s v="USD"/>
    <n v="1444348800"/>
    <n v="1442283562"/>
    <b v="1"/>
    <n v="71"/>
    <b v="1"/>
    <s v="theater/plays"/>
    <n v="103"/>
    <n v="115.87323943661971"/>
    <x v="1"/>
    <x v="6"/>
  </r>
  <r>
    <n v="3244"/>
    <s v="'Time Please'"/>
    <x v="3242"/>
    <n v="1600"/>
    <n v="1647"/>
    <x v="0"/>
    <x v="1"/>
    <s v="GBP"/>
    <n v="1480613982"/>
    <n v="1478018382"/>
    <b v="0"/>
    <n v="69"/>
    <b v="1"/>
    <s v="theater/plays"/>
    <n v="103"/>
    <n v="23.869565217391305"/>
    <x v="1"/>
    <x v="6"/>
  </r>
  <r>
    <n v="3245"/>
    <s v="Roughly Speaking: Voices from The Soup Kitchen"/>
    <x v="3243"/>
    <n v="21000"/>
    <n v="21904"/>
    <x v="0"/>
    <x v="0"/>
    <s v="USD"/>
    <n v="1434074400"/>
    <n v="1431354258"/>
    <b v="0"/>
    <n v="270"/>
    <b v="1"/>
    <s v="theater/plays"/>
    <n v="104"/>
    <n v="81.125925925925927"/>
    <x v="1"/>
    <x v="6"/>
  </r>
  <r>
    <n v="3246"/>
    <s v="The Gray Man"/>
    <x v="3244"/>
    <n v="10000"/>
    <n v="11122"/>
    <x v="0"/>
    <x v="0"/>
    <s v="USD"/>
    <n v="1442030340"/>
    <n v="1439551200"/>
    <b v="1"/>
    <n v="193"/>
    <b v="1"/>
    <s v="theater/plays"/>
    <n v="111"/>
    <n v="57.626943005181346"/>
    <x v="1"/>
    <x v="6"/>
  </r>
  <r>
    <n v="3247"/>
    <s v="Open Letter Theatre presents 'Boys' by Ella Hickson"/>
    <x v="3245"/>
    <n v="2500"/>
    <n v="2646.5"/>
    <x v="0"/>
    <x v="1"/>
    <s v="GBP"/>
    <n v="1436696712"/>
    <n v="1434104712"/>
    <b v="1"/>
    <n v="57"/>
    <b v="1"/>
    <s v="theater/plays"/>
    <n v="106"/>
    <n v="46.429824561403507"/>
    <x v="1"/>
    <x v="6"/>
  </r>
  <r>
    <n v="3248"/>
    <s v="Honest Accomplice Theatre 2015-16 Season"/>
    <x v="3246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x v="6"/>
  </r>
  <r>
    <n v="3249"/>
    <s v="Yesterday Again, Please - A New Play by Dezi Gallegos"/>
    <x v="3247"/>
    <n v="5500"/>
    <n v="5771"/>
    <x v="0"/>
    <x v="0"/>
    <s v="USD"/>
    <n v="1434822914"/>
    <n v="1432230914"/>
    <b v="1"/>
    <n v="88"/>
    <b v="1"/>
    <s v="theater/plays"/>
    <n v="105"/>
    <n v="65.579545454545453"/>
    <x v="1"/>
    <x v="6"/>
  </r>
  <r>
    <n v="3250"/>
    <s v="Bring Love's Labour's Lost to Minnesota"/>
    <x v="3248"/>
    <n v="25000"/>
    <n v="25388"/>
    <x v="0"/>
    <x v="0"/>
    <s v="USD"/>
    <n v="1415213324"/>
    <n v="1412617724"/>
    <b v="1"/>
    <n v="213"/>
    <b v="1"/>
    <s v="theater/plays"/>
    <n v="102"/>
    <n v="119.1924882629108"/>
    <x v="1"/>
    <x v="6"/>
  </r>
  <r>
    <n v="3251"/>
    <s v="The Metronome Society"/>
    <x v="3249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x v="3250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x v="3251"/>
    <n v="20000"/>
    <n v="20365"/>
    <x v="0"/>
    <x v="0"/>
    <s v="USD"/>
    <n v="1473306300"/>
    <n v="1471701028"/>
    <b v="1"/>
    <n v="115"/>
    <b v="1"/>
    <s v="theater/plays"/>
    <n v="102"/>
    <n v="177.08695652173913"/>
    <x v="1"/>
    <x v="6"/>
  </r>
  <r>
    <n v="3254"/>
    <s v="Send The Bad Arm to Edinburgh. Meet the Dodgy Irish Dancer!"/>
    <x v="3252"/>
    <n v="13000"/>
    <n v="13163.5"/>
    <x v="0"/>
    <x v="1"/>
    <s v="GBP"/>
    <n v="1427331809"/>
    <n v="1424743409"/>
    <b v="1"/>
    <n v="186"/>
    <b v="1"/>
    <s v="theater/plays"/>
    <n v="101"/>
    <n v="70.771505376344081"/>
    <x v="1"/>
    <x v="6"/>
  </r>
  <r>
    <n v="3255"/>
    <s v="Henry V"/>
    <x v="3253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x v="3254"/>
    <n v="10000"/>
    <n v="12806"/>
    <x v="0"/>
    <x v="0"/>
    <s v="USD"/>
    <n v="1433995140"/>
    <n v="1432129577"/>
    <b v="1"/>
    <n v="176"/>
    <b v="1"/>
    <s v="theater/plays"/>
    <n v="128"/>
    <n v="72.76136363636364"/>
    <x v="1"/>
    <x v="6"/>
  </r>
  <r>
    <n v="3257"/>
    <s v="'Hello From Bertha' &amp; '27 Wagons Full of Cotton'"/>
    <x v="3255"/>
    <n v="2000"/>
    <n v="2125.9899999999998"/>
    <x v="0"/>
    <x v="1"/>
    <s v="GBP"/>
    <n v="1487769952"/>
    <n v="1485177952"/>
    <b v="0"/>
    <n v="41"/>
    <b v="1"/>
    <s v="theater/plays"/>
    <n v="106"/>
    <n v="51.853414634146333"/>
    <x v="1"/>
    <x v="6"/>
  </r>
  <r>
    <n v="3258"/>
    <s v="Bluebirds by Joe Brondo"/>
    <x v="3256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x v="3257"/>
    <n v="23000"/>
    <n v="24418.6"/>
    <x v="0"/>
    <x v="0"/>
    <s v="USD"/>
    <n v="1475294340"/>
    <n v="1472753745"/>
    <b v="1"/>
    <n v="97"/>
    <b v="1"/>
    <s v="theater/plays"/>
    <n v="106"/>
    <n v="251.7381443298969"/>
    <x v="1"/>
    <x v="6"/>
  </r>
  <r>
    <n v="3260"/>
    <s v="Keep the Art of Marionettes Alive With PUPPETWORKS!"/>
    <x v="3258"/>
    <n v="5000"/>
    <n v="5462"/>
    <x v="0"/>
    <x v="0"/>
    <s v="USD"/>
    <n v="1448903318"/>
    <n v="1445875718"/>
    <b v="1"/>
    <n v="73"/>
    <b v="1"/>
    <s v="theater/plays"/>
    <n v="109"/>
    <n v="74.821917808219183"/>
    <x v="1"/>
    <x v="6"/>
  </r>
  <r>
    <n v="3261"/>
    <s v="Scrappy Shakespeare: A Midsummer Night's Dream"/>
    <x v="3259"/>
    <n v="3300"/>
    <n v="3315"/>
    <x v="0"/>
    <x v="0"/>
    <s v="USD"/>
    <n v="1437067476"/>
    <n v="1434475476"/>
    <b v="1"/>
    <n v="49"/>
    <b v="1"/>
    <s v="theater/plays"/>
    <n v="100"/>
    <n v="67.65306122448979"/>
    <x v="1"/>
    <x v="6"/>
  </r>
  <r>
    <n v="3262"/>
    <s v="Prison Boxing: A New Play by Leah Joki"/>
    <x v="3260"/>
    <n v="12200"/>
    <n v="12571"/>
    <x v="0"/>
    <x v="0"/>
    <s v="USD"/>
    <n v="1419220800"/>
    <n v="1416555262"/>
    <b v="1"/>
    <n v="134"/>
    <b v="1"/>
    <s v="theater/plays"/>
    <n v="103"/>
    <n v="93.81343283582089"/>
    <x v="1"/>
    <x v="6"/>
  </r>
  <r>
    <n v="3263"/>
    <s v="Titus Andronicus (with an all-female cast &amp; crew)"/>
    <x v="3261"/>
    <n v="2500"/>
    <n v="2804.16"/>
    <x v="0"/>
    <x v="0"/>
    <s v="USD"/>
    <n v="1446238800"/>
    <n v="1444220588"/>
    <b v="1"/>
    <n v="68"/>
    <b v="1"/>
    <s v="theater/plays"/>
    <n v="112"/>
    <n v="41.237647058823526"/>
    <x v="1"/>
    <x v="6"/>
  </r>
  <r>
    <n v="3264"/>
    <s v="Kapow-i GoGo at The PIT"/>
    <x v="3262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x v="3263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x v="3264"/>
    <n v="6000"/>
    <n v="7877"/>
    <x v="0"/>
    <x v="0"/>
    <s v="USD"/>
    <n v="1434142800"/>
    <n v="1431435122"/>
    <b v="1"/>
    <n v="163"/>
    <b v="1"/>
    <s v="theater/plays"/>
    <n v="131"/>
    <n v="48.325153374233132"/>
    <x v="1"/>
    <x v="6"/>
  </r>
  <r>
    <n v="3267"/>
    <s v="or, The Whale: an original stage adaptation of Moby-Dick"/>
    <x v="3265"/>
    <n v="15000"/>
    <n v="15315"/>
    <x v="0"/>
    <x v="0"/>
    <s v="USD"/>
    <n v="1437156660"/>
    <n v="1434564660"/>
    <b v="1"/>
    <n v="288"/>
    <b v="1"/>
    <s v="theater/plays"/>
    <n v="102"/>
    <n v="53.177083333333336"/>
    <x v="1"/>
    <x v="6"/>
  </r>
  <r>
    <n v="3268"/>
    <s v="EgoPo's Hairy Ape Tours to the Provincetown Festival"/>
    <x v="3266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x v="3267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x v="3268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x v="3269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x v="3270"/>
    <n v="10000"/>
    <n v="15443"/>
    <x v="0"/>
    <x v="0"/>
    <s v="USD"/>
    <n v="1446814809"/>
    <n v="1444219209"/>
    <b v="1"/>
    <n v="145"/>
    <b v="1"/>
    <s v="theater/plays"/>
    <n v="154"/>
    <n v="106.50344827586207"/>
    <x v="1"/>
    <x v="6"/>
  </r>
  <r>
    <n v="3273"/>
    <s v="Toscana, or What I Remember"/>
    <x v="3271"/>
    <n v="4000"/>
    <n v="4296"/>
    <x v="0"/>
    <x v="0"/>
    <s v="USD"/>
    <n v="1473879600"/>
    <n v="1472498042"/>
    <b v="1"/>
    <n v="21"/>
    <b v="1"/>
    <s v="theater/plays"/>
    <n v="107"/>
    <n v="204.57142857142858"/>
    <x v="1"/>
    <x v="6"/>
  </r>
  <r>
    <n v="3274"/>
    <s v="Orpheus Descending by Tennessee Williams"/>
    <x v="3272"/>
    <n v="15500"/>
    <n v="15705"/>
    <x v="0"/>
    <x v="0"/>
    <s v="USD"/>
    <n v="1458075600"/>
    <n v="1454259272"/>
    <b v="1"/>
    <n v="286"/>
    <b v="1"/>
    <s v="theater/plays"/>
    <n v="101"/>
    <n v="54.912587412587413"/>
    <x v="1"/>
    <x v="6"/>
  </r>
  <r>
    <n v="3275"/>
    <s v="The Hurtling Stillness. A story about angels and clowns"/>
    <x v="3273"/>
    <n v="1800"/>
    <n v="1805"/>
    <x v="0"/>
    <x v="0"/>
    <s v="USD"/>
    <n v="1423456200"/>
    <n v="1421183271"/>
    <b v="1"/>
    <n v="12"/>
    <b v="1"/>
    <s v="theater/plays"/>
    <n v="100"/>
    <n v="150.41666666666666"/>
    <x v="1"/>
    <x v="6"/>
  </r>
  <r>
    <n v="3276"/>
    <s v="We The Astronomers"/>
    <x v="3274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x v="3275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x v="3276"/>
    <n v="2500"/>
    <n v="2585"/>
    <x v="0"/>
    <x v="1"/>
    <s v="GBP"/>
    <n v="1433017303"/>
    <n v="1430425303"/>
    <b v="1"/>
    <n v="34"/>
    <b v="1"/>
    <s v="theater/plays"/>
    <n v="103"/>
    <n v="76.029411764705884"/>
    <x v="1"/>
    <x v="6"/>
  </r>
  <r>
    <n v="3279"/>
    <s v="Good People at The Hudson Guild Theatre"/>
    <x v="3277"/>
    <n v="5800"/>
    <n v="6628"/>
    <x v="0"/>
    <x v="0"/>
    <s v="USD"/>
    <n v="1459474059"/>
    <n v="1456885659"/>
    <b v="0"/>
    <n v="63"/>
    <b v="1"/>
    <s v="theater/plays"/>
    <n v="114"/>
    <n v="105.2063492063492"/>
    <x v="1"/>
    <x v="6"/>
  </r>
  <r>
    <n v="3280"/>
    <s v="Greensboro: A Requiem presented by ATC's Youth Ensemble"/>
    <x v="3278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x v="3279"/>
    <n v="5000"/>
    <n v="6080"/>
    <x v="0"/>
    <x v="0"/>
    <s v="USD"/>
    <n v="1441153705"/>
    <n v="1438561705"/>
    <b v="0"/>
    <n v="47"/>
    <b v="1"/>
    <s v="theater/plays"/>
    <n v="122"/>
    <n v="129.36170212765958"/>
    <x v="1"/>
    <x v="6"/>
  </r>
  <r>
    <n v="3282"/>
    <s v="Not This Year ... I Have a Headache: a comedy about marriage"/>
    <x v="3280"/>
    <n v="31000"/>
    <n v="31820.5"/>
    <x v="0"/>
    <x v="0"/>
    <s v="USD"/>
    <n v="1461904788"/>
    <n v="1458103188"/>
    <b v="0"/>
    <n v="237"/>
    <b v="1"/>
    <s v="theater/plays"/>
    <n v="103"/>
    <n v="134.26371308016877"/>
    <x v="1"/>
    <x v="6"/>
  </r>
  <r>
    <n v="3283"/>
    <s v="'Gretel and Hansel' - A Children's Theatre Production"/>
    <x v="3281"/>
    <n v="800"/>
    <n v="838"/>
    <x v="0"/>
    <x v="1"/>
    <s v="GBP"/>
    <n v="1455138000"/>
    <n v="1452448298"/>
    <b v="0"/>
    <n v="47"/>
    <b v="1"/>
    <s v="theater/plays"/>
    <n v="105"/>
    <n v="17.829787234042552"/>
    <x v="1"/>
    <x v="6"/>
  </r>
  <r>
    <n v="3284"/>
    <s v="Help fund Black Enough!"/>
    <x v="3282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x v="3283"/>
    <n v="4999"/>
    <n v="5604"/>
    <x v="0"/>
    <x v="0"/>
    <s v="USD"/>
    <n v="1488258000"/>
    <n v="1485556626"/>
    <b v="0"/>
    <n v="81"/>
    <b v="1"/>
    <s v="theater/plays"/>
    <n v="112"/>
    <n v="69.18518518518519"/>
    <x v="1"/>
    <x v="6"/>
  </r>
  <r>
    <n v="3286"/>
    <s v="THE FALL - A New Play at FringeNYC!"/>
    <x v="3284"/>
    <n v="15000"/>
    <n v="15265"/>
    <x v="0"/>
    <x v="0"/>
    <s v="USD"/>
    <n v="1471291782"/>
    <n v="1468699782"/>
    <b v="0"/>
    <n v="122"/>
    <b v="1"/>
    <s v="theater/plays"/>
    <n v="102"/>
    <n v="125.12295081967213"/>
    <x v="1"/>
    <x v="6"/>
  </r>
  <r>
    <n v="3287"/>
    <s v="Three Things: Stories About Life"/>
    <x v="3285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x v="3286"/>
    <n v="10000"/>
    <n v="10026.49"/>
    <x v="0"/>
    <x v="1"/>
    <s v="GBP"/>
    <n v="1466463600"/>
    <n v="1463337315"/>
    <b v="0"/>
    <n v="207"/>
    <b v="1"/>
    <s v="theater/plays"/>
    <n v="100"/>
    <n v="48.437149758454105"/>
    <x v="1"/>
    <x v="6"/>
  </r>
  <r>
    <n v="3289"/>
    <s v="Help take 'Conversations With Rats' to Edinburgh Fringe 2017"/>
    <x v="3287"/>
    <n v="500"/>
    <n v="665.21"/>
    <x v="0"/>
    <x v="1"/>
    <s v="GBP"/>
    <n v="1487580602"/>
    <n v="1485161402"/>
    <b v="0"/>
    <n v="25"/>
    <b v="1"/>
    <s v="theater/plays"/>
    <n v="133"/>
    <n v="26.608400000000003"/>
    <x v="1"/>
    <x v="6"/>
  </r>
  <r>
    <n v="3290"/>
    <s v="Get JunkBox Theatre To Edinburgh Fringe!"/>
    <x v="3288"/>
    <n v="2000"/>
    <n v="2424"/>
    <x v="0"/>
    <x v="1"/>
    <s v="GBP"/>
    <n v="1489234891"/>
    <n v="1486642891"/>
    <b v="0"/>
    <n v="72"/>
    <b v="1"/>
    <s v="theater/plays"/>
    <n v="121"/>
    <n v="33.666666666666664"/>
    <x v="1"/>
    <x v="6"/>
  </r>
  <r>
    <n v="3291"/>
    <s v="THE DRESSER     TETCNY    The Ensemble Theatre Company of NY"/>
    <x v="3289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x v="3290"/>
    <n v="101"/>
    <n v="289"/>
    <x v="0"/>
    <x v="1"/>
    <s v="GBP"/>
    <n v="1449257348"/>
    <n v="1444069748"/>
    <b v="0"/>
    <n v="15"/>
    <b v="1"/>
    <s v="theater/plays"/>
    <n v="286"/>
    <n v="19.266666666666666"/>
    <x v="1"/>
    <x v="6"/>
  </r>
  <r>
    <n v="3293"/>
    <s v="Threefold Social Organism Theatre Project"/>
    <x v="3291"/>
    <n v="4500"/>
    <n v="7670"/>
    <x v="0"/>
    <x v="4"/>
    <s v="NZD"/>
    <n v="1488622352"/>
    <n v="1486030352"/>
    <b v="0"/>
    <n v="91"/>
    <b v="1"/>
    <s v="theater/plays"/>
    <n v="170"/>
    <n v="84.285714285714292"/>
    <x v="1"/>
    <x v="6"/>
  </r>
  <r>
    <n v="3294"/>
    <s v="old man's Gift"/>
    <x v="3292"/>
    <n v="600"/>
    <n v="710"/>
    <x v="0"/>
    <x v="1"/>
    <s v="GBP"/>
    <n v="1434459554"/>
    <n v="1431867554"/>
    <b v="0"/>
    <n v="24"/>
    <b v="1"/>
    <s v="theater/plays"/>
    <n v="118"/>
    <n v="29.583333333333332"/>
    <x v="1"/>
    <x v="6"/>
  </r>
  <r>
    <n v="3295"/>
    <s v="The Divine Comedy Show"/>
    <x v="3293"/>
    <n v="700"/>
    <n v="720.01"/>
    <x v="0"/>
    <x v="1"/>
    <s v="GBP"/>
    <n v="1474886229"/>
    <n v="1472294229"/>
    <b v="0"/>
    <n v="27"/>
    <b v="1"/>
    <s v="theater/plays"/>
    <n v="103"/>
    <n v="26.667037037037037"/>
    <x v="1"/>
    <x v="6"/>
  </r>
  <r>
    <n v="3296"/>
    <s v="Alix in Wundergarten"/>
    <x v="3294"/>
    <n v="1500"/>
    <n v="2161"/>
    <x v="0"/>
    <x v="1"/>
    <s v="GBP"/>
    <n v="1448229600"/>
    <n v="1446401372"/>
    <b v="0"/>
    <n v="47"/>
    <b v="1"/>
    <s v="theater/plays"/>
    <n v="144"/>
    <n v="45.978723404255319"/>
    <x v="1"/>
    <x v="6"/>
  </r>
  <r>
    <n v="3297"/>
    <s v="MY EYES WENT DARK"/>
    <x v="3295"/>
    <n v="5500"/>
    <n v="5504"/>
    <x v="0"/>
    <x v="1"/>
    <s v="GBP"/>
    <n v="1438037940"/>
    <n v="1436380256"/>
    <b v="0"/>
    <n v="44"/>
    <b v="1"/>
    <s v="theater/plays"/>
    <n v="100"/>
    <n v="125.09090909090909"/>
    <x v="1"/>
    <x v="6"/>
  </r>
  <r>
    <n v="3298"/>
    <s v="Get. That. Snitch. - The World's Most Dangerous Play"/>
    <x v="3296"/>
    <n v="10000"/>
    <n v="10173"/>
    <x v="0"/>
    <x v="0"/>
    <s v="USD"/>
    <n v="1442102400"/>
    <n v="1440370768"/>
    <b v="0"/>
    <n v="72"/>
    <b v="1"/>
    <s v="theater/plays"/>
    <n v="102"/>
    <n v="141.29166666666666"/>
    <x v="1"/>
    <x v="6"/>
  </r>
  <r>
    <n v="3299"/>
    <s v="The Maid, in the Common Room, with the FiancÃ©: A Comedy"/>
    <x v="3297"/>
    <n v="3000"/>
    <n v="3486"/>
    <x v="0"/>
    <x v="0"/>
    <s v="USD"/>
    <n v="1444860063"/>
    <n v="1442268063"/>
    <b v="0"/>
    <n v="63"/>
    <b v="1"/>
    <s v="theater/plays"/>
    <n v="116"/>
    <n v="55.333333333333336"/>
    <x v="1"/>
    <x v="6"/>
  </r>
  <r>
    <n v="3300"/>
    <s v="MAX &amp; ELSA: NO MUSIC. NO CHILDREN."/>
    <x v="3298"/>
    <n v="3000"/>
    <n v="4085"/>
    <x v="0"/>
    <x v="0"/>
    <s v="USD"/>
    <n v="1430329862"/>
    <n v="1428515462"/>
    <b v="0"/>
    <n v="88"/>
    <b v="1"/>
    <s v="theater/plays"/>
    <n v="136"/>
    <n v="46.420454545454547"/>
    <x v="1"/>
    <x v="6"/>
  </r>
  <r>
    <n v="3301"/>
    <s v="right left with heels: US Premiere at City Garage"/>
    <x v="3299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x v="3300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x v="3301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x v="3302"/>
    <n v="15000"/>
    <n v="15677.5"/>
    <x v="0"/>
    <x v="0"/>
    <s v="USD"/>
    <n v="1482418752"/>
    <n v="1479826752"/>
    <b v="0"/>
    <n v="175"/>
    <b v="1"/>
    <s v="theater/plays"/>
    <n v="105"/>
    <n v="89.585714285714289"/>
    <x v="1"/>
    <x v="6"/>
  </r>
  <r>
    <n v="3305"/>
    <s v="The Judgment of Paris"/>
    <x v="3303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x v="3304"/>
    <n v="1500"/>
    <n v="2630"/>
    <x v="0"/>
    <x v="0"/>
    <s v="USD"/>
    <n v="1465527600"/>
    <n v="1462252542"/>
    <b v="0"/>
    <n v="54"/>
    <b v="1"/>
    <s v="theater/plays"/>
    <n v="175"/>
    <n v="48.703703703703702"/>
    <x v="1"/>
    <x v="6"/>
  </r>
  <r>
    <n v="3307"/>
    <s v="The Respectful Prostitute"/>
    <x v="3305"/>
    <n v="1000"/>
    <n v="1066.8"/>
    <x v="0"/>
    <x v="0"/>
    <s v="USD"/>
    <n v="1463275339"/>
    <n v="1460683339"/>
    <b v="0"/>
    <n v="20"/>
    <b v="1"/>
    <s v="theater/plays"/>
    <n v="107"/>
    <n v="53.339999999999996"/>
    <x v="1"/>
    <x v="6"/>
  </r>
  <r>
    <n v="3308"/>
    <s v="A Hand of Talons"/>
    <x v="3306"/>
    <n v="3500"/>
    <n v="4280"/>
    <x v="0"/>
    <x v="0"/>
    <s v="USD"/>
    <n v="1460581365"/>
    <n v="1458766965"/>
    <b v="0"/>
    <n v="57"/>
    <b v="1"/>
    <s v="theater/plays"/>
    <n v="122"/>
    <n v="75.087719298245617"/>
    <x v="1"/>
    <x v="6"/>
  </r>
  <r>
    <n v="3309"/>
    <s v="Collision Course"/>
    <x v="3307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x v="3308"/>
    <n v="6500"/>
    <n v="6505"/>
    <x v="0"/>
    <x v="0"/>
    <s v="USD"/>
    <n v="1444169825"/>
    <n v="1441577825"/>
    <b v="0"/>
    <n v="31"/>
    <b v="1"/>
    <s v="theater/plays"/>
    <n v="100"/>
    <n v="209.83870967741936"/>
    <x v="1"/>
    <x v="6"/>
  </r>
  <r>
    <n v="3311"/>
    <s v="&quot;Holmes for the Holidays&quot; Larceny &amp; Mystery For Christmas"/>
    <x v="3309"/>
    <n v="2500"/>
    <n v="2746"/>
    <x v="0"/>
    <x v="0"/>
    <s v="USD"/>
    <n v="1445065210"/>
    <n v="1442473210"/>
    <b v="0"/>
    <n v="45"/>
    <b v="1"/>
    <s v="theater/plays"/>
    <n v="110"/>
    <n v="61.022222222222226"/>
    <x v="1"/>
    <x v="6"/>
  </r>
  <r>
    <n v="3312"/>
    <s v="Richard III"/>
    <x v="3310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x v="3311"/>
    <n v="2000"/>
    <n v="2321"/>
    <x v="0"/>
    <x v="0"/>
    <s v="USD"/>
    <n v="1453856400"/>
    <n v="1452664317"/>
    <b v="0"/>
    <n v="29"/>
    <b v="1"/>
    <s v="theater/plays"/>
    <n v="116"/>
    <n v="80.034482758620683"/>
    <x v="1"/>
    <x v="6"/>
  </r>
  <r>
    <n v="3314"/>
    <s v="The White Bike"/>
    <x v="3312"/>
    <n v="800"/>
    <n v="1686"/>
    <x v="0"/>
    <x v="1"/>
    <s v="GBP"/>
    <n v="1431115500"/>
    <n v="1428733511"/>
    <b v="0"/>
    <n v="58"/>
    <b v="1"/>
    <s v="theater/plays"/>
    <n v="211"/>
    <n v="29.068965517241381"/>
    <x v="1"/>
    <x v="6"/>
  </r>
  <r>
    <n v="3315"/>
    <s v="Red and The Wolf: A Prospero Theatre Production"/>
    <x v="3313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x v="3314"/>
    <n v="11737"/>
    <n v="11747.18"/>
    <x v="0"/>
    <x v="0"/>
    <s v="USD"/>
    <n v="1407506040"/>
    <n v="1404680075"/>
    <b v="0"/>
    <n v="125"/>
    <b v="1"/>
    <s v="theater/plays"/>
    <n v="100"/>
    <n v="93.977440000000001"/>
    <x v="1"/>
    <x v="6"/>
  </r>
  <r>
    <n v="3317"/>
    <s v="Seven Minutes in Eternity"/>
    <x v="3315"/>
    <n v="1050"/>
    <n v="1115"/>
    <x v="0"/>
    <x v="0"/>
    <s v="USD"/>
    <n v="1465347424"/>
    <n v="1462755424"/>
    <b v="0"/>
    <n v="18"/>
    <b v="1"/>
    <s v="theater/plays"/>
    <n v="106"/>
    <n v="61.944444444444443"/>
    <x v="1"/>
    <x v="6"/>
  </r>
  <r>
    <n v="3318"/>
    <s v="ROOMIES - Atlantic Canada Tour 2016-17"/>
    <x v="3316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x v="3317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x v="3318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x v="3319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x v="3320"/>
    <n v="3300"/>
    <n v="3350"/>
    <x v="0"/>
    <x v="0"/>
    <s v="USD"/>
    <n v="1466567700"/>
    <n v="1464653696"/>
    <b v="0"/>
    <n v="23"/>
    <b v="1"/>
    <s v="theater/plays"/>
    <n v="102"/>
    <n v="145.65217391304347"/>
    <x v="1"/>
    <x v="6"/>
  </r>
  <r>
    <n v="3323"/>
    <s v="Migrants' Theatre"/>
    <x v="3321"/>
    <n v="1000"/>
    <n v="1259"/>
    <x v="0"/>
    <x v="1"/>
    <s v="GBP"/>
    <n v="1474793208"/>
    <n v="1472201208"/>
    <b v="0"/>
    <n v="49"/>
    <b v="1"/>
    <s v="theater/plays"/>
    <n v="126"/>
    <n v="25.693877551020407"/>
    <x v="1"/>
    <x v="6"/>
  </r>
  <r>
    <n v="3324"/>
    <s v="At Swim, Two Boys"/>
    <x v="3322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x v="3323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x v="3324"/>
    <n v="8000"/>
    <n v="8110"/>
    <x v="0"/>
    <x v="0"/>
    <s v="USD"/>
    <n v="1425830905"/>
    <n v="1423242505"/>
    <b v="0"/>
    <n v="57"/>
    <b v="1"/>
    <s v="theater/plays"/>
    <n v="101"/>
    <n v="142.28070175438597"/>
    <x v="1"/>
    <x v="6"/>
  </r>
  <r>
    <n v="3327"/>
    <s v="Itch + Scratch at Hackney Showroom"/>
    <x v="3325"/>
    <n v="800"/>
    <n v="810"/>
    <x v="0"/>
    <x v="1"/>
    <s v="GBP"/>
    <n v="1462697966"/>
    <n v="1460105966"/>
    <b v="0"/>
    <n v="33"/>
    <b v="1"/>
    <s v="theater/plays"/>
    <n v="101"/>
    <n v="24.545454545454547"/>
    <x v="1"/>
    <x v="6"/>
  </r>
  <r>
    <n v="3328"/>
    <s v="3 Days In Savannah Part II"/>
    <x v="3326"/>
    <n v="1800"/>
    <n v="2635"/>
    <x v="0"/>
    <x v="0"/>
    <s v="USD"/>
    <n v="1404522000"/>
    <n v="1404308883"/>
    <b v="0"/>
    <n v="9"/>
    <b v="1"/>
    <s v="theater/plays"/>
    <n v="146"/>
    <n v="292.77777777777777"/>
    <x v="1"/>
    <x v="6"/>
  </r>
  <r>
    <n v="3329"/>
    <s v="Jestia and Raedon"/>
    <x v="3327"/>
    <n v="1000"/>
    <n v="1168"/>
    <x v="0"/>
    <x v="1"/>
    <s v="GBP"/>
    <n v="1406502000"/>
    <n v="1405583108"/>
    <b v="0"/>
    <n v="26"/>
    <b v="1"/>
    <s v="theater/plays"/>
    <n v="117"/>
    <n v="44.92307692307692"/>
    <x v="1"/>
    <x v="6"/>
  </r>
  <r>
    <n v="3330"/>
    <s v="Tissue by Louise Page. A play about Breast Cancer."/>
    <x v="3328"/>
    <n v="1500"/>
    <n v="1594"/>
    <x v="0"/>
    <x v="1"/>
    <s v="GBP"/>
    <n v="1427919468"/>
    <n v="1425331068"/>
    <b v="0"/>
    <n v="69"/>
    <b v="1"/>
    <s v="theater/plays"/>
    <n v="106"/>
    <n v="23.10144927536232"/>
    <x v="1"/>
    <x v="6"/>
  </r>
  <r>
    <n v="3331"/>
    <s v="Play A 'Role' In &quot;Kickstarting A Battle Stage Plays Tour&quot;"/>
    <x v="3329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x v="3330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x v="3331"/>
    <n v="3500"/>
    <n v="3660"/>
    <x v="0"/>
    <x v="0"/>
    <s v="USD"/>
    <n v="1434384880"/>
    <n v="1432484080"/>
    <b v="0"/>
    <n v="111"/>
    <b v="1"/>
    <s v="theater/plays"/>
    <n v="105"/>
    <n v="32.972972972972975"/>
    <x v="1"/>
    <x v="6"/>
  </r>
  <r>
    <n v="3334"/>
    <s v="The Saltbox Theatre Collective Seed Money Project"/>
    <x v="3332"/>
    <n v="3871"/>
    <n v="5366"/>
    <x v="0"/>
    <x v="0"/>
    <s v="USD"/>
    <n v="1438259422"/>
    <n v="1435667422"/>
    <b v="0"/>
    <n v="46"/>
    <b v="1"/>
    <s v="theater/plays"/>
    <n v="139"/>
    <n v="116.65217391304348"/>
    <x v="1"/>
    <x v="6"/>
  </r>
  <r>
    <n v="3335"/>
    <s v="Unhinged Creations Presents 'Phantom Pain' - Ed Fringe 2014"/>
    <x v="3333"/>
    <n v="5000"/>
    <n v="5016"/>
    <x v="0"/>
    <x v="1"/>
    <s v="GBP"/>
    <n v="1407106800"/>
    <n v="1404749446"/>
    <b v="0"/>
    <n v="63"/>
    <b v="1"/>
    <s v="theater/plays"/>
    <n v="100"/>
    <n v="79.61904761904762"/>
    <x v="1"/>
    <x v="6"/>
  </r>
  <r>
    <n v="3336"/>
    <s v="WILDE TALES"/>
    <x v="3334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x v="3335"/>
    <n v="2500"/>
    <n v="2755"/>
    <x v="0"/>
    <x v="1"/>
    <s v="GBP"/>
    <n v="1412974800"/>
    <n v="1411109167"/>
    <b v="0"/>
    <n v="34"/>
    <b v="1"/>
    <s v="theater/plays"/>
    <n v="110"/>
    <n v="81.029411764705884"/>
    <x v="1"/>
    <x v="6"/>
  </r>
  <r>
    <n v="3338"/>
    <s v="The Last Days of Judas Iscariot"/>
    <x v="3336"/>
    <n v="15000"/>
    <n v="15327"/>
    <x v="0"/>
    <x v="0"/>
    <s v="USD"/>
    <n v="1487944080"/>
    <n v="1486129680"/>
    <b v="0"/>
    <n v="112"/>
    <b v="1"/>
    <s v="theater/plays"/>
    <n v="102"/>
    <n v="136.84821428571428"/>
    <x v="1"/>
    <x v="6"/>
  </r>
  <r>
    <n v="3339"/>
    <s v="FRESH PRODUCE'd LA presents: Friends in Transient Places"/>
    <x v="3337"/>
    <n v="8000"/>
    <n v="8348"/>
    <x v="0"/>
    <x v="0"/>
    <s v="USD"/>
    <n v="1469721518"/>
    <n v="1467129518"/>
    <b v="0"/>
    <n v="47"/>
    <b v="1"/>
    <s v="theater/plays"/>
    <n v="104"/>
    <n v="177.61702127659575"/>
    <x v="1"/>
    <x v="6"/>
  </r>
  <r>
    <n v="3340"/>
    <s v="King Lear"/>
    <x v="3338"/>
    <n v="3000"/>
    <n v="4145"/>
    <x v="0"/>
    <x v="0"/>
    <s v="USD"/>
    <n v="1481066554"/>
    <n v="1478906554"/>
    <b v="0"/>
    <n v="38"/>
    <b v="1"/>
    <s v="theater/plays"/>
    <n v="138"/>
    <n v="109.07894736842105"/>
    <x v="1"/>
    <x v="6"/>
  </r>
  <r>
    <n v="3341"/>
    <s v="Today I Live"/>
    <x v="3339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x v="3340"/>
    <n v="6000"/>
    <n v="6100"/>
    <x v="0"/>
    <x v="0"/>
    <s v="USD"/>
    <n v="1427864340"/>
    <n v="1425020810"/>
    <b v="0"/>
    <n v="78"/>
    <b v="1"/>
    <s v="theater/plays"/>
    <n v="102"/>
    <n v="78.205128205128204"/>
    <x v="1"/>
    <x v="6"/>
  </r>
  <r>
    <n v="3343"/>
    <s v="The Girl Who Touched the Stars"/>
    <x v="3341"/>
    <n v="700"/>
    <n v="1200"/>
    <x v="0"/>
    <x v="1"/>
    <s v="GBP"/>
    <n v="1460553480"/>
    <n v="1458770384"/>
    <b v="0"/>
    <n v="23"/>
    <b v="1"/>
    <s v="theater/plays"/>
    <n v="171"/>
    <n v="52.173913043478258"/>
    <x v="1"/>
    <x v="6"/>
  </r>
  <r>
    <n v="3344"/>
    <s v="The Other Group Theatre"/>
    <x v="3342"/>
    <n v="4500"/>
    <n v="4565"/>
    <x v="0"/>
    <x v="0"/>
    <s v="USD"/>
    <n v="1409374093"/>
    <n v="1406782093"/>
    <b v="0"/>
    <n v="40"/>
    <b v="1"/>
    <s v="theater/plays"/>
    <n v="101"/>
    <n v="114.125"/>
    <x v="1"/>
    <x v="6"/>
  </r>
  <r>
    <n v="3345"/>
    <s v="Ultramarine Girl: A Cup Full of Courage"/>
    <x v="3343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x v="3344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x v="3345"/>
    <n v="2000"/>
    <n v="2389"/>
    <x v="0"/>
    <x v="1"/>
    <s v="GBP"/>
    <n v="1462741200"/>
    <n v="1461503654"/>
    <b v="0"/>
    <n v="22"/>
    <b v="1"/>
    <s v="theater/plays"/>
    <n v="119"/>
    <n v="108.59090909090909"/>
    <x v="1"/>
    <x v="6"/>
  </r>
  <r>
    <n v="3348"/>
    <s v="Macbeth"/>
    <x v="3346"/>
    <n v="5500"/>
    <n v="5516"/>
    <x v="0"/>
    <x v="0"/>
    <s v="USD"/>
    <n v="1461988740"/>
    <n v="1459949080"/>
    <b v="0"/>
    <n v="79"/>
    <b v="1"/>
    <s v="theater/plays"/>
    <n v="100"/>
    <n v="69.822784810126578"/>
    <x v="1"/>
    <x v="6"/>
  </r>
  <r>
    <n v="3349"/>
    <s v="MEASURE FOR MEASURE: an all-female adaptation"/>
    <x v="3347"/>
    <n v="1000"/>
    <n v="1534"/>
    <x v="0"/>
    <x v="0"/>
    <s v="USD"/>
    <n v="1465837200"/>
    <n v="1463971172"/>
    <b v="0"/>
    <n v="14"/>
    <b v="1"/>
    <s v="theater/plays"/>
    <n v="153"/>
    <n v="109.57142857142857"/>
    <x v="1"/>
    <x v="6"/>
  </r>
  <r>
    <n v="3350"/>
    <s v="Visions"/>
    <x v="3348"/>
    <n v="3500"/>
    <n v="3655"/>
    <x v="0"/>
    <x v="19"/>
    <s v="EUR"/>
    <n v="1448838000"/>
    <n v="1445791811"/>
    <b v="0"/>
    <n v="51"/>
    <b v="1"/>
    <s v="theater/plays"/>
    <n v="104"/>
    <n v="71.666666666666671"/>
    <x v="1"/>
    <x v="6"/>
  </r>
  <r>
    <n v="3351"/>
    <s v="Action To The Word's DRACULA"/>
    <x v="3349"/>
    <n v="5000"/>
    <n v="5055"/>
    <x v="0"/>
    <x v="1"/>
    <s v="GBP"/>
    <n v="1406113200"/>
    <n v="1402910965"/>
    <b v="0"/>
    <n v="54"/>
    <b v="1"/>
    <s v="theater/plays"/>
    <n v="101"/>
    <n v="93.611111111111114"/>
    <x v="1"/>
    <x v="6"/>
  </r>
  <r>
    <n v="3352"/>
    <s v="Brief Hiatus: Little Deaths 2016"/>
    <x v="3350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x v="3351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x v="3352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x v="3353"/>
    <n v="1750"/>
    <n v="2210"/>
    <x v="0"/>
    <x v="1"/>
    <s v="GBP"/>
    <n v="1462879020"/>
    <n v="1461941527"/>
    <b v="0"/>
    <n v="15"/>
    <b v="1"/>
    <s v="theater/plays"/>
    <n v="126"/>
    <n v="147.33333333333334"/>
    <x v="1"/>
    <x v="6"/>
  </r>
  <r>
    <n v="3356"/>
    <s v="BIRDS (debut play with Hightide) - Response Workshops"/>
    <x v="3354"/>
    <n v="1500"/>
    <n v="1521"/>
    <x v="0"/>
    <x v="1"/>
    <s v="GBP"/>
    <n v="1468611272"/>
    <n v="1466019272"/>
    <b v="0"/>
    <n v="27"/>
    <b v="1"/>
    <s v="theater/plays"/>
    <n v="101"/>
    <n v="56.333333333333336"/>
    <x v="1"/>
    <x v="6"/>
  </r>
  <r>
    <n v="3357"/>
    <s v="Poleroid Theatre Present : FREE FALL by Vinay Patel"/>
    <x v="3355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x v="3356"/>
    <n v="10000"/>
    <n v="10299"/>
    <x v="0"/>
    <x v="0"/>
    <s v="USD"/>
    <n v="1416385679"/>
    <n v="1413790079"/>
    <b v="0"/>
    <n v="162"/>
    <b v="1"/>
    <s v="theater/plays"/>
    <n v="103"/>
    <n v="63.574074074074076"/>
    <x v="1"/>
    <x v="6"/>
  </r>
  <r>
    <n v="3359"/>
    <s v="BEIRUT, LADY OF LEBANON"/>
    <x v="3357"/>
    <n v="4000"/>
    <n v="4250"/>
    <x v="0"/>
    <x v="0"/>
    <s v="USD"/>
    <n v="1487985734"/>
    <n v="1484097734"/>
    <b v="0"/>
    <n v="23"/>
    <b v="1"/>
    <s v="theater/plays"/>
    <n v="106"/>
    <n v="184.78260869565219"/>
    <x v="1"/>
    <x v="6"/>
  </r>
  <r>
    <n v="3360"/>
    <s v="Pretty Butch"/>
    <x v="3358"/>
    <n v="9000"/>
    <n v="9124"/>
    <x v="0"/>
    <x v="20"/>
    <s v="SGD"/>
    <n v="1481731140"/>
    <n v="1479866343"/>
    <b v="0"/>
    <n v="72"/>
    <b v="1"/>
    <s v="theater/plays"/>
    <n v="101"/>
    <n v="126.72222222222223"/>
    <x v="1"/>
    <x v="6"/>
  </r>
  <r>
    <n v="3361"/>
    <s v="Vieux Carre: from Binghamton, NY to Provincetown, MA"/>
    <x v="3359"/>
    <n v="5000"/>
    <n v="5673"/>
    <x v="0"/>
    <x v="0"/>
    <s v="USD"/>
    <n v="1409587140"/>
    <n v="1408062990"/>
    <b v="0"/>
    <n v="68"/>
    <b v="1"/>
    <s v="theater/plays"/>
    <n v="113"/>
    <n v="83.42647058823529"/>
    <x v="1"/>
    <x v="6"/>
  </r>
  <r>
    <n v="3362"/>
    <s v="Gypsy Stage Presents &quot;The Importance of Being Earnest&quot;"/>
    <x v="3360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x v="3361"/>
    <n v="7750"/>
    <n v="7860"/>
    <x v="0"/>
    <x v="0"/>
    <s v="USD"/>
    <n v="1408464000"/>
    <n v="1406831445"/>
    <b v="0"/>
    <n v="26"/>
    <b v="1"/>
    <s v="theater/plays"/>
    <n v="101"/>
    <n v="302.30769230769232"/>
    <x v="1"/>
    <x v="6"/>
  </r>
  <r>
    <n v="3364"/>
    <s v="Cancel The Sunshine"/>
    <x v="3362"/>
    <n v="3000"/>
    <n v="3178"/>
    <x v="0"/>
    <x v="1"/>
    <s v="GBP"/>
    <n v="1458075600"/>
    <n v="1456183649"/>
    <b v="0"/>
    <n v="72"/>
    <b v="1"/>
    <s v="theater/plays"/>
    <n v="106"/>
    <n v="44.138888888888886"/>
    <x v="1"/>
    <x v="6"/>
  </r>
  <r>
    <n v="3365"/>
    <s v="From the Pulpit to the Runway"/>
    <x v="3363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x v="3364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x v="3365"/>
    <n v="750"/>
    <n v="890"/>
    <x v="0"/>
    <x v="1"/>
    <s v="GBP"/>
    <n v="1438467894"/>
    <n v="1436307894"/>
    <b v="0"/>
    <n v="30"/>
    <b v="1"/>
    <s v="theater/plays"/>
    <n v="119"/>
    <n v="29.666666666666668"/>
    <x v="1"/>
    <x v="6"/>
  </r>
  <r>
    <n v="3368"/>
    <s v="Peter Pan by J.M. Barrie @ Open Space Arts"/>
    <x v="3366"/>
    <n v="1000"/>
    <n v="1046"/>
    <x v="0"/>
    <x v="0"/>
    <s v="USD"/>
    <n v="1420088400"/>
    <n v="1416977259"/>
    <b v="0"/>
    <n v="23"/>
    <b v="1"/>
    <s v="theater/plays"/>
    <n v="105"/>
    <n v="45.478260869565219"/>
    <x v="1"/>
    <x v="6"/>
  </r>
  <r>
    <n v="3369"/>
    <s v="The Collector, a play by Daniel Wade"/>
    <x v="3367"/>
    <n v="5000"/>
    <n v="5195"/>
    <x v="0"/>
    <x v="17"/>
    <s v="EUR"/>
    <n v="1484441980"/>
    <n v="1479257980"/>
    <b v="0"/>
    <n v="54"/>
    <b v="1"/>
    <s v="theater/plays"/>
    <n v="104"/>
    <n v="96.203703703703709"/>
    <x v="1"/>
    <x v="6"/>
  </r>
  <r>
    <n v="3370"/>
    <s v="&quot;I'm Alright&quot;...an Enso Theatre Education production."/>
    <x v="3368"/>
    <n v="1500"/>
    <n v="1766"/>
    <x v="0"/>
    <x v="0"/>
    <s v="USD"/>
    <n v="1481961600"/>
    <n v="1479283285"/>
    <b v="0"/>
    <n v="26"/>
    <b v="1"/>
    <s v="theater/plays"/>
    <n v="118"/>
    <n v="67.92307692307692"/>
    <x v="1"/>
    <x v="6"/>
  </r>
  <r>
    <n v="3371"/>
    <s v="Red Planet (or One Way Ticket) Staged Reading"/>
    <x v="3369"/>
    <n v="200"/>
    <n v="277"/>
    <x v="0"/>
    <x v="0"/>
    <s v="USD"/>
    <n v="1449089965"/>
    <n v="1446670765"/>
    <b v="0"/>
    <n v="9"/>
    <b v="1"/>
    <s v="theater/plays"/>
    <n v="139"/>
    <n v="30.777777777777779"/>
    <x v="1"/>
    <x v="6"/>
  </r>
  <r>
    <n v="3372"/>
    <s v="All the Best, Jack"/>
    <x v="3370"/>
    <n v="1000"/>
    <n v="1035"/>
    <x v="0"/>
    <x v="0"/>
    <s v="USD"/>
    <n v="1408942740"/>
    <n v="1407157756"/>
    <b v="0"/>
    <n v="27"/>
    <b v="1"/>
    <s v="theater/plays"/>
    <n v="104"/>
    <n v="38.333333333333336"/>
    <x v="1"/>
    <x v="6"/>
  </r>
  <r>
    <n v="3373"/>
    <s v="The Rules: Sex, Lies &amp; Serial Killers"/>
    <x v="3371"/>
    <n v="2000"/>
    <n v="2005"/>
    <x v="0"/>
    <x v="1"/>
    <s v="GBP"/>
    <n v="1437235200"/>
    <n v="1435177840"/>
    <b v="0"/>
    <n v="30"/>
    <b v="1"/>
    <s v="theater/plays"/>
    <n v="100"/>
    <n v="66.833333333333329"/>
    <x v="1"/>
    <x v="6"/>
  </r>
  <r>
    <n v="3374"/>
    <s v="HELP BUILD &quot;THE CASTLE&quot;"/>
    <x v="3372"/>
    <n v="3500"/>
    <n v="3730"/>
    <x v="0"/>
    <x v="5"/>
    <s v="CAD"/>
    <n v="1446053616"/>
    <n v="1443461616"/>
    <b v="0"/>
    <n v="52"/>
    <b v="1"/>
    <s v="theater/plays"/>
    <n v="107"/>
    <n v="71.730769230769226"/>
    <x v="1"/>
    <x v="6"/>
  </r>
  <r>
    <n v="3375"/>
    <s v="The Frida Kahlo of Penge West"/>
    <x v="3373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x v="3374"/>
    <n v="8000"/>
    <n v="8001"/>
    <x v="0"/>
    <x v="0"/>
    <s v="USD"/>
    <n v="1429976994"/>
    <n v="1424796594"/>
    <b v="0"/>
    <n v="19"/>
    <b v="1"/>
    <s v="theater/plays"/>
    <n v="100"/>
    <n v="421.10526315789474"/>
    <x v="1"/>
    <x v="6"/>
  </r>
  <r>
    <n v="3377"/>
    <s v="To Kill a Machine"/>
    <x v="3375"/>
    <n v="8000"/>
    <n v="8084"/>
    <x v="0"/>
    <x v="1"/>
    <s v="GBP"/>
    <n v="1426870560"/>
    <n v="1424280899"/>
    <b v="0"/>
    <n v="77"/>
    <b v="1"/>
    <s v="theater/plays"/>
    <n v="101"/>
    <n v="104.98701298701299"/>
    <x v="1"/>
    <x v="6"/>
  </r>
  <r>
    <n v="3378"/>
    <s v="Rose of June"/>
    <x v="3376"/>
    <n v="550"/>
    <n v="592"/>
    <x v="0"/>
    <x v="1"/>
    <s v="GBP"/>
    <n v="1409490480"/>
    <n v="1407400306"/>
    <b v="0"/>
    <n v="21"/>
    <b v="1"/>
    <s v="theater/plays"/>
    <n v="108"/>
    <n v="28.19047619047619"/>
    <x v="1"/>
    <x v="6"/>
  </r>
  <r>
    <n v="3379"/>
    <s v="The Promise"/>
    <x v="3377"/>
    <n v="2000"/>
    <n v="2073"/>
    <x v="0"/>
    <x v="1"/>
    <s v="GBP"/>
    <n v="1440630000"/>
    <n v="1439122800"/>
    <b v="0"/>
    <n v="38"/>
    <b v="1"/>
    <s v="theater/plays"/>
    <n v="104"/>
    <n v="54.55263157894737"/>
    <x v="1"/>
    <x v="6"/>
  </r>
  <r>
    <n v="3380"/>
    <s v="A Hard Rain - New York Debut"/>
    <x v="3378"/>
    <n v="3000"/>
    <n v="3133"/>
    <x v="0"/>
    <x v="0"/>
    <s v="USD"/>
    <n v="1417305178"/>
    <n v="1414277578"/>
    <b v="0"/>
    <n v="28"/>
    <b v="1"/>
    <s v="theater/plays"/>
    <n v="104"/>
    <n v="111.89285714285714"/>
    <x v="1"/>
    <x v="6"/>
  </r>
  <r>
    <n v="3381"/>
    <s v="Syrian Children's Play: Romeo &amp; Juliet Separated by War"/>
    <x v="3379"/>
    <n v="4000"/>
    <n v="4090"/>
    <x v="0"/>
    <x v="0"/>
    <s v="USD"/>
    <n v="1426044383"/>
    <n v="1423455983"/>
    <b v="0"/>
    <n v="48"/>
    <b v="1"/>
    <s v="theater/plays"/>
    <n v="102"/>
    <n v="85.208333333333329"/>
    <x v="1"/>
    <x v="6"/>
  </r>
  <r>
    <n v="3382"/>
    <s v="Cosmic Fear or The Day Brad Pitt Got Paranoia - EdFringe '16"/>
    <x v="3380"/>
    <n v="3500"/>
    <n v="3526"/>
    <x v="0"/>
    <x v="1"/>
    <s v="GBP"/>
    <n v="1470092340"/>
    <n v="1467973256"/>
    <b v="0"/>
    <n v="46"/>
    <b v="1"/>
    <s v="theater/plays"/>
    <n v="101"/>
    <n v="76.652173913043484"/>
    <x v="1"/>
    <x v="6"/>
  </r>
  <r>
    <n v="3383"/>
    <s v="Gore Vidal's THE BEST MAN, by Seat of the Pants Productions"/>
    <x v="3381"/>
    <n v="1750"/>
    <n v="1955"/>
    <x v="0"/>
    <x v="0"/>
    <s v="USD"/>
    <n v="1466707620"/>
    <n v="1464979620"/>
    <b v="0"/>
    <n v="30"/>
    <b v="1"/>
    <s v="theater/plays"/>
    <n v="112"/>
    <n v="65.166666666666671"/>
    <x v="1"/>
    <x v="6"/>
  </r>
  <r>
    <n v="3384"/>
    <s v="The Hat"/>
    <x v="3382"/>
    <n v="6000"/>
    <n v="6000.66"/>
    <x v="0"/>
    <x v="0"/>
    <s v="USD"/>
    <n v="1448074800"/>
    <n v="1444874768"/>
    <b v="0"/>
    <n v="64"/>
    <b v="1"/>
    <s v="theater/plays"/>
    <n v="100"/>
    <n v="93.760312499999998"/>
    <x v="1"/>
    <x v="6"/>
  </r>
  <r>
    <n v="3385"/>
    <s v="The Crusade of Connor Stephens: Professional Play Reading"/>
    <x v="3383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x v="3384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x v="3385"/>
    <n v="3000"/>
    <n v="3506"/>
    <x v="0"/>
    <x v="0"/>
    <s v="USD"/>
    <n v="1418581088"/>
    <n v="1415125088"/>
    <b v="0"/>
    <n v="35"/>
    <b v="1"/>
    <s v="theater/plays"/>
    <n v="117"/>
    <n v="100.17142857142858"/>
    <x v="1"/>
    <x v="6"/>
  </r>
  <r>
    <n v="3388"/>
    <s v="ICONS"/>
    <x v="3386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x v="3387"/>
    <n v="10000"/>
    <n v="11450"/>
    <x v="0"/>
    <x v="0"/>
    <s v="USD"/>
    <n v="1464960682"/>
    <n v="1462368682"/>
    <b v="0"/>
    <n v="62"/>
    <b v="1"/>
    <s v="theater/plays"/>
    <n v="115"/>
    <n v="184.67741935483872"/>
    <x v="1"/>
    <x v="6"/>
  </r>
  <r>
    <n v="3390"/>
    <s v="Support 1140 Productions' 'Romeo Juliet'"/>
    <x v="3388"/>
    <n v="1500"/>
    <n v="1536"/>
    <x v="0"/>
    <x v="0"/>
    <s v="USD"/>
    <n v="1405017345"/>
    <n v="1403721345"/>
    <b v="0"/>
    <n v="22"/>
    <b v="1"/>
    <s v="theater/plays"/>
    <n v="102"/>
    <n v="69.818181818181813"/>
    <x v="1"/>
    <x v="6"/>
  </r>
  <r>
    <n v="3391"/>
    <s v="TRAVELING needs a Reading"/>
    <x v="3389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x v="3390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x v="3391"/>
    <n v="1500"/>
    <n v="1587"/>
    <x v="0"/>
    <x v="0"/>
    <s v="USD"/>
    <n v="1415234760"/>
    <n v="1413065230"/>
    <b v="0"/>
    <n v="44"/>
    <b v="1"/>
    <s v="theater/plays"/>
    <n v="106"/>
    <n v="36.06818181818182"/>
    <x v="1"/>
    <x v="6"/>
  </r>
  <r>
    <n v="3394"/>
    <s v="Buffer: Edinburgh Fringe 2014"/>
    <x v="3392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x v="3393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x v="3394"/>
    <n v="1500"/>
    <n v="1565"/>
    <x v="0"/>
    <x v="0"/>
    <s v="USD"/>
    <n v="1401595140"/>
    <n v="1399286589"/>
    <b v="0"/>
    <n v="28"/>
    <b v="1"/>
    <s v="theater/plays"/>
    <n v="104"/>
    <n v="55.892857142857146"/>
    <x v="1"/>
    <x v="6"/>
  </r>
  <r>
    <n v="3397"/>
    <s v="Waiting for Godot - Blue Sky Theatre &amp; Arts"/>
    <x v="3395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x v="3396"/>
    <n v="4000"/>
    <n v="4443"/>
    <x v="0"/>
    <x v="0"/>
    <s v="USD"/>
    <n v="1416589200"/>
    <n v="1414605776"/>
    <b v="0"/>
    <n v="65"/>
    <b v="1"/>
    <s v="theater/plays"/>
    <n v="111"/>
    <n v="68.353846153846149"/>
    <x v="1"/>
    <x v="6"/>
  </r>
  <r>
    <n v="3399"/>
    <s v="Spinning Wheel Youth Takeover"/>
    <x v="3397"/>
    <n v="1200"/>
    <n v="1245"/>
    <x v="0"/>
    <x v="1"/>
    <s v="GBP"/>
    <n v="1424556325"/>
    <n v="1421964325"/>
    <b v="0"/>
    <n v="46"/>
    <b v="1"/>
    <s v="theater/plays"/>
    <n v="104"/>
    <n v="27.065217391304348"/>
    <x v="1"/>
    <x v="6"/>
  </r>
  <r>
    <n v="3400"/>
    <s v="You, Me and That Guy"/>
    <x v="3398"/>
    <n v="10000"/>
    <n v="10041"/>
    <x v="0"/>
    <x v="0"/>
    <s v="USD"/>
    <n v="1409266414"/>
    <n v="1405378414"/>
    <b v="0"/>
    <n v="85"/>
    <b v="1"/>
    <s v="theater/plays"/>
    <n v="100"/>
    <n v="118.12941176470588"/>
    <x v="1"/>
    <x v="6"/>
  </r>
  <r>
    <n v="3401"/>
    <s v="This is why we Live ... (Astonishment)"/>
    <x v="3399"/>
    <n v="2900"/>
    <n v="2954"/>
    <x v="0"/>
    <x v="1"/>
    <s v="GBP"/>
    <n v="1438968146"/>
    <n v="1436376146"/>
    <b v="0"/>
    <n v="66"/>
    <b v="1"/>
    <s v="theater/plays"/>
    <n v="102"/>
    <n v="44.757575757575758"/>
    <x v="1"/>
    <x v="6"/>
  </r>
  <r>
    <n v="3402"/>
    <s v="Liberty Falls, 54321"/>
    <x v="3400"/>
    <n v="15000"/>
    <n v="16465"/>
    <x v="0"/>
    <x v="0"/>
    <s v="USD"/>
    <n v="1447295460"/>
    <n v="1444747843"/>
    <b v="0"/>
    <n v="165"/>
    <b v="1"/>
    <s v="theater/plays"/>
    <n v="110"/>
    <n v="99.787878787878782"/>
    <x v="1"/>
    <x v="6"/>
  </r>
  <r>
    <n v="3403"/>
    <s v="'Fats and Tanya' - a play by Lucy Gallagher"/>
    <x v="3401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x v="3402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x v="3403"/>
    <n v="350"/>
    <n v="481.5"/>
    <x v="0"/>
    <x v="1"/>
    <s v="GBP"/>
    <n v="1456876740"/>
    <n v="1455063886"/>
    <b v="0"/>
    <n v="17"/>
    <b v="1"/>
    <s v="theater/plays"/>
    <n v="138"/>
    <n v="28.323529411764707"/>
    <x v="1"/>
    <x v="6"/>
  </r>
  <r>
    <n v="3406"/>
    <s v="Voices of Swords"/>
    <x v="3404"/>
    <n v="10000"/>
    <n v="10031"/>
    <x v="0"/>
    <x v="0"/>
    <s v="USD"/>
    <n v="1405511376"/>
    <n v="1401623376"/>
    <b v="0"/>
    <n v="91"/>
    <b v="1"/>
    <s v="theater/plays"/>
    <n v="100"/>
    <n v="110.23076923076923"/>
    <x v="1"/>
    <x v="6"/>
  </r>
  <r>
    <n v="3407"/>
    <s v="Chlorine Edinburgh 2014"/>
    <x v="3405"/>
    <n v="2000"/>
    <n v="2142"/>
    <x v="0"/>
    <x v="1"/>
    <s v="GBP"/>
    <n v="1404641289"/>
    <n v="1402049289"/>
    <b v="0"/>
    <n v="67"/>
    <b v="1"/>
    <s v="theater/plays"/>
    <n v="107"/>
    <n v="31.970149253731343"/>
    <x v="1"/>
    <x v="6"/>
  </r>
  <r>
    <n v="3408"/>
    <s v="&quot;She Has a Name&quot; on tour"/>
    <x v="3406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x v="3407"/>
    <n v="500"/>
    <n v="618"/>
    <x v="0"/>
    <x v="1"/>
    <s v="GBP"/>
    <n v="1469998680"/>
    <n v="1466710358"/>
    <b v="0"/>
    <n v="21"/>
    <b v="1"/>
    <s v="theater/plays"/>
    <n v="124"/>
    <n v="29.428571428571427"/>
    <x v="1"/>
    <x v="6"/>
  </r>
  <r>
    <n v="3410"/>
    <s v="the southland company - LAUNCH LOS ANGELES"/>
    <x v="3408"/>
    <n v="3000"/>
    <n v="3255"/>
    <x v="0"/>
    <x v="0"/>
    <s v="USD"/>
    <n v="1465196400"/>
    <n v="1462841990"/>
    <b v="0"/>
    <n v="40"/>
    <b v="1"/>
    <s v="theater/plays"/>
    <n v="109"/>
    <n v="81.375"/>
    <x v="1"/>
    <x v="6"/>
  </r>
  <r>
    <n v="3411"/>
    <s v="Assimilation - A history lesson you will never forget"/>
    <x v="3409"/>
    <n v="15000"/>
    <n v="15535"/>
    <x v="0"/>
    <x v="0"/>
    <s v="USD"/>
    <n v="1444264372"/>
    <n v="1442536372"/>
    <b v="0"/>
    <n v="78"/>
    <b v="1"/>
    <s v="theater/plays"/>
    <n v="104"/>
    <n v="199.16666666666666"/>
    <x v="1"/>
    <x v="6"/>
  </r>
  <r>
    <n v="3412"/>
    <s v="Joe Orton's Fred &amp; Madge"/>
    <x v="3410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x v="3411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x v="3412"/>
    <n v="3000"/>
    <n v="3105"/>
    <x v="0"/>
    <x v="0"/>
    <s v="USD"/>
    <n v="1480579140"/>
    <n v="1478030325"/>
    <b v="0"/>
    <n v="44"/>
    <b v="1"/>
    <s v="theater/plays"/>
    <n v="104"/>
    <n v="70.568181818181813"/>
    <x v="1"/>
    <x v="6"/>
  </r>
  <r>
    <n v="3415"/>
    <s v="Balm in Gilead at Columbia"/>
    <x v="3413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x v="3414"/>
    <n v="4000"/>
    <n v="4784"/>
    <x v="0"/>
    <x v="1"/>
    <s v="GBP"/>
    <n v="1429813800"/>
    <n v="1427363645"/>
    <b v="0"/>
    <n v="30"/>
    <b v="1"/>
    <s v="theater/plays"/>
    <n v="120"/>
    <n v="159.46666666666667"/>
    <x v="1"/>
    <x v="6"/>
  </r>
  <r>
    <n v="3417"/>
    <s v="Fury Theatre is Producing Oleanna"/>
    <x v="3415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x v="6"/>
  </r>
  <r>
    <n v="3418"/>
    <s v="&quot;Mukha-Tsokotukha&quot; SoloSchool Youth Play"/>
    <x v="3416"/>
    <n v="4000"/>
    <n v="4035"/>
    <x v="0"/>
    <x v="0"/>
    <s v="USD"/>
    <n v="1400875307"/>
    <n v="1398283307"/>
    <b v="0"/>
    <n v="56"/>
    <b v="1"/>
    <s v="theater/plays"/>
    <n v="101"/>
    <n v="72.053571428571431"/>
    <x v="1"/>
    <x v="6"/>
  </r>
  <r>
    <n v="3419"/>
    <s v="HAMLET presented by AC Productions"/>
    <x v="3417"/>
    <n v="2750"/>
    <n v="2930"/>
    <x v="0"/>
    <x v="17"/>
    <s v="EUR"/>
    <n v="1459978200"/>
    <n v="1458416585"/>
    <b v="0"/>
    <n v="46"/>
    <b v="1"/>
    <s v="theater/plays"/>
    <n v="107"/>
    <n v="63.695652173913047"/>
    <x v="1"/>
    <x v="6"/>
  </r>
  <r>
    <n v="3420"/>
    <s v="Rounds. Set design campaign."/>
    <x v="3418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x v="3419"/>
    <n v="10000"/>
    <n v="10115"/>
    <x v="0"/>
    <x v="0"/>
    <s v="USD"/>
    <n v="1425495563"/>
    <n v="1422903563"/>
    <b v="0"/>
    <n v="98"/>
    <b v="1"/>
    <s v="theater/plays"/>
    <n v="101"/>
    <n v="103.21428571428571"/>
    <x v="1"/>
    <x v="6"/>
  </r>
  <r>
    <n v="3422"/>
    <s v="The Secret Lives of Baba Segi's Wives; A Workshop Production"/>
    <x v="3420"/>
    <n v="3000"/>
    <n v="3273"/>
    <x v="0"/>
    <x v="1"/>
    <s v="GBP"/>
    <n v="1450051200"/>
    <n v="1447594176"/>
    <b v="0"/>
    <n v="46"/>
    <b v="1"/>
    <s v="theater/plays"/>
    <n v="109"/>
    <n v="71.152173913043484"/>
    <x v="1"/>
    <x v="6"/>
  </r>
  <r>
    <n v="3423"/>
    <s v="And That's How The Story Goes"/>
    <x v="3421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x v="3422"/>
    <n v="6000"/>
    <n v="6215"/>
    <x v="0"/>
    <x v="0"/>
    <s v="USD"/>
    <n v="1423119540"/>
    <n v="1421252084"/>
    <b v="0"/>
    <n v="76"/>
    <b v="1"/>
    <s v="theater/plays"/>
    <n v="104"/>
    <n v="81.776315789473685"/>
    <x v="1"/>
    <x v="6"/>
  </r>
  <r>
    <n v="3425"/>
    <s v="The Erlkings"/>
    <x v="3423"/>
    <n v="30000"/>
    <n v="30891.1"/>
    <x v="0"/>
    <x v="0"/>
    <s v="USD"/>
    <n v="1412434136"/>
    <n v="1409669336"/>
    <b v="0"/>
    <n v="104"/>
    <b v="1"/>
    <s v="theater/plays"/>
    <n v="103"/>
    <n v="297.02980769230766"/>
    <x v="1"/>
    <x v="6"/>
  </r>
  <r>
    <n v="3426"/>
    <s v="Holocene"/>
    <x v="3424"/>
    <n v="3750"/>
    <n v="4055"/>
    <x v="0"/>
    <x v="0"/>
    <s v="USD"/>
    <n v="1411264800"/>
    <n v="1409620903"/>
    <b v="0"/>
    <n v="87"/>
    <b v="1"/>
    <s v="theater/plays"/>
    <n v="108"/>
    <n v="46.609195402298852"/>
    <x v="1"/>
    <x v="6"/>
  </r>
  <r>
    <n v="3427"/>
    <s v="We Were Kings"/>
    <x v="3425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x v="3426"/>
    <n v="2000"/>
    <n v="2055"/>
    <x v="0"/>
    <x v="1"/>
    <s v="GBP"/>
    <n v="1425142800"/>
    <n v="1422983847"/>
    <b v="0"/>
    <n v="51"/>
    <b v="1"/>
    <s v="theater/plays"/>
    <n v="103"/>
    <n v="40.294117647058826"/>
    <x v="1"/>
    <x v="6"/>
  </r>
  <r>
    <n v="3429"/>
    <s v="Virtual Reality - A play about autism, family and The Sims."/>
    <x v="3427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x v="3428"/>
    <n v="2000"/>
    <n v="2170.9899999999998"/>
    <x v="0"/>
    <x v="1"/>
    <s v="GBP"/>
    <n v="1406760101"/>
    <n v="1404168101"/>
    <b v="0"/>
    <n v="72"/>
    <b v="1"/>
    <s v="theater/plays"/>
    <n v="109"/>
    <n v="30.152638888888887"/>
    <x v="1"/>
    <x v="6"/>
  </r>
  <r>
    <n v="3431"/>
    <s v="Local Jewell Production's Inaugural Season (2014-2015)"/>
    <x v="3429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x v="3430"/>
    <n v="2000"/>
    <n v="2193"/>
    <x v="0"/>
    <x v="0"/>
    <s v="USD"/>
    <n v="1454709600"/>
    <n v="1452520614"/>
    <b v="0"/>
    <n v="42"/>
    <b v="1"/>
    <s v="theater/plays"/>
    <n v="110"/>
    <n v="52.214285714285715"/>
    <x v="1"/>
    <x v="6"/>
  </r>
  <r>
    <n v="3433"/>
    <s v="The Dybbuk"/>
    <x v="3431"/>
    <n v="9500"/>
    <n v="9525"/>
    <x v="0"/>
    <x v="0"/>
    <s v="USD"/>
    <n v="1402974000"/>
    <n v="1400290255"/>
    <b v="0"/>
    <n v="71"/>
    <b v="1"/>
    <s v="theater/plays"/>
    <n v="100"/>
    <n v="134.1549295774648"/>
    <x v="1"/>
    <x v="6"/>
  </r>
  <r>
    <n v="3434"/>
    <s v="The Williams Project"/>
    <x v="3432"/>
    <n v="10000"/>
    <n v="10555"/>
    <x v="0"/>
    <x v="0"/>
    <s v="USD"/>
    <n v="1404983269"/>
    <n v="1402391269"/>
    <b v="0"/>
    <n v="168"/>
    <b v="1"/>
    <s v="theater/plays"/>
    <n v="106"/>
    <n v="62.827380952380949"/>
    <x v="1"/>
    <x v="6"/>
  </r>
  <r>
    <n v="3435"/>
    <s v="Tickets for the Tenderloin"/>
    <x v="3433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x v="3434"/>
    <n v="5000"/>
    <n v="5295"/>
    <x v="0"/>
    <x v="0"/>
    <s v="USD"/>
    <n v="1408638480"/>
    <n v="1406811593"/>
    <b v="0"/>
    <n v="37"/>
    <b v="1"/>
    <s v="theater/plays"/>
    <n v="106"/>
    <n v="143.1081081081081"/>
    <x v="1"/>
    <x v="6"/>
  </r>
  <r>
    <n v="3437"/>
    <s v="Alzheimer's:The Musical World Premiere Tickets &amp; FUNdrasier!"/>
    <x v="3435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x v="3436"/>
    <n v="2500"/>
    <n v="2605"/>
    <x v="0"/>
    <x v="1"/>
    <s v="GBP"/>
    <n v="1430600400"/>
    <n v="1428358567"/>
    <b v="0"/>
    <n v="14"/>
    <b v="1"/>
    <s v="theater/plays"/>
    <n v="104"/>
    <n v="186.07142857142858"/>
    <x v="1"/>
    <x v="6"/>
  </r>
  <r>
    <n v="3439"/>
    <s v="Cirque Inspired Alice's Adventures in Wonderland"/>
    <x v="3437"/>
    <n v="1200"/>
    <n v="1616.14"/>
    <x v="0"/>
    <x v="0"/>
    <s v="USD"/>
    <n v="1453179540"/>
    <n v="1452030730"/>
    <b v="0"/>
    <n v="18"/>
    <b v="1"/>
    <s v="theater/plays"/>
    <n v="135"/>
    <n v="89.785555555555561"/>
    <x v="1"/>
    <x v="6"/>
  </r>
  <r>
    <n v="3440"/>
    <s v="Gruesome Playground Injuries"/>
    <x v="3438"/>
    <n v="5000"/>
    <n v="5260.92"/>
    <x v="0"/>
    <x v="0"/>
    <s v="USD"/>
    <n v="1405095300"/>
    <n v="1403146628"/>
    <b v="0"/>
    <n v="82"/>
    <b v="1"/>
    <s v="theater/plays"/>
    <n v="105"/>
    <n v="64.157560975609755"/>
    <x v="1"/>
    <x v="6"/>
  </r>
  <r>
    <n v="3441"/>
    <s v="Putting on a great play in Los Angeles!"/>
    <x v="3439"/>
    <n v="2500"/>
    <n v="2565"/>
    <x v="0"/>
    <x v="0"/>
    <s v="USD"/>
    <n v="1447445820"/>
    <n v="1445077121"/>
    <b v="0"/>
    <n v="43"/>
    <b v="1"/>
    <s v="theater/plays"/>
    <n v="103"/>
    <n v="59.651162790697676"/>
    <x v="1"/>
    <x v="6"/>
  </r>
  <r>
    <n v="3442"/>
    <s v="An Evening of Radio"/>
    <x v="3440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x v="3441"/>
    <n v="1000"/>
    <n v="1855"/>
    <x v="0"/>
    <x v="0"/>
    <s v="USD"/>
    <n v="1410266146"/>
    <n v="1407674146"/>
    <b v="0"/>
    <n v="45"/>
    <b v="1"/>
    <s v="theater/plays"/>
    <n v="186"/>
    <n v="41.222222222222221"/>
    <x v="1"/>
    <x v="6"/>
  </r>
  <r>
    <n v="3444"/>
    <s v="Training young artists! Act Yo' Age Theatre Co debut"/>
    <x v="3442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x v="3443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x v="3444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x v="3445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x v="3446"/>
    <n v="2100"/>
    <n v="2305"/>
    <x v="0"/>
    <x v="0"/>
    <s v="USD"/>
    <n v="1418784689"/>
    <n v="1416192689"/>
    <b v="0"/>
    <n v="45"/>
    <b v="1"/>
    <s v="theater/plays"/>
    <n v="110"/>
    <n v="51.222222222222221"/>
    <x v="1"/>
    <x v="6"/>
  </r>
  <r>
    <n v="3449"/>
    <s v="Love Letters To My Children, directed by Charles J. Ouda"/>
    <x v="3447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x v="3448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x v="3449"/>
    <n v="650"/>
    <n v="658"/>
    <x v="0"/>
    <x v="0"/>
    <s v="USD"/>
    <n v="1429636927"/>
    <n v="1427304127"/>
    <b v="0"/>
    <n v="16"/>
    <b v="1"/>
    <s v="theater/plays"/>
    <n v="101"/>
    <n v="41.125"/>
    <x v="1"/>
    <x v="6"/>
  </r>
  <r>
    <n v="3452"/>
    <s v="On the Verge (Or, The Geography of Yearning) goes Steampunk!"/>
    <x v="3450"/>
    <n v="1000"/>
    <n v="1532"/>
    <x v="0"/>
    <x v="0"/>
    <s v="USD"/>
    <n v="1406087940"/>
    <n v="1404141626"/>
    <b v="0"/>
    <n v="37"/>
    <b v="1"/>
    <s v="theater/plays"/>
    <n v="153"/>
    <n v="41.405405405405403"/>
    <x v="1"/>
    <x v="6"/>
  </r>
  <r>
    <n v="3453"/>
    <s v="'Patagonia' - by Robert George"/>
    <x v="3451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x v="3452"/>
    <n v="700"/>
    <n v="705"/>
    <x v="0"/>
    <x v="1"/>
    <s v="GBP"/>
    <n v="1406825159"/>
    <n v="1404233159"/>
    <b v="0"/>
    <n v="21"/>
    <b v="1"/>
    <s v="theater/plays"/>
    <n v="101"/>
    <n v="33.571428571428569"/>
    <x v="1"/>
    <x v="6"/>
  </r>
  <r>
    <n v="3455"/>
    <s v="&quot;Vanya and Sonia and Masha and Spike&quot; by Christopher Durang"/>
    <x v="3453"/>
    <n v="10000"/>
    <n v="10065"/>
    <x v="0"/>
    <x v="0"/>
    <s v="USD"/>
    <n v="1476381627"/>
    <n v="1473789627"/>
    <b v="0"/>
    <n v="69"/>
    <b v="1"/>
    <s v="theater/plays"/>
    <n v="101"/>
    <n v="145.86956521739131"/>
    <x v="1"/>
    <x v="6"/>
  </r>
  <r>
    <n v="3456"/>
    <s v="THIEF"/>
    <x v="3454"/>
    <n v="3000"/>
    <n v="5739"/>
    <x v="0"/>
    <x v="0"/>
    <s v="USD"/>
    <n v="1406876340"/>
    <n v="1404190567"/>
    <b v="0"/>
    <n v="16"/>
    <b v="1"/>
    <s v="theater/plays"/>
    <n v="191"/>
    <n v="358.6875"/>
    <x v="1"/>
    <x v="6"/>
  </r>
  <r>
    <n v="3457"/>
    <s v="The Impossible Adventures Of Supernova Jones"/>
    <x v="3455"/>
    <n v="2000"/>
    <n v="2804"/>
    <x v="0"/>
    <x v="0"/>
    <s v="USD"/>
    <n v="1423720740"/>
    <n v="1421081857"/>
    <b v="0"/>
    <n v="55"/>
    <b v="1"/>
    <s v="theater/plays"/>
    <n v="140"/>
    <n v="50.981818181818184"/>
    <x v="1"/>
    <x v="6"/>
  </r>
  <r>
    <n v="3458"/>
    <s v="J. Lee Vocque's BASED ON ACTUAL EVENTS"/>
    <x v="3456"/>
    <n v="978"/>
    <n v="1216"/>
    <x v="0"/>
    <x v="0"/>
    <s v="USD"/>
    <n v="1422937620"/>
    <n v="1420606303"/>
    <b v="0"/>
    <n v="27"/>
    <b v="1"/>
    <s v="theater/plays"/>
    <n v="124"/>
    <n v="45.037037037037038"/>
    <x v="1"/>
    <x v="6"/>
  </r>
  <r>
    <n v="3459"/>
    <s v="CYRIL THE SQUIRREL a magical children's theatre tour"/>
    <x v="3457"/>
    <n v="500"/>
    <n v="631"/>
    <x v="0"/>
    <x v="1"/>
    <s v="GBP"/>
    <n v="1463743860"/>
    <n v="1461151860"/>
    <b v="0"/>
    <n v="36"/>
    <b v="1"/>
    <s v="theater/plays"/>
    <n v="126"/>
    <n v="17.527777777777779"/>
    <x v="1"/>
    <x v="6"/>
  </r>
  <r>
    <n v="3460"/>
    <s v="Pushers"/>
    <x v="3458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x v="3459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x v="3460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x v="3461"/>
    <n v="10000"/>
    <n v="10338"/>
    <x v="0"/>
    <x v="5"/>
    <s v="CAD"/>
    <n v="1476158340"/>
    <n v="1472594585"/>
    <b v="0"/>
    <n v="114"/>
    <b v="1"/>
    <s v="theater/plays"/>
    <n v="103"/>
    <n v="90.684210526315795"/>
    <x v="1"/>
    <x v="6"/>
  </r>
  <r>
    <n v="3464"/>
    <s v="SHE! Is History!"/>
    <x v="3462"/>
    <n v="5000"/>
    <n v="5116.18"/>
    <x v="0"/>
    <x v="0"/>
    <s v="USD"/>
    <n v="1471921637"/>
    <n v="1469329637"/>
    <b v="0"/>
    <n v="93"/>
    <b v="1"/>
    <s v="theater/plays"/>
    <n v="102"/>
    <n v="55.012688172043013"/>
    <x v="1"/>
    <x v="6"/>
  </r>
  <r>
    <n v="3465"/>
    <s v="Crooked Tree Theatre Presents Family Duels"/>
    <x v="3463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x v="3464"/>
    <n v="3500"/>
    <n v="4450"/>
    <x v="0"/>
    <x v="0"/>
    <s v="USD"/>
    <n v="1461108450"/>
    <n v="1455928050"/>
    <b v="0"/>
    <n v="61"/>
    <b v="1"/>
    <s v="theater/plays"/>
    <n v="127"/>
    <n v="72.950819672131146"/>
    <x v="1"/>
    <x v="6"/>
  </r>
  <r>
    <n v="3467"/>
    <s v="Venus in Fur, Los Angeles."/>
    <x v="3465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x v="3466"/>
    <n v="10000"/>
    <n v="12178"/>
    <x v="0"/>
    <x v="0"/>
    <s v="USD"/>
    <n v="1474426800"/>
    <n v="1471976529"/>
    <b v="0"/>
    <n v="17"/>
    <b v="1"/>
    <s v="theater/plays"/>
    <n v="122"/>
    <n v="716.35294117647061"/>
    <x v="1"/>
    <x v="6"/>
  </r>
  <r>
    <n v="3469"/>
    <s v="An Evening of Original One Acts"/>
    <x v="3467"/>
    <n v="2800"/>
    <n v="3175"/>
    <x v="0"/>
    <x v="0"/>
    <s v="USD"/>
    <n v="1461857045"/>
    <n v="1459265045"/>
    <b v="0"/>
    <n v="63"/>
    <b v="1"/>
    <s v="theater/plays"/>
    <n v="113"/>
    <n v="50.396825396825399"/>
    <x v="1"/>
    <x v="6"/>
  </r>
  <r>
    <n v="3470"/>
    <s v="She Kills Monsters"/>
    <x v="3468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x v="3469"/>
    <n v="500"/>
    <n v="1073"/>
    <x v="0"/>
    <x v="1"/>
    <s v="GBP"/>
    <n v="1409515200"/>
    <n v="1405971690"/>
    <b v="0"/>
    <n v="30"/>
    <b v="1"/>
    <s v="theater/plays"/>
    <n v="215"/>
    <n v="35.766666666666666"/>
    <x v="1"/>
    <x v="6"/>
  </r>
  <r>
    <n v="3472"/>
    <s v="Dandelion Theatre: 'Body Awareness' by Annie Baker"/>
    <x v="3470"/>
    <n v="2000"/>
    <n v="2041"/>
    <x v="0"/>
    <x v="0"/>
    <s v="USD"/>
    <n v="1415253540"/>
    <n v="1413432331"/>
    <b v="0"/>
    <n v="23"/>
    <b v="1"/>
    <s v="theater/plays"/>
    <n v="102"/>
    <n v="88.739130434782609"/>
    <x v="1"/>
    <x v="6"/>
  </r>
  <r>
    <n v="3473"/>
    <s v="King Sisyphus"/>
    <x v="3471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x v="3472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x v="3473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x v="3474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x v="3475"/>
    <n v="1800"/>
    <n v="2076"/>
    <x v="0"/>
    <x v="0"/>
    <s v="USD"/>
    <n v="1431831600"/>
    <n v="1430761243"/>
    <b v="0"/>
    <n v="39"/>
    <b v="1"/>
    <s v="theater/plays"/>
    <n v="115"/>
    <n v="53.230769230769234"/>
    <x v="1"/>
    <x v="6"/>
  </r>
  <r>
    <n v="3478"/>
    <s v="Measure for Measure"/>
    <x v="3476"/>
    <n v="2000"/>
    <n v="2257"/>
    <x v="0"/>
    <x v="0"/>
    <s v="USD"/>
    <n v="1426539600"/>
    <n v="1424296822"/>
    <b v="0"/>
    <n v="57"/>
    <b v="1"/>
    <s v="theater/plays"/>
    <n v="113"/>
    <n v="39.596491228070178"/>
    <x v="1"/>
    <x v="6"/>
  </r>
  <r>
    <n v="3479"/>
    <s v="Civil Rogues"/>
    <x v="3477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x v="3478"/>
    <n v="1500"/>
    <n v="2140"/>
    <x v="0"/>
    <x v="0"/>
    <s v="USD"/>
    <n v="1436562000"/>
    <n v="1434440227"/>
    <b v="0"/>
    <n v="13"/>
    <b v="1"/>
    <s v="theater/plays"/>
    <n v="143"/>
    <n v="164.61538461538461"/>
    <x v="1"/>
    <x v="6"/>
  </r>
  <r>
    <n v="3481"/>
    <s v="FIX THE FITZ"/>
    <x v="3479"/>
    <n v="10000"/>
    <n v="11880"/>
    <x v="0"/>
    <x v="2"/>
    <s v="AUD"/>
    <n v="1420178188"/>
    <n v="1418709388"/>
    <b v="0"/>
    <n v="95"/>
    <b v="1"/>
    <s v="theater/plays"/>
    <n v="119"/>
    <n v="125.05263157894737"/>
    <x v="1"/>
    <x v="6"/>
  </r>
  <r>
    <n v="3482"/>
    <s v="Old Trunk - Edinburgh 2014"/>
    <x v="3480"/>
    <n v="3000"/>
    <n v="4150"/>
    <x v="0"/>
    <x v="1"/>
    <s v="GBP"/>
    <n v="1404671466"/>
    <n v="1402079466"/>
    <b v="0"/>
    <n v="80"/>
    <b v="1"/>
    <s v="theater/plays"/>
    <n v="138"/>
    <n v="51.875"/>
    <x v="1"/>
    <x v="6"/>
  </r>
  <r>
    <n v="3483"/>
    <s v="The Faculty Lounge"/>
    <x v="3481"/>
    <n v="3350"/>
    <n v="5358"/>
    <x v="0"/>
    <x v="0"/>
    <s v="USD"/>
    <n v="1404403381"/>
    <n v="1401811381"/>
    <b v="0"/>
    <n v="133"/>
    <b v="1"/>
    <s v="theater/plays"/>
    <n v="160"/>
    <n v="40.285714285714285"/>
    <x v="1"/>
    <x v="6"/>
  </r>
  <r>
    <n v="3484"/>
    <s v="Macbeth in the Basement"/>
    <x v="3482"/>
    <n v="2500"/>
    <n v="2856"/>
    <x v="0"/>
    <x v="0"/>
    <s v="USD"/>
    <n v="1466014499"/>
    <n v="1463422499"/>
    <b v="0"/>
    <n v="44"/>
    <b v="1"/>
    <s v="theater/plays"/>
    <n v="114"/>
    <n v="64.909090909090907"/>
    <x v="1"/>
    <x v="6"/>
  </r>
  <r>
    <n v="3485"/>
    <s v="An Evening with Sarah Pettyfer"/>
    <x v="3483"/>
    <n v="1650"/>
    <n v="1660"/>
    <x v="0"/>
    <x v="0"/>
    <s v="USD"/>
    <n v="1454431080"/>
    <n v="1451839080"/>
    <b v="0"/>
    <n v="30"/>
    <b v="1"/>
    <s v="theater/plays"/>
    <n v="101"/>
    <n v="55.333333333333336"/>
    <x v="1"/>
    <x v="6"/>
  </r>
  <r>
    <n v="3486"/>
    <s v="Might As Well Live: Dorothy Parker Does Hollywood Fringe"/>
    <x v="3484"/>
    <n v="3000"/>
    <n v="4656"/>
    <x v="0"/>
    <x v="0"/>
    <s v="USD"/>
    <n v="1433314740"/>
    <n v="1430600401"/>
    <b v="0"/>
    <n v="56"/>
    <b v="1"/>
    <s v="theater/plays"/>
    <n v="155"/>
    <n v="83.142857142857139"/>
    <x v="1"/>
    <x v="6"/>
  </r>
  <r>
    <n v="3487"/>
    <s v="Jericho Creek"/>
    <x v="3485"/>
    <n v="2000"/>
    <n v="2555"/>
    <x v="0"/>
    <x v="1"/>
    <s v="GBP"/>
    <n v="1435185252"/>
    <n v="1432593252"/>
    <b v="0"/>
    <n v="66"/>
    <b v="1"/>
    <s v="theater/plays"/>
    <n v="128"/>
    <n v="38.712121212121211"/>
    <x v="1"/>
    <x v="6"/>
  </r>
  <r>
    <n v="3488"/>
    <s v="Gorilla Theater Productions Presents: Phase 3"/>
    <x v="3486"/>
    <n v="3000"/>
    <n v="3636"/>
    <x v="0"/>
    <x v="0"/>
    <s v="USD"/>
    <n v="1429286400"/>
    <n v="1427221560"/>
    <b v="0"/>
    <n v="29"/>
    <b v="1"/>
    <s v="theater/plays"/>
    <n v="121"/>
    <n v="125.37931034482759"/>
    <x v="1"/>
    <x v="6"/>
  </r>
  <r>
    <n v="3489"/>
    <s v="&quot;Oh, the Humanity&quot; at the Tabard Theatre this September"/>
    <x v="3487"/>
    <n v="5000"/>
    <n v="5635"/>
    <x v="0"/>
    <x v="1"/>
    <s v="GBP"/>
    <n v="1400965200"/>
    <n v="1398352531"/>
    <b v="0"/>
    <n v="72"/>
    <b v="1"/>
    <s v="theater/plays"/>
    <n v="113"/>
    <n v="78.263888888888886"/>
    <x v="1"/>
    <x v="6"/>
  </r>
  <r>
    <n v="3490"/>
    <s v="2016 Next Stage Residents Class Presents: When She Had Wings"/>
    <x v="3488"/>
    <n v="1000"/>
    <n v="1275"/>
    <x v="0"/>
    <x v="0"/>
    <s v="USD"/>
    <n v="1460574924"/>
    <n v="1457982924"/>
    <b v="0"/>
    <n v="27"/>
    <b v="1"/>
    <s v="theater/plays"/>
    <n v="128"/>
    <n v="47.222222222222221"/>
    <x v="1"/>
    <x v="6"/>
  </r>
  <r>
    <n v="3491"/>
    <s v="William Shakespeare's The Tempest"/>
    <x v="3489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x v="3490"/>
    <n v="3800"/>
    <n v="4000.22"/>
    <x v="0"/>
    <x v="0"/>
    <s v="USD"/>
    <n v="1445818397"/>
    <n v="1442794397"/>
    <b v="0"/>
    <n v="35"/>
    <b v="1"/>
    <s v="theater/plays"/>
    <n v="105"/>
    <n v="114.29199999999999"/>
    <x v="1"/>
    <x v="6"/>
  </r>
  <r>
    <n v="3493"/>
    <s v="Not Your Garden Variety Theater"/>
    <x v="3491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x v="3492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x v="3493"/>
    <n v="5000"/>
    <n v="5343"/>
    <x v="0"/>
    <x v="5"/>
    <s v="CAD"/>
    <n v="1414862280"/>
    <n v="1412360309"/>
    <b v="0"/>
    <n v="72"/>
    <b v="1"/>
    <s v="theater/plays"/>
    <n v="107"/>
    <n v="74.208333333333329"/>
    <x v="1"/>
    <x v="6"/>
  </r>
  <r>
    <n v="3496"/>
    <s v="Resurrecting LIZZIE BORDEN LIVE"/>
    <x v="3494"/>
    <n v="3000"/>
    <n v="3732"/>
    <x v="0"/>
    <x v="0"/>
    <s v="USD"/>
    <n v="1473625166"/>
    <n v="1470169166"/>
    <b v="0"/>
    <n v="78"/>
    <b v="1"/>
    <s v="theater/plays"/>
    <n v="124"/>
    <n v="47.846153846153847"/>
    <x v="1"/>
    <x v="6"/>
  </r>
  <r>
    <n v="3497"/>
    <s v="Send SACKERSON to SD Fringe"/>
    <x v="3495"/>
    <n v="1551"/>
    <n v="1686"/>
    <x v="0"/>
    <x v="0"/>
    <s v="USD"/>
    <n v="1464904800"/>
    <n v="1463852904"/>
    <b v="0"/>
    <n v="49"/>
    <b v="1"/>
    <s v="theater/plays"/>
    <n v="109"/>
    <n v="34.408163265306122"/>
    <x v="1"/>
    <x v="6"/>
  </r>
  <r>
    <n v="3498"/>
    <s v="Mamahood: turn and face the strange"/>
    <x v="3496"/>
    <n v="1650"/>
    <n v="1690"/>
    <x v="0"/>
    <x v="5"/>
    <s v="CAD"/>
    <n v="1464471840"/>
    <n v="1459309704"/>
    <b v="0"/>
    <n v="42"/>
    <b v="1"/>
    <s v="theater/plays"/>
    <n v="102"/>
    <n v="40.238095238095241"/>
    <x v="1"/>
    <x v="6"/>
  </r>
  <r>
    <n v="3499"/>
    <s v="Fefu and Her Friends"/>
    <x v="3497"/>
    <n v="2000"/>
    <n v="2110"/>
    <x v="0"/>
    <x v="0"/>
    <s v="USD"/>
    <n v="1435733940"/>
    <n v="1431046325"/>
    <b v="0"/>
    <n v="35"/>
    <b v="1"/>
    <s v="theater/plays"/>
    <n v="106"/>
    <n v="60.285714285714285"/>
    <x v="1"/>
    <x v="6"/>
  </r>
  <r>
    <n v="3500"/>
    <s v="The Glass Menagerie: Independent Student-Run Production"/>
    <x v="3498"/>
    <n v="1000"/>
    <n v="1063"/>
    <x v="0"/>
    <x v="0"/>
    <s v="USD"/>
    <n v="1457326740"/>
    <n v="1455919438"/>
    <b v="0"/>
    <n v="42"/>
    <b v="1"/>
    <s v="theater/plays"/>
    <n v="106"/>
    <n v="25.30952380952381"/>
    <x v="1"/>
    <x v="6"/>
  </r>
  <r>
    <n v="3501"/>
    <s v="Pig by Alex Oates (London Run)"/>
    <x v="3499"/>
    <n v="1500"/>
    <n v="1510"/>
    <x v="0"/>
    <x v="1"/>
    <s v="GBP"/>
    <n v="1441995595"/>
    <n v="1439835595"/>
    <b v="0"/>
    <n v="42"/>
    <b v="1"/>
    <s v="theater/plays"/>
    <n v="101"/>
    <n v="35.952380952380949"/>
    <x v="1"/>
    <x v="6"/>
  </r>
  <r>
    <n v="3502"/>
    <s v="Dickhead"/>
    <x v="3500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x v="3501"/>
    <n v="2500"/>
    <n v="2689"/>
    <x v="0"/>
    <x v="1"/>
    <s v="GBP"/>
    <n v="1469359728"/>
    <n v="1466767728"/>
    <b v="0"/>
    <n v="38"/>
    <b v="1"/>
    <s v="theater/plays"/>
    <n v="108"/>
    <n v="70.763157894736835"/>
    <x v="1"/>
    <x v="6"/>
  </r>
  <r>
    <n v="3504"/>
    <s v="Sterling Lion Theater Company"/>
    <x v="3502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x v="3503"/>
    <n v="2500"/>
    <n v="2594"/>
    <x v="0"/>
    <x v="0"/>
    <s v="USD"/>
    <n v="1399953600"/>
    <n v="1398983245"/>
    <b v="0"/>
    <n v="39"/>
    <b v="1"/>
    <s v="theater/plays"/>
    <n v="104"/>
    <n v="66.512820512820511"/>
    <x v="1"/>
    <x v="6"/>
  </r>
  <r>
    <n v="3506"/>
    <s v="&quot;The Secret&quot; Goes to NYC International Fringe Festival"/>
    <x v="3504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x v="3505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x v="3506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x v="3507"/>
    <n v="3000"/>
    <n v="3190"/>
    <x v="0"/>
    <x v="0"/>
    <s v="USD"/>
    <n v="1416545700"/>
    <n v="1415392666"/>
    <b v="0"/>
    <n v="33"/>
    <b v="1"/>
    <s v="theater/plays"/>
    <n v="106"/>
    <n v="96.666666666666671"/>
    <x v="1"/>
    <x v="6"/>
  </r>
  <r>
    <n v="3510"/>
    <s v="Shakespeare in the Park: Much Ado About Nothing"/>
    <x v="3508"/>
    <n v="900"/>
    <n v="905"/>
    <x v="0"/>
    <x v="0"/>
    <s v="USD"/>
    <n v="1404312846"/>
    <n v="1402584846"/>
    <b v="0"/>
    <n v="15"/>
    <b v="1"/>
    <s v="theater/plays"/>
    <n v="101"/>
    <n v="60.333333333333336"/>
    <x v="1"/>
    <x v="6"/>
  </r>
  <r>
    <n v="3511"/>
    <s v="Silent Planet"/>
    <x v="3509"/>
    <n v="1500"/>
    <n v="1518"/>
    <x v="0"/>
    <x v="1"/>
    <s v="GBP"/>
    <n v="1415385000"/>
    <n v="1413406695"/>
    <b v="0"/>
    <n v="19"/>
    <b v="1"/>
    <s v="theater/plays"/>
    <n v="101"/>
    <n v="79.89473684210526"/>
    <x v="1"/>
    <x v="6"/>
  </r>
  <r>
    <n v="3512"/>
    <s v="With My Eyes Wide Open"/>
    <x v="3510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x v="3511"/>
    <n v="2800"/>
    <n v="3315"/>
    <x v="0"/>
    <x v="0"/>
    <s v="USD"/>
    <n v="1401857940"/>
    <n v="1400725112"/>
    <b v="0"/>
    <n v="44"/>
    <b v="1"/>
    <s v="theater/plays"/>
    <n v="118"/>
    <n v="75.340909090909093"/>
    <x v="1"/>
    <x v="6"/>
  </r>
  <r>
    <n v="3514"/>
    <s v="In the Hours Before the Bars Open, a play by Nate HarpÃ©l"/>
    <x v="3512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x v="3513"/>
    <n v="3000"/>
    <n v="3080"/>
    <x v="0"/>
    <x v="0"/>
    <s v="USD"/>
    <n v="1433097171"/>
    <n v="1430505171"/>
    <b v="0"/>
    <n v="46"/>
    <b v="1"/>
    <s v="theater/plays"/>
    <n v="103"/>
    <n v="66.956521739130437"/>
    <x v="1"/>
    <x v="6"/>
  </r>
  <r>
    <n v="3516"/>
    <s v="The March of the Bonus Army"/>
    <x v="3514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x v="3515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x v="3516"/>
    <n v="1500"/>
    <n v="1650.69"/>
    <x v="0"/>
    <x v="0"/>
    <s v="USD"/>
    <n v="1412259660"/>
    <n v="1410461299"/>
    <b v="0"/>
    <n v="33"/>
    <b v="1"/>
    <s v="theater/plays"/>
    <n v="110"/>
    <n v="50.020909090909093"/>
    <x v="1"/>
    <x v="6"/>
  </r>
  <r>
    <n v="3519"/>
    <s v="Bookstory"/>
    <x v="3517"/>
    <n v="2000"/>
    <n v="2027"/>
    <x v="0"/>
    <x v="1"/>
    <s v="GBP"/>
    <n v="1425478950"/>
    <n v="1422886950"/>
    <b v="0"/>
    <n v="28"/>
    <b v="1"/>
    <s v="theater/plays"/>
    <n v="101"/>
    <n v="72.392857142857139"/>
    <x v="1"/>
    <x v="6"/>
  </r>
  <r>
    <n v="3520"/>
    <s v="Protocols"/>
    <x v="3518"/>
    <n v="2000"/>
    <n v="2015"/>
    <x v="0"/>
    <x v="1"/>
    <s v="GBP"/>
    <n v="1441547220"/>
    <n v="1439322412"/>
    <b v="0"/>
    <n v="21"/>
    <b v="1"/>
    <s v="theater/plays"/>
    <n v="101"/>
    <n v="95.952380952380949"/>
    <x v="1"/>
    <x v="6"/>
  </r>
  <r>
    <n v="3521"/>
    <s v="As the Naked Lead the Blind (Play)"/>
    <x v="3519"/>
    <n v="350"/>
    <n v="593"/>
    <x v="0"/>
    <x v="0"/>
    <s v="USD"/>
    <n v="1411980020"/>
    <n v="1409388020"/>
    <b v="0"/>
    <n v="13"/>
    <b v="1"/>
    <s v="theater/plays"/>
    <n v="169"/>
    <n v="45.615384615384613"/>
    <x v="1"/>
    <x v="6"/>
  </r>
  <r>
    <n v="3522"/>
    <s v="'Over the Top: The true-life tale of Dorothy Lawrence'"/>
    <x v="3520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x v="3521"/>
    <n v="4000"/>
    <n v="4546"/>
    <x v="0"/>
    <x v="1"/>
    <s v="GBP"/>
    <n v="1474844400"/>
    <n v="1469871148"/>
    <b v="0"/>
    <n v="80"/>
    <b v="1"/>
    <s v="theater/plays"/>
    <n v="114"/>
    <n v="56.825000000000003"/>
    <x v="1"/>
    <x v="6"/>
  </r>
  <r>
    <n v="3524"/>
    <s v="Sweet, Sweet Spirit"/>
    <x v="3522"/>
    <n v="10000"/>
    <n v="10156"/>
    <x v="0"/>
    <x v="0"/>
    <s v="USD"/>
    <n v="1410580800"/>
    <n v="1409336373"/>
    <b v="0"/>
    <n v="74"/>
    <b v="1"/>
    <s v="theater/plays"/>
    <n v="102"/>
    <n v="137.24324324324326"/>
    <x v="1"/>
    <x v="6"/>
  </r>
  <r>
    <n v="3525"/>
    <s v="Talk to Me Like The Rain and Let Me Listen"/>
    <x v="3523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x v="3524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x v="3525"/>
    <n v="6000"/>
    <n v="7015"/>
    <x v="0"/>
    <x v="0"/>
    <s v="USD"/>
    <n v="1436587140"/>
    <n v="1434069205"/>
    <b v="0"/>
    <n v="86"/>
    <b v="1"/>
    <s v="theater/plays"/>
    <n v="117"/>
    <n v="81.569767441860463"/>
    <x v="1"/>
    <x v="6"/>
  </r>
  <r>
    <n v="3528"/>
    <s v="World premiere of BIRTHDAY SUIT at the Old Red Lion"/>
    <x v="3526"/>
    <n v="1650"/>
    <n v="1669"/>
    <x v="0"/>
    <x v="1"/>
    <s v="GBP"/>
    <n v="1484740918"/>
    <n v="1483012918"/>
    <b v="0"/>
    <n v="37"/>
    <b v="1"/>
    <s v="theater/plays"/>
    <n v="101"/>
    <n v="45.108108108108105"/>
    <x v="1"/>
    <x v="6"/>
  </r>
  <r>
    <n v="3529"/>
    <s v="Face Off Theatre Company Inaugural Season 2015-2016"/>
    <x v="3527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x v="3528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x v="3529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x v="3530"/>
    <n v="960"/>
    <n v="1142"/>
    <x v="0"/>
    <x v="0"/>
    <s v="USD"/>
    <n v="1411012740"/>
    <n v="1409667827"/>
    <b v="0"/>
    <n v="27"/>
    <b v="1"/>
    <s v="theater/plays"/>
    <n v="119"/>
    <n v="42.296296296296298"/>
    <x v="1"/>
    <x v="6"/>
  </r>
  <r>
    <n v="3533"/>
    <s v="Young Philosophers Theater Company Winter Productions"/>
    <x v="3531"/>
    <n v="500"/>
    <n v="631"/>
    <x v="0"/>
    <x v="0"/>
    <s v="USD"/>
    <n v="1447269367"/>
    <n v="1444673767"/>
    <b v="0"/>
    <n v="8"/>
    <b v="1"/>
    <s v="theater/plays"/>
    <n v="126"/>
    <n v="78.875"/>
    <x v="1"/>
    <x v="6"/>
  </r>
  <r>
    <n v="3534"/>
    <s v="Night of Ashes"/>
    <x v="3532"/>
    <n v="5000"/>
    <n v="7810"/>
    <x v="0"/>
    <x v="0"/>
    <s v="USD"/>
    <n v="1443711623"/>
    <n v="1440687623"/>
    <b v="0"/>
    <n v="204"/>
    <b v="1"/>
    <s v="theater/plays"/>
    <n v="156"/>
    <n v="38.284313725490193"/>
    <x v="1"/>
    <x v="6"/>
  </r>
  <r>
    <n v="3535"/>
    <s v="Twelve Angry Women"/>
    <x v="3533"/>
    <n v="2000"/>
    <n v="2063"/>
    <x v="0"/>
    <x v="1"/>
    <s v="GBP"/>
    <n v="1443808800"/>
    <n v="1441120910"/>
    <b v="0"/>
    <n v="46"/>
    <b v="1"/>
    <s v="theater/plays"/>
    <n v="103"/>
    <n v="44.847826086956523"/>
    <x v="1"/>
    <x v="6"/>
  </r>
  <r>
    <n v="3536"/>
    <s v="Paria Exchange at Dave's Leicester Comedy Festival"/>
    <x v="3534"/>
    <n v="150"/>
    <n v="230"/>
    <x v="0"/>
    <x v="1"/>
    <s v="GBP"/>
    <n v="1450612740"/>
    <n v="1448040425"/>
    <b v="0"/>
    <n v="17"/>
    <b v="1"/>
    <s v="theater/plays"/>
    <n v="153"/>
    <n v="13.529411764705882"/>
    <x v="1"/>
    <x v="6"/>
  </r>
  <r>
    <n v="3537"/>
    <s v="The Untold Tales of the Brothers Grimm"/>
    <x v="3535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x v="3536"/>
    <n v="2000"/>
    <n v="2569"/>
    <x v="0"/>
    <x v="1"/>
    <s v="GBP"/>
    <n v="1471428340"/>
    <n v="1469009140"/>
    <b v="0"/>
    <n v="83"/>
    <b v="1"/>
    <s v="theater/plays"/>
    <n v="128"/>
    <n v="30.951807228915662"/>
    <x v="1"/>
    <x v="6"/>
  </r>
  <r>
    <n v="3539"/>
    <s v="Chokehold"/>
    <x v="3537"/>
    <n v="600"/>
    <n v="718"/>
    <x v="0"/>
    <x v="0"/>
    <s v="USD"/>
    <n v="1473358122"/>
    <n v="1471543722"/>
    <b v="0"/>
    <n v="13"/>
    <b v="1"/>
    <s v="theater/plays"/>
    <n v="120"/>
    <n v="55.230769230769234"/>
    <x v="1"/>
    <x v="6"/>
  </r>
  <r>
    <n v="3540"/>
    <s v="The Silence at the Song's End"/>
    <x v="3538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x v="3539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x v="3540"/>
    <n v="5500"/>
    <n v="5623"/>
    <x v="0"/>
    <x v="0"/>
    <s v="USD"/>
    <n v="1410099822"/>
    <n v="1404915822"/>
    <b v="0"/>
    <n v="85"/>
    <b v="1"/>
    <s v="theater/plays"/>
    <n v="102"/>
    <n v="66.152941176470591"/>
    <x v="1"/>
    <x v="6"/>
  </r>
  <r>
    <n v="3543"/>
    <s v="&quot;CIRQUE CAPRICIEUX, the greatest one woman show on earth&quot;"/>
    <x v="3541"/>
    <n v="1500"/>
    <n v="1570"/>
    <x v="0"/>
    <x v="12"/>
    <s v="EUR"/>
    <n v="1435255659"/>
    <n v="1432663659"/>
    <b v="0"/>
    <n v="29"/>
    <b v="1"/>
    <s v="theater/plays"/>
    <n v="105"/>
    <n v="54.137931034482762"/>
    <x v="1"/>
    <x v="6"/>
  </r>
  <r>
    <n v="3544"/>
    <s v="Gruoch, or Lady Macbeth"/>
    <x v="3542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x v="3543"/>
    <n v="250"/>
    <n v="251"/>
    <x v="0"/>
    <x v="0"/>
    <s v="USD"/>
    <n v="1428780159"/>
    <n v="1426188159"/>
    <b v="0"/>
    <n v="8"/>
    <b v="1"/>
    <s v="theater/plays"/>
    <n v="100"/>
    <n v="31.375"/>
    <x v="1"/>
    <x v="6"/>
  </r>
  <r>
    <n v="3546"/>
    <s v="2015 Philadelphia Premier: Bonhoeffer's Cost"/>
    <x v="3544"/>
    <n v="1100"/>
    <n v="1125"/>
    <x v="0"/>
    <x v="0"/>
    <s v="USD"/>
    <n v="1427860740"/>
    <n v="1426002684"/>
    <b v="0"/>
    <n v="19"/>
    <b v="1"/>
    <s v="theater/plays"/>
    <n v="102"/>
    <n v="59.210526315789473"/>
    <x v="1"/>
    <x v="6"/>
  </r>
  <r>
    <n v="3547"/>
    <s v="Tommy and Me by Ray Didinger - Theatre Exile"/>
    <x v="3545"/>
    <n v="35000"/>
    <n v="40043.25"/>
    <x v="0"/>
    <x v="0"/>
    <s v="USD"/>
    <n v="1463198340"/>
    <n v="1461117201"/>
    <b v="0"/>
    <n v="336"/>
    <b v="1"/>
    <s v="theater/plays"/>
    <n v="114"/>
    <n v="119.17633928571429"/>
    <x v="1"/>
    <x v="6"/>
  </r>
  <r>
    <n v="3548"/>
    <s v="THE UNDERSTUDY @ WORKING STAGE"/>
    <x v="3546"/>
    <n v="2100"/>
    <n v="2140"/>
    <x v="0"/>
    <x v="0"/>
    <s v="USD"/>
    <n v="1457139600"/>
    <n v="1455230214"/>
    <b v="0"/>
    <n v="13"/>
    <b v="1"/>
    <s v="theater/plays"/>
    <n v="102"/>
    <n v="164.61538461538461"/>
    <x v="1"/>
    <x v="6"/>
  </r>
  <r>
    <n v="3549"/>
    <s v="The Munitionettes"/>
    <x v="3547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x v="3548"/>
    <n v="2500"/>
    <n v="2620"/>
    <x v="0"/>
    <x v="1"/>
    <s v="GBP"/>
    <n v="1462224398"/>
    <n v="1459632398"/>
    <b v="0"/>
    <n v="64"/>
    <b v="1"/>
    <s v="theater/plays"/>
    <n v="105"/>
    <n v="40.9375"/>
    <x v="1"/>
    <x v="6"/>
  </r>
  <r>
    <n v="3551"/>
    <s v="2014 UASPA Theatre Showcase"/>
    <x v="3549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x v="3550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x v="3551"/>
    <n v="5500"/>
    <n v="5845"/>
    <x v="0"/>
    <x v="0"/>
    <s v="USD"/>
    <n v="1439337600"/>
    <n v="1436575280"/>
    <b v="0"/>
    <n v="104"/>
    <b v="1"/>
    <s v="theater/plays"/>
    <n v="106"/>
    <n v="56.20192307692308"/>
    <x v="1"/>
    <x v="6"/>
  </r>
  <r>
    <n v="3554"/>
    <s v="MASKS: Off-Broadway Debut"/>
    <x v="3552"/>
    <n v="5000"/>
    <n v="5671.11"/>
    <x v="0"/>
    <x v="0"/>
    <s v="USD"/>
    <n v="1423674000"/>
    <n v="1421025159"/>
    <b v="0"/>
    <n v="53"/>
    <b v="1"/>
    <s v="theater/plays"/>
    <n v="113"/>
    <n v="107.00207547169811"/>
    <x v="1"/>
    <x v="6"/>
  </r>
  <r>
    <n v="3555"/>
    <s v="Free Theatre for Kids: Baby Living Room"/>
    <x v="3553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x v="3554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x v="3555"/>
    <n v="100000"/>
    <n v="100036"/>
    <x v="0"/>
    <x v="0"/>
    <s v="USD"/>
    <n v="1399271911"/>
    <n v="1396334311"/>
    <b v="0"/>
    <n v="558"/>
    <b v="1"/>
    <s v="theater/plays"/>
    <n v="100"/>
    <n v="179.27598566308242"/>
    <x v="1"/>
    <x v="6"/>
  </r>
  <r>
    <n v="3558"/>
    <s v="SPILL - A verbatim show about sex"/>
    <x v="3556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x v="3557"/>
    <n v="1000"/>
    <n v="1035"/>
    <x v="0"/>
    <x v="2"/>
    <s v="AUD"/>
    <n v="1438333080"/>
    <n v="1436408308"/>
    <b v="0"/>
    <n v="24"/>
    <b v="1"/>
    <s v="theater/plays"/>
    <n v="104"/>
    <n v="43.125"/>
    <x v="1"/>
    <x v="6"/>
  </r>
  <r>
    <n v="3560"/>
    <s v="Book Club: A Comedy"/>
    <x v="3558"/>
    <n v="3200"/>
    <n v="3470"/>
    <x v="0"/>
    <x v="5"/>
    <s v="CAD"/>
    <n v="1432694700"/>
    <n v="1429651266"/>
    <b v="0"/>
    <n v="74"/>
    <b v="1"/>
    <s v="theater/plays"/>
    <n v="108"/>
    <n v="46.891891891891895"/>
    <x v="1"/>
    <x v="6"/>
  </r>
  <r>
    <n v="3561"/>
    <s v="How You Kiss Me... at FringeNYC 2015"/>
    <x v="3559"/>
    <n v="2500"/>
    <n v="2560"/>
    <x v="0"/>
    <x v="0"/>
    <s v="USD"/>
    <n v="1438799760"/>
    <n v="1437236378"/>
    <b v="0"/>
    <n v="54"/>
    <b v="1"/>
    <s v="theater/plays"/>
    <n v="102"/>
    <n v="47.407407407407405"/>
    <x v="1"/>
    <x v="6"/>
  </r>
  <r>
    <n v="3562"/>
    <s v="ThreeWay - A new play about dating and relationships."/>
    <x v="3560"/>
    <n v="315"/>
    <n v="469"/>
    <x v="0"/>
    <x v="1"/>
    <s v="GBP"/>
    <n v="1457906400"/>
    <n v="1457115427"/>
    <b v="0"/>
    <n v="31"/>
    <b v="1"/>
    <s v="theater/plays"/>
    <n v="149"/>
    <n v="15.129032258064516"/>
    <x v="1"/>
    <x v="6"/>
  </r>
  <r>
    <n v="3563"/>
    <s v="A History, w Nowell Edmurnds at the Edinburgh Fringe!"/>
    <x v="3561"/>
    <n v="500"/>
    <n v="527.45000000000005"/>
    <x v="0"/>
    <x v="1"/>
    <s v="GBP"/>
    <n v="1470078000"/>
    <n v="1467648456"/>
    <b v="0"/>
    <n v="25"/>
    <b v="1"/>
    <s v="theater/plays"/>
    <n v="105"/>
    <n v="21.098000000000003"/>
    <x v="1"/>
    <x v="6"/>
  </r>
  <r>
    <n v="3564"/>
    <s v="The Pillowman Aberdeen"/>
    <x v="3562"/>
    <n v="1000"/>
    <n v="1005"/>
    <x v="0"/>
    <x v="1"/>
    <s v="GBP"/>
    <n v="1444060800"/>
    <n v="1440082649"/>
    <b v="0"/>
    <n v="17"/>
    <b v="1"/>
    <s v="theater/plays"/>
    <n v="101"/>
    <n v="59.117647058823529"/>
    <x v="1"/>
    <x v="6"/>
  </r>
  <r>
    <n v="3565"/>
    <s v="The Honeymoon is Over - An Original Play by Zakry Fin"/>
    <x v="3563"/>
    <n v="900"/>
    <n v="1175"/>
    <x v="0"/>
    <x v="0"/>
    <s v="USD"/>
    <n v="1420048208"/>
    <n v="1417456208"/>
    <b v="0"/>
    <n v="12"/>
    <b v="1"/>
    <s v="theater/plays"/>
    <n v="131"/>
    <n v="97.916666666666671"/>
    <x v="1"/>
    <x v="6"/>
  </r>
  <r>
    <n v="3566"/>
    <s v="VANITY BITES BACK by Helen Duff"/>
    <x v="3564"/>
    <n v="2000"/>
    <n v="2095"/>
    <x v="0"/>
    <x v="1"/>
    <s v="GBP"/>
    <n v="1422015083"/>
    <n v="1419423083"/>
    <b v="0"/>
    <n v="38"/>
    <b v="1"/>
    <s v="theater/plays"/>
    <n v="105"/>
    <n v="55.131578947368418"/>
    <x v="1"/>
    <x v="6"/>
  </r>
  <r>
    <n v="3567"/>
    <s v="Back To Blackbrick- A new play with live music"/>
    <x v="3565"/>
    <n v="1000"/>
    <n v="1088"/>
    <x v="0"/>
    <x v="1"/>
    <s v="GBP"/>
    <n v="1433964444"/>
    <n v="1431372444"/>
    <b v="0"/>
    <n v="41"/>
    <b v="1"/>
    <s v="theater/plays"/>
    <n v="109"/>
    <n v="26.536585365853657"/>
    <x v="1"/>
    <x v="6"/>
  </r>
  <r>
    <n v="3568"/>
    <s v="The Fairy Tale: A Little Daylight"/>
    <x v="3566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x v="3567"/>
    <n v="5000"/>
    <n v="5024"/>
    <x v="0"/>
    <x v="0"/>
    <s v="USD"/>
    <n v="1420734696"/>
    <n v="1418142696"/>
    <b v="0"/>
    <n v="41"/>
    <b v="1"/>
    <s v="theater/plays"/>
    <n v="100"/>
    <n v="122.53658536585365"/>
    <x v="1"/>
    <x v="6"/>
  </r>
  <r>
    <n v="3570"/>
    <s v="The Lower Depths"/>
    <x v="3568"/>
    <n v="2000"/>
    <n v="2287"/>
    <x v="0"/>
    <x v="0"/>
    <s v="USD"/>
    <n v="1420009200"/>
    <n v="1417593483"/>
    <b v="0"/>
    <n v="26"/>
    <b v="1"/>
    <s v="theater/plays"/>
    <n v="114"/>
    <n v="87.961538461538467"/>
    <x v="1"/>
    <x v="6"/>
  </r>
  <r>
    <n v="3571"/>
    <s v="Cans at Theatre503"/>
    <x v="3569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x v="3570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x v="3571"/>
    <n v="3000"/>
    <n v="3084"/>
    <x v="0"/>
    <x v="1"/>
    <s v="GBP"/>
    <n v="1415440846"/>
    <n v="1412845246"/>
    <b v="0"/>
    <n v="78"/>
    <b v="1"/>
    <s v="theater/plays"/>
    <n v="103"/>
    <n v="39.53846153846154"/>
    <x v="1"/>
    <x v="6"/>
  </r>
  <r>
    <n v="3574"/>
    <s v="Galli Theater Fresh Start Fundraiser"/>
    <x v="3572"/>
    <n v="5800"/>
    <n v="6155"/>
    <x v="0"/>
    <x v="0"/>
    <s v="USD"/>
    <n v="1415921848"/>
    <n v="1413326248"/>
    <b v="0"/>
    <n v="45"/>
    <b v="1"/>
    <s v="theater/plays"/>
    <n v="106"/>
    <n v="136.77777777777777"/>
    <x v="1"/>
    <x v="6"/>
  </r>
  <r>
    <n v="3575"/>
    <s v="AnaiÌˆs Nin Goes to Hell"/>
    <x v="3573"/>
    <n v="10000"/>
    <n v="10133"/>
    <x v="0"/>
    <x v="0"/>
    <s v="USD"/>
    <n v="1470887940"/>
    <n v="1468176527"/>
    <b v="0"/>
    <n v="102"/>
    <b v="1"/>
    <s v="theater/plays"/>
    <n v="101"/>
    <n v="99.343137254901961"/>
    <x v="1"/>
    <x v="6"/>
  </r>
  <r>
    <n v="3576"/>
    <s v="Vote for Next Season's Shows!"/>
    <x v="3574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x v="3575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x v="3576"/>
    <n v="1500"/>
    <n v="1500.2"/>
    <x v="0"/>
    <x v="1"/>
    <s v="GBP"/>
    <n v="1462037777"/>
    <n v="1459445777"/>
    <b v="0"/>
    <n v="37"/>
    <b v="1"/>
    <s v="theater/plays"/>
    <n v="100"/>
    <n v="40.545945945945945"/>
    <x v="1"/>
    <x v="6"/>
  </r>
  <r>
    <n v="3579"/>
    <s v="fEast Theatre presents &quot;Winter '53&quot;, a new play by Rob John"/>
    <x v="3577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x v="3578"/>
    <n v="900"/>
    <n v="1025"/>
    <x v="0"/>
    <x v="0"/>
    <s v="USD"/>
    <n v="1425185940"/>
    <n v="1421900022"/>
    <b v="0"/>
    <n v="27"/>
    <b v="1"/>
    <s v="theater/plays"/>
    <n v="114"/>
    <n v="37.962962962962962"/>
    <x v="1"/>
    <x v="6"/>
  </r>
  <r>
    <n v="3581"/>
    <s v="Get FREAK to the Edinburgh Fringe"/>
    <x v="3579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x v="3580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x v="3581"/>
    <n v="3000"/>
    <n v="3255"/>
    <x v="0"/>
    <x v="0"/>
    <s v="USD"/>
    <n v="1460970805"/>
    <n v="1455790405"/>
    <b v="0"/>
    <n v="24"/>
    <b v="1"/>
    <s v="theater/plays"/>
    <n v="109"/>
    <n v="135.625"/>
    <x v="1"/>
    <x v="6"/>
  </r>
  <r>
    <n v="3584"/>
    <s v="Pramkicker - Edinburgh and Beyond"/>
    <x v="3582"/>
    <n v="3000"/>
    <n v="3465"/>
    <x v="0"/>
    <x v="1"/>
    <s v="GBP"/>
    <n v="1436772944"/>
    <n v="1434180944"/>
    <b v="0"/>
    <n v="112"/>
    <b v="1"/>
    <s v="theater/plays"/>
    <n v="116"/>
    <n v="30.9375"/>
    <x v="1"/>
    <x v="6"/>
  </r>
  <r>
    <n v="3585"/>
    <s v="The Lost Boy (a play)"/>
    <x v="3583"/>
    <n v="3400"/>
    <n v="4050"/>
    <x v="0"/>
    <x v="0"/>
    <s v="USD"/>
    <n v="1419181890"/>
    <n v="1416589890"/>
    <b v="0"/>
    <n v="23"/>
    <b v="1"/>
    <s v="theater/plays"/>
    <n v="119"/>
    <n v="176.08695652173913"/>
    <x v="1"/>
    <x v="6"/>
  </r>
  <r>
    <n v="3586"/>
    <s v="Actors &amp; Musicians who are Blind or Autistic"/>
    <x v="3584"/>
    <n v="7500"/>
    <n v="8207"/>
    <x v="0"/>
    <x v="0"/>
    <s v="USD"/>
    <n v="1474649070"/>
    <n v="1469465070"/>
    <b v="0"/>
    <n v="54"/>
    <b v="1"/>
    <s v="theater/plays"/>
    <n v="109"/>
    <n v="151.9814814814815"/>
    <x v="1"/>
    <x v="6"/>
  </r>
  <r>
    <n v="3587"/>
    <s v="Blue Stockings @ The Cockpit Theatre"/>
    <x v="3585"/>
    <n v="500"/>
    <n v="633"/>
    <x v="0"/>
    <x v="1"/>
    <s v="GBP"/>
    <n v="1467054000"/>
    <n v="1463144254"/>
    <b v="0"/>
    <n v="28"/>
    <b v="1"/>
    <s v="theater/plays"/>
    <n v="127"/>
    <n v="22.607142857142858"/>
    <x v="1"/>
    <x v="6"/>
  </r>
  <r>
    <n v="3588"/>
    <s v="MENTAL Play short-tour 2015!"/>
    <x v="3586"/>
    <n v="200"/>
    <n v="201"/>
    <x v="0"/>
    <x v="1"/>
    <s v="GBP"/>
    <n v="1430348400"/>
    <n v="1428436410"/>
    <b v="0"/>
    <n v="11"/>
    <b v="1"/>
    <s v="theater/plays"/>
    <n v="101"/>
    <n v="18.272727272727273"/>
    <x v="1"/>
    <x v="6"/>
  </r>
  <r>
    <n v="3589"/>
    <s v="God is a Woman (The Untitled Mitchell Buckley Project)"/>
    <x v="3587"/>
    <n v="4000"/>
    <n v="5100"/>
    <x v="0"/>
    <x v="0"/>
    <s v="USD"/>
    <n v="1432654347"/>
    <n v="1430494347"/>
    <b v="0"/>
    <n v="62"/>
    <b v="1"/>
    <s v="theater/plays"/>
    <n v="128"/>
    <n v="82.258064516129039"/>
    <x v="1"/>
    <x v="6"/>
  </r>
  <r>
    <n v="3590"/>
    <s v="The Glasshouse"/>
    <x v="3588"/>
    <n v="5000"/>
    <n v="5003"/>
    <x v="0"/>
    <x v="1"/>
    <s v="GBP"/>
    <n v="1413792034"/>
    <n v="1411200034"/>
    <b v="0"/>
    <n v="73"/>
    <b v="1"/>
    <s v="theater/plays"/>
    <n v="100"/>
    <n v="68.534246575342465"/>
    <x v="1"/>
    <x v="6"/>
  </r>
  <r>
    <n v="3591"/>
    <s v="The Boy at the Edge of Everything NEXT STAGE RESIDENT SHOW"/>
    <x v="3589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x v="3590"/>
    <n v="2000"/>
    <n v="2545"/>
    <x v="0"/>
    <x v="0"/>
    <s v="USD"/>
    <n v="1423630740"/>
    <n v="1418673307"/>
    <b v="0"/>
    <n v="35"/>
    <b v="1"/>
    <s v="theater/plays"/>
    <n v="127"/>
    <n v="72.714285714285708"/>
    <x v="1"/>
    <x v="6"/>
  </r>
  <r>
    <n v="3593"/>
    <s v="&quot;Lucy &amp; Vincente&quot; A New Play about Lucille Ball"/>
    <x v="3591"/>
    <n v="3000"/>
    <n v="3319"/>
    <x v="0"/>
    <x v="0"/>
    <s v="USD"/>
    <n v="1420489560"/>
    <n v="1417469639"/>
    <b v="0"/>
    <n v="43"/>
    <b v="1"/>
    <s v="theater/plays"/>
    <n v="111"/>
    <n v="77.186046511627907"/>
    <x v="1"/>
    <x v="6"/>
  </r>
  <r>
    <n v="3594"/>
    <s v="HEDDA"/>
    <x v="3592"/>
    <n v="1600"/>
    <n v="2015"/>
    <x v="0"/>
    <x v="0"/>
    <s v="USD"/>
    <n v="1472952982"/>
    <n v="1470792982"/>
    <b v="0"/>
    <n v="36"/>
    <b v="1"/>
    <s v="theater/plays"/>
    <n v="126"/>
    <n v="55.972222222222221"/>
    <x v="1"/>
    <x v="6"/>
  </r>
  <r>
    <n v="3595"/>
    <s v="The Flu Season"/>
    <x v="3593"/>
    <n v="2600"/>
    <n v="3081"/>
    <x v="0"/>
    <x v="0"/>
    <s v="USD"/>
    <n v="1426229940"/>
    <n v="1423959123"/>
    <b v="0"/>
    <n v="62"/>
    <b v="1"/>
    <s v="theater/plays"/>
    <n v="119"/>
    <n v="49.693548387096776"/>
    <x v="1"/>
    <x v="6"/>
  </r>
  <r>
    <n v="3596"/>
    <s v="SHADFLY - NEW PLAY AT THE ARTS PROJECT"/>
    <x v="3594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x v="3595"/>
    <n v="2500"/>
    <n v="2565"/>
    <x v="0"/>
    <x v="0"/>
    <s v="USD"/>
    <n v="1456984740"/>
    <n v="1455717790"/>
    <b v="0"/>
    <n v="33"/>
    <b v="1"/>
    <s v="theater/plays"/>
    <n v="103"/>
    <n v="77.727272727272734"/>
    <x v="1"/>
    <x v="6"/>
  </r>
  <r>
    <n v="3598"/>
    <s v="Cinderella"/>
    <x v="3596"/>
    <n v="1000"/>
    <n v="1101"/>
    <x v="0"/>
    <x v="0"/>
    <s v="USD"/>
    <n v="1409720340"/>
    <n v="1408129822"/>
    <b v="0"/>
    <n v="27"/>
    <b v="1"/>
    <s v="theater/plays"/>
    <n v="110"/>
    <n v="40.777777777777779"/>
    <x v="1"/>
    <x v="6"/>
  </r>
  <r>
    <n v="3599"/>
    <s v="Promised Land"/>
    <x v="3597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x v="3598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x v="3599"/>
    <n v="2000"/>
    <n v="2087"/>
    <x v="0"/>
    <x v="1"/>
    <s v="GBP"/>
    <n v="1421452682"/>
    <n v="1418860682"/>
    <b v="0"/>
    <n v="53"/>
    <b v="1"/>
    <s v="theater/plays"/>
    <n v="104"/>
    <n v="39.377358490566039"/>
    <x v="1"/>
    <x v="6"/>
  </r>
  <r>
    <n v="3602"/>
    <s v="Red Lion Theatre Presents Shakespeare's Macbeth"/>
    <x v="3600"/>
    <n v="4000"/>
    <n v="4002"/>
    <x v="0"/>
    <x v="0"/>
    <s v="USD"/>
    <n v="1463520479"/>
    <n v="1458336479"/>
    <b v="0"/>
    <n v="49"/>
    <b v="1"/>
    <s v="theater/plays"/>
    <n v="100"/>
    <n v="81.673469387755105"/>
    <x v="1"/>
    <x v="6"/>
  </r>
  <r>
    <n v="3603"/>
    <s v="Thank You For Waiting"/>
    <x v="3601"/>
    <n v="1500"/>
    <n v="2560"/>
    <x v="0"/>
    <x v="0"/>
    <s v="USD"/>
    <n v="1446759880"/>
    <n v="1444164280"/>
    <b v="0"/>
    <n v="57"/>
    <b v="1"/>
    <s v="theater/plays"/>
    <n v="171"/>
    <n v="44.912280701754383"/>
    <x v="1"/>
    <x v="6"/>
  </r>
  <r>
    <n v="3604"/>
    <s v="Suddenly Split &amp; Swiping Over"/>
    <x v="3602"/>
    <n v="3000"/>
    <n v="3385"/>
    <x v="0"/>
    <x v="0"/>
    <s v="USD"/>
    <n v="1461913140"/>
    <n v="1461370956"/>
    <b v="0"/>
    <n v="69"/>
    <b v="1"/>
    <s v="theater/plays"/>
    <n v="113"/>
    <n v="49.05797101449275"/>
    <x v="1"/>
    <x v="6"/>
  </r>
  <r>
    <n v="3605"/>
    <s v="Amateur production of The Blue Room by David Hare"/>
    <x v="3603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x v="3604"/>
    <n v="3000"/>
    <n v="3908"/>
    <x v="0"/>
    <x v="1"/>
    <s v="GBP"/>
    <n v="1471185057"/>
    <n v="1468593057"/>
    <b v="0"/>
    <n v="64"/>
    <b v="1"/>
    <s v="theater/plays"/>
    <n v="130"/>
    <n v="61.0625"/>
    <x v="1"/>
    <x v="6"/>
  </r>
  <r>
    <n v="3607"/>
    <s v="E15 at The Pleasance and CPT"/>
    <x v="3605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x v="3606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x v="3607"/>
    <n v="1960"/>
    <n v="3005"/>
    <x v="0"/>
    <x v="1"/>
    <s v="GBP"/>
    <n v="1459378085"/>
    <n v="1456789685"/>
    <b v="0"/>
    <n v="21"/>
    <b v="1"/>
    <s v="theater/plays"/>
    <n v="153"/>
    <n v="143.0952380952381"/>
    <x v="1"/>
    <x v="6"/>
  </r>
  <r>
    <n v="3610"/>
    <s v="The Florence Company presents 'America'"/>
    <x v="3608"/>
    <n v="1000"/>
    <n v="1623"/>
    <x v="0"/>
    <x v="1"/>
    <s v="GBP"/>
    <n v="1439806936"/>
    <n v="1437214936"/>
    <b v="0"/>
    <n v="31"/>
    <b v="1"/>
    <s v="theater/plays"/>
    <n v="162"/>
    <n v="52.354838709677416"/>
    <x v="1"/>
    <x v="6"/>
  </r>
  <r>
    <n v="3611"/>
    <s v="Xavier Project: Leftovers"/>
    <x v="3609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x v="3610"/>
    <n v="5000"/>
    <n v="7220"/>
    <x v="0"/>
    <x v="5"/>
    <s v="CAD"/>
    <n v="1402334811"/>
    <n v="1401470811"/>
    <b v="0"/>
    <n v="57"/>
    <b v="1"/>
    <s v="theater/plays"/>
    <n v="144"/>
    <n v="126.66666666666667"/>
    <x v="1"/>
    <x v="6"/>
  </r>
  <r>
    <n v="3613"/>
    <s v="HIS NAME IS ARTHUR HOLMBERG"/>
    <x v="3611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x v="3612"/>
    <n v="2500"/>
    <n v="2520"/>
    <x v="0"/>
    <x v="0"/>
    <s v="USD"/>
    <n v="1434675616"/>
    <n v="1432083616"/>
    <b v="0"/>
    <n v="71"/>
    <b v="1"/>
    <s v="theater/plays"/>
    <n v="101"/>
    <n v="35.492957746478872"/>
    <x v="1"/>
    <x v="6"/>
  </r>
  <r>
    <n v="3615"/>
    <s v="See Bob Run by Daniel MacIvor"/>
    <x v="3613"/>
    <n v="2500"/>
    <n v="2670"/>
    <x v="0"/>
    <x v="1"/>
    <s v="GBP"/>
    <n v="1449756896"/>
    <n v="1447164896"/>
    <b v="0"/>
    <n v="72"/>
    <b v="1"/>
    <s v="theater/plays"/>
    <n v="107"/>
    <n v="37.083333333333336"/>
    <x v="1"/>
    <x v="6"/>
  </r>
  <r>
    <n v="3616"/>
    <s v="Taming of the Shrew - New Wimbledon Theatre"/>
    <x v="3614"/>
    <n v="2500"/>
    <n v="3120"/>
    <x v="0"/>
    <x v="1"/>
    <s v="GBP"/>
    <n v="1426801664"/>
    <n v="1424213264"/>
    <b v="0"/>
    <n v="45"/>
    <b v="1"/>
    <s v="theater/plays"/>
    <n v="125"/>
    <n v="69.333333333333329"/>
    <x v="1"/>
    <x v="6"/>
  </r>
  <r>
    <n v="3617"/>
    <s v="One Good Night by Aisling Caffrey"/>
    <x v="3615"/>
    <n v="740"/>
    <n v="880"/>
    <x v="0"/>
    <x v="1"/>
    <s v="GBP"/>
    <n v="1488240000"/>
    <n v="1486996729"/>
    <b v="0"/>
    <n v="51"/>
    <b v="1"/>
    <s v="theater/plays"/>
    <n v="119"/>
    <n v="17.254901960784313"/>
    <x v="1"/>
    <x v="6"/>
  </r>
  <r>
    <n v="3618"/>
    <s v="Checkpoint 22"/>
    <x v="3616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x v="3617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x v="3618"/>
    <n v="10500"/>
    <n v="11045"/>
    <x v="0"/>
    <x v="0"/>
    <s v="USD"/>
    <n v="1425528000"/>
    <n v="1422916261"/>
    <b v="0"/>
    <n v="197"/>
    <b v="1"/>
    <s v="theater/plays"/>
    <n v="105"/>
    <n v="56.065989847715734"/>
    <x v="1"/>
    <x v="6"/>
  </r>
  <r>
    <n v="3621"/>
    <s v="EverScape"/>
    <x v="3619"/>
    <n v="3000"/>
    <n v="3292"/>
    <x v="0"/>
    <x v="0"/>
    <s v="USD"/>
    <n v="1475269200"/>
    <n v="1473200844"/>
    <b v="0"/>
    <n v="70"/>
    <b v="1"/>
    <s v="theater/plays"/>
    <n v="110"/>
    <n v="47.028571428571432"/>
    <x v="1"/>
    <x v="6"/>
  </r>
  <r>
    <n v="3622"/>
    <s v="Shakespeare's Pericles, Prince of Tyre"/>
    <x v="3620"/>
    <n v="1000"/>
    <n v="1000.99"/>
    <x v="0"/>
    <x v="0"/>
    <s v="USD"/>
    <n v="1411874580"/>
    <n v="1409030371"/>
    <b v="0"/>
    <n v="21"/>
    <b v="1"/>
    <s v="theater/plays"/>
    <n v="100"/>
    <n v="47.666190476190479"/>
    <x v="1"/>
    <x v="6"/>
  </r>
  <r>
    <n v="3623"/>
    <s v="Since I've Been Here"/>
    <x v="3621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x v="3622"/>
    <n v="3000"/>
    <n v="3148"/>
    <x v="0"/>
    <x v="0"/>
    <s v="USD"/>
    <n v="1471977290"/>
    <n v="1466793290"/>
    <b v="0"/>
    <n v="39"/>
    <b v="1"/>
    <s v="theater/plays"/>
    <n v="105"/>
    <n v="80.717948717948715"/>
    <x v="1"/>
    <x v="6"/>
  </r>
  <r>
    <n v="3625"/>
    <s v="Village Pub Theatre- FRINGE 2015"/>
    <x v="3623"/>
    <n v="3000"/>
    <n v="3080"/>
    <x v="0"/>
    <x v="1"/>
    <s v="GBP"/>
    <n v="1435851577"/>
    <n v="1433259577"/>
    <b v="0"/>
    <n v="78"/>
    <b v="1"/>
    <s v="theater/plays"/>
    <n v="103"/>
    <n v="39.487179487179489"/>
    <x v="1"/>
    <x v="6"/>
  </r>
  <r>
    <n v="3626"/>
    <s v="These are your lives."/>
    <x v="3624"/>
    <n v="4000"/>
    <n v="4073"/>
    <x v="0"/>
    <x v="1"/>
    <s v="GBP"/>
    <n v="1408204857"/>
    <n v="1406390457"/>
    <b v="0"/>
    <n v="48"/>
    <b v="1"/>
    <s v="theater/plays"/>
    <n v="102"/>
    <n v="84.854166666666671"/>
    <x v="1"/>
    <x v="6"/>
  </r>
  <r>
    <n v="3627"/>
    <s v="One Shot Theatre Company"/>
    <x v="3625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x v="3626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x v="3627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x v="3628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x v="3629"/>
    <n v="17100"/>
    <n v="8725"/>
    <x v="2"/>
    <x v="0"/>
    <s v="USD"/>
    <n v="1411444740"/>
    <n v="1409335497"/>
    <b v="0"/>
    <n v="59"/>
    <b v="0"/>
    <s v="theater/musical"/>
    <n v="51"/>
    <n v="147.88135593220338"/>
    <x v="1"/>
    <x v="40"/>
  </r>
  <r>
    <n v="3632"/>
    <s v="Some Enchanted Evening UK TOUR"/>
    <x v="3630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x v="3631"/>
    <n v="5000"/>
    <n v="1762"/>
    <x v="2"/>
    <x v="0"/>
    <s v="USD"/>
    <n v="1479517200"/>
    <n v="1475765867"/>
    <b v="0"/>
    <n v="31"/>
    <b v="0"/>
    <s v="theater/musical"/>
    <n v="35"/>
    <n v="56.838709677419352"/>
    <x v="1"/>
    <x v="40"/>
  </r>
  <r>
    <n v="3634"/>
    <s v="Alice - A New Musical"/>
    <x v="3632"/>
    <n v="75000"/>
    <n v="3185"/>
    <x v="2"/>
    <x v="5"/>
    <s v="CAD"/>
    <n v="1484366340"/>
    <n v="1480219174"/>
    <b v="0"/>
    <n v="18"/>
    <b v="0"/>
    <s v="theater/musical"/>
    <n v="4"/>
    <n v="176.94444444444446"/>
    <x v="1"/>
    <x v="40"/>
  </r>
  <r>
    <n v="3635"/>
    <s v="Mary's Son"/>
    <x v="3633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x v="3634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x v="3635"/>
    <n v="3000"/>
    <n v="926"/>
    <x v="2"/>
    <x v="0"/>
    <s v="USD"/>
    <n v="1420130935"/>
    <n v="1417538935"/>
    <b v="0"/>
    <n v="14"/>
    <b v="0"/>
    <s v="theater/musical"/>
    <n v="31"/>
    <n v="66.142857142857139"/>
    <x v="1"/>
    <x v="40"/>
  </r>
  <r>
    <n v="3638"/>
    <s v="Project Hedwig and the Angry Inch"/>
    <x v="3636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x v="3637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x v="3638"/>
    <n v="1000"/>
    <n v="55"/>
    <x v="2"/>
    <x v="0"/>
    <s v="USD"/>
    <n v="1431283530"/>
    <n v="1428691530"/>
    <b v="0"/>
    <n v="3"/>
    <b v="0"/>
    <s v="theater/musical"/>
    <n v="6"/>
    <n v="18.333333333333332"/>
    <x v="1"/>
    <x v="40"/>
  </r>
  <r>
    <n v="3641"/>
    <s v="THE PRYOR EMPIRE: A RICHARD PRYOR TRIBUTE"/>
    <x v="3639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x v="3640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x v="3641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x v="3642"/>
    <n v="5000"/>
    <n v="821"/>
    <x v="2"/>
    <x v="0"/>
    <s v="USD"/>
    <n v="1457413140"/>
    <n v="1454996887"/>
    <b v="0"/>
    <n v="12"/>
    <b v="0"/>
    <s v="theater/musical"/>
    <n v="16"/>
    <n v="68.416666666666671"/>
    <x v="1"/>
    <x v="40"/>
  </r>
  <r>
    <n v="3645"/>
    <s v="If the Shoe Fits"/>
    <x v="3643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x v="3644"/>
    <n v="10000"/>
    <n v="481"/>
    <x v="2"/>
    <x v="0"/>
    <s v="USD"/>
    <n v="1434497400"/>
    <n v="1431770802"/>
    <b v="0"/>
    <n v="8"/>
    <b v="0"/>
    <s v="theater/musical"/>
    <n v="5"/>
    <n v="60.125"/>
    <x v="1"/>
    <x v="40"/>
  </r>
  <r>
    <n v="3647"/>
    <s v="Zachariah Sheldon: A musical to chill your blood"/>
    <x v="3645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x v="3646"/>
    <n v="40000"/>
    <n v="40153"/>
    <x v="0"/>
    <x v="0"/>
    <s v="USD"/>
    <n v="1412492445"/>
    <n v="1409900445"/>
    <b v="0"/>
    <n v="73"/>
    <b v="1"/>
    <s v="theater/plays"/>
    <n v="100"/>
    <n v="550.04109589041093"/>
    <x v="1"/>
    <x v="6"/>
  </r>
  <r>
    <n v="3649"/>
    <s v="Honest Aesop's Fables - Tall tales for short people"/>
    <x v="3647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x v="3648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x v="3649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x v="3650"/>
    <n v="300"/>
    <n v="752"/>
    <x v="0"/>
    <x v="5"/>
    <s v="CAD"/>
    <n v="1472097540"/>
    <n v="1471188502"/>
    <b v="0"/>
    <n v="17"/>
    <b v="1"/>
    <s v="theater/plays"/>
    <n v="251"/>
    <n v="44.235294117647058"/>
    <x v="1"/>
    <x v="6"/>
  </r>
  <r>
    <n v="3653"/>
    <s v="ALLIE"/>
    <x v="3651"/>
    <n v="2000"/>
    <n v="2010"/>
    <x v="0"/>
    <x v="1"/>
    <s v="GBP"/>
    <n v="1438764207"/>
    <n v="1436172207"/>
    <b v="0"/>
    <n v="33"/>
    <b v="1"/>
    <s v="theater/plays"/>
    <n v="101"/>
    <n v="60.909090909090907"/>
    <x v="1"/>
    <x v="6"/>
  </r>
  <r>
    <n v="3654"/>
    <s v="Funding for 'Cooked' a dark comedy by Christopher Adams"/>
    <x v="3652"/>
    <n v="1500"/>
    <n v="2616"/>
    <x v="0"/>
    <x v="1"/>
    <s v="GBP"/>
    <n v="1459702800"/>
    <n v="1457690386"/>
    <b v="0"/>
    <n v="38"/>
    <b v="1"/>
    <s v="theater/plays"/>
    <n v="174"/>
    <n v="68.84210526315789"/>
    <x v="1"/>
    <x v="6"/>
  </r>
  <r>
    <n v="3655"/>
    <s v="The Tumbleweed Zephyr"/>
    <x v="3653"/>
    <n v="5000"/>
    <n v="5813"/>
    <x v="0"/>
    <x v="0"/>
    <s v="USD"/>
    <n v="1437202740"/>
    <n v="1434654998"/>
    <b v="0"/>
    <n v="79"/>
    <b v="1"/>
    <s v="theater/plays"/>
    <n v="116"/>
    <n v="73.582278481012665"/>
    <x v="1"/>
    <x v="6"/>
  </r>
  <r>
    <n v="3656"/>
    <s v="AG Theater RÃ¤mibÃ¼hl Projekt 2017"/>
    <x v="3654"/>
    <n v="5000"/>
    <n v="5291"/>
    <x v="0"/>
    <x v="16"/>
    <s v="CHF"/>
    <n v="1485989940"/>
    <n v="1483393836"/>
    <b v="0"/>
    <n v="46"/>
    <b v="1"/>
    <s v="theater/plays"/>
    <n v="106"/>
    <n v="115.02173913043478"/>
    <x v="1"/>
    <x v="6"/>
  </r>
  <r>
    <n v="3657"/>
    <s v="Teaterforestilling: Shakespeare patchwork"/>
    <x v="3655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x v="3656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x v="3657"/>
    <n v="3000"/>
    <n v="3061"/>
    <x v="0"/>
    <x v="0"/>
    <s v="USD"/>
    <n v="1426775940"/>
    <n v="1424414350"/>
    <b v="0"/>
    <n v="13"/>
    <b v="1"/>
    <s v="theater/plays"/>
    <n v="102"/>
    <n v="235.46153846153845"/>
    <x v="1"/>
    <x v="6"/>
  </r>
  <r>
    <n v="3660"/>
    <s v="ThÃ©rÃ¨se Raquin at The Courtyard Theatre"/>
    <x v="3658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x v="3659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x v="3660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x v="3661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x v="3662"/>
    <n v="800"/>
    <n v="875"/>
    <x v="0"/>
    <x v="0"/>
    <s v="USD"/>
    <n v="1466056689"/>
    <n v="1464847089"/>
    <b v="0"/>
    <n v="19"/>
    <b v="1"/>
    <s v="theater/plays"/>
    <n v="109"/>
    <n v="46.05263157894737"/>
    <x v="1"/>
    <x v="6"/>
  </r>
  <r>
    <n v="3665"/>
    <s v="Napoleon in Scotland / NapolÃ©on en Ecosse"/>
    <x v="3663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x v="3664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x v="3665"/>
    <n v="3000"/>
    <n v="3095.11"/>
    <x v="0"/>
    <x v="1"/>
    <s v="GBP"/>
    <n v="1437261419"/>
    <n v="1434669419"/>
    <b v="0"/>
    <n v="58"/>
    <b v="1"/>
    <s v="theater/plays"/>
    <n v="103"/>
    <n v="53.363965517241382"/>
    <x v="1"/>
    <x v="6"/>
  </r>
  <r>
    <n v="3668"/>
    <s v="Lemming Theatrical's Smell of the Kill"/>
    <x v="3666"/>
    <n v="1000"/>
    <n v="1035"/>
    <x v="0"/>
    <x v="0"/>
    <s v="USD"/>
    <n v="1437676380"/>
    <n v="1435670452"/>
    <b v="0"/>
    <n v="28"/>
    <b v="1"/>
    <s v="theater/plays"/>
    <n v="104"/>
    <n v="36.964285714285715"/>
    <x v="1"/>
    <x v="6"/>
  </r>
  <r>
    <n v="3669"/>
    <s v="Prowl Theatre Company"/>
    <x v="3667"/>
    <n v="1000"/>
    <n v="1382"/>
    <x v="0"/>
    <x v="1"/>
    <s v="GBP"/>
    <n v="1434039137"/>
    <n v="1431447137"/>
    <b v="0"/>
    <n v="17"/>
    <b v="1"/>
    <s v="theater/plays"/>
    <n v="138"/>
    <n v="81.294117647058826"/>
    <x v="1"/>
    <x v="6"/>
  </r>
  <r>
    <n v="3670"/>
    <s v="Royal Holloway's Drama Society Presents 'Posh'"/>
    <x v="3668"/>
    <n v="220"/>
    <n v="241"/>
    <x v="0"/>
    <x v="1"/>
    <s v="GBP"/>
    <n v="1433113200"/>
    <n v="1431951611"/>
    <b v="0"/>
    <n v="12"/>
    <b v="1"/>
    <s v="theater/plays"/>
    <n v="110"/>
    <n v="20.083333333333332"/>
    <x v="1"/>
    <x v="6"/>
  </r>
  <r>
    <n v="3671"/>
    <s v="Kylie for President"/>
    <x v="3669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x v="3670"/>
    <n v="3000"/>
    <n v="3046"/>
    <x v="0"/>
    <x v="1"/>
    <s v="GBP"/>
    <n v="1411771384"/>
    <n v="1409179384"/>
    <b v="0"/>
    <n v="57"/>
    <b v="1"/>
    <s v="theater/plays"/>
    <n v="102"/>
    <n v="53.438596491228068"/>
    <x v="1"/>
    <x v="6"/>
  </r>
  <r>
    <n v="3673"/>
    <s v="CHILD Z"/>
    <x v="3671"/>
    <n v="4000"/>
    <n v="4545"/>
    <x v="0"/>
    <x v="1"/>
    <s v="GBP"/>
    <n v="1415191920"/>
    <n v="1412233497"/>
    <b v="0"/>
    <n v="114"/>
    <b v="1"/>
    <s v="theater/plays"/>
    <n v="114"/>
    <n v="39.868421052631582"/>
    <x v="1"/>
    <x v="6"/>
  </r>
  <r>
    <n v="3674"/>
    <s v="FAUST.hier und jetzt"/>
    <x v="3672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x v="3673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x v="3674"/>
    <n v="800"/>
    <n v="1030"/>
    <x v="0"/>
    <x v="0"/>
    <s v="USD"/>
    <n v="1410550484"/>
    <n v="1408995284"/>
    <b v="0"/>
    <n v="16"/>
    <b v="1"/>
    <s v="theater/plays"/>
    <n v="129"/>
    <n v="64.375"/>
    <x v="1"/>
    <x v="6"/>
  </r>
  <r>
    <n v="3677"/>
    <s v="Goldfish Memory Productions"/>
    <x v="3675"/>
    <n v="12000"/>
    <n v="12348.5"/>
    <x v="0"/>
    <x v="0"/>
    <s v="USD"/>
    <n v="1404359940"/>
    <n v="1402580818"/>
    <b v="0"/>
    <n v="199"/>
    <b v="1"/>
    <s v="theater/plays"/>
    <n v="103"/>
    <n v="62.052763819095475"/>
    <x v="1"/>
    <x v="6"/>
  </r>
  <r>
    <n v="3678"/>
    <s v="Some big Some bang"/>
    <x v="3676"/>
    <n v="2000"/>
    <n v="2050"/>
    <x v="0"/>
    <x v="1"/>
    <s v="GBP"/>
    <n v="1433076298"/>
    <n v="1430052298"/>
    <b v="0"/>
    <n v="31"/>
    <b v="1"/>
    <s v="theater/plays"/>
    <n v="103"/>
    <n v="66.129032258064512"/>
    <x v="1"/>
    <x v="6"/>
  </r>
  <r>
    <n v="3679"/>
    <s v="DOG SEES GOD: Confessions of a Teenage Blockhead"/>
    <x v="3677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x v="3678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x v="3679"/>
    <n v="1000"/>
    <n v="1119"/>
    <x v="0"/>
    <x v="0"/>
    <s v="USD"/>
    <n v="1452872290"/>
    <n v="1452008290"/>
    <b v="0"/>
    <n v="18"/>
    <b v="1"/>
    <s v="theater/plays"/>
    <n v="112"/>
    <n v="62.166666666666664"/>
    <x v="1"/>
    <x v="6"/>
  </r>
  <r>
    <n v="3682"/>
    <s v="&quot;Unexpectedly Expecting&quot; - A One-Woman Show"/>
    <x v="3680"/>
    <n v="3000"/>
    <n v="4176"/>
    <x v="0"/>
    <x v="0"/>
    <s v="USD"/>
    <n v="1402901940"/>
    <n v="1399998418"/>
    <b v="0"/>
    <n v="67"/>
    <b v="1"/>
    <s v="theater/plays"/>
    <n v="139"/>
    <n v="62.328358208955223"/>
    <x v="1"/>
    <x v="6"/>
  </r>
  <r>
    <n v="3683"/>
    <s v="A Krumpus Story - World Premiere"/>
    <x v="3681"/>
    <n v="3500"/>
    <n v="3880"/>
    <x v="0"/>
    <x v="0"/>
    <s v="USD"/>
    <n v="1476931696"/>
    <n v="1474339696"/>
    <b v="0"/>
    <n v="66"/>
    <b v="1"/>
    <s v="theater/plays"/>
    <n v="111"/>
    <n v="58.787878787878789"/>
    <x v="1"/>
    <x v="6"/>
  </r>
  <r>
    <n v="3684"/>
    <s v="Cassiopeia"/>
    <x v="3682"/>
    <n v="750"/>
    <n v="1043"/>
    <x v="0"/>
    <x v="0"/>
    <s v="USD"/>
    <n v="1441167586"/>
    <n v="1438575586"/>
    <b v="0"/>
    <n v="23"/>
    <b v="1"/>
    <s v="theater/plays"/>
    <n v="139"/>
    <n v="45.347826086956523"/>
    <x v="1"/>
    <x v="6"/>
  </r>
  <r>
    <n v="3685"/>
    <s v="Two Noble Kinsmen: Fire &amp; Shadows"/>
    <x v="3683"/>
    <n v="5000"/>
    <n v="5285"/>
    <x v="0"/>
    <x v="0"/>
    <s v="USD"/>
    <n v="1400533200"/>
    <n v="1398348859"/>
    <b v="0"/>
    <n v="126"/>
    <b v="1"/>
    <s v="theater/plays"/>
    <n v="106"/>
    <n v="41.944444444444443"/>
    <x v="1"/>
    <x v="6"/>
  </r>
  <r>
    <n v="3686"/>
    <s v="Dog sees God by Bert V. Royal @ FSU"/>
    <x v="3684"/>
    <n v="350"/>
    <n v="355"/>
    <x v="0"/>
    <x v="0"/>
    <s v="USD"/>
    <n v="1440820740"/>
    <n v="1439567660"/>
    <b v="0"/>
    <n v="6"/>
    <b v="1"/>
    <s v="theater/plays"/>
    <n v="101"/>
    <n v="59.166666666666664"/>
    <x v="1"/>
    <x v="6"/>
  </r>
  <r>
    <n v="3687"/>
    <s v="death (and straight boys)"/>
    <x v="3685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x v="3686"/>
    <n v="3000"/>
    <n v="3275"/>
    <x v="0"/>
    <x v="1"/>
    <s v="GBP"/>
    <n v="1407524004"/>
    <n v="1404932004"/>
    <b v="0"/>
    <n v="39"/>
    <b v="1"/>
    <s v="theater/plays"/>
    <n v="109"/>
    <n v="83.974358974358978"/>
    <x v="1"/>
    <x v="6"/>
  </r>
  <r>
    <n v="3689"/>
    <s v="Random Us"/>
    <x v="3687"/>
    <n v="3000"/>
    <n v="3550"/>
    <x v="0"/>
    <x v="0"/>
    <s v="USD"/>
    <n v="1434925500"/>
    <n v="1432410639"/>
    <b v="0"/>
    <n v="62"/>
    <b v="1"/>
    <s v="theater/plays"/>
    <n v="118"/>
    <n v="57.258064516129032"/>
    <x v="1"/>
    <x v="6"/>
  </r>
  <r>
    <n v="3690"/>
    <s v="We Rise"/>
    <x v="3688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x v="3689"/>
    <n v="40000"/>
    <n v="51184"/>
    <x v="0"/>
    <x v="0"/>
    <s v="USD"/>
    <n v="1425272340"/>
    <n v="1421426929"/>
    <b v="0"/>
    <n v="274"/>
    <b v="1"/>
    <s v="theater/plays"/>
    <n v="128"/>
    <n v="186.80291970802921"/>
    <x v="1"/>
    <x v="6"/>
  </r>
  <r>
    <n v="3692"/>
    <s v="An Evening With Durang"/>
    <x v="3690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x v="3691"/>
    <n v="333"/>
    <n v="430"/>
    <x v="0"/>
    <x v="1"/>
    <s v="GBP"/>
    <n v="1448922600"/>
    <n v="1446352529"/>
    <b v="0"/>
    <n v="14"/>
    <b v="1"/>
    <s v="theater/plays"/>
    <n v="129"/>
    <n v="30.714285714285715"/>
    <x v="1"/>
    <x v="6"/>
  </r>
  <r>
    <n v="3694"/>
    <s v="Three Christs - Presented at Dixon Place"/>
    <x v="3692"/>
    <n v="3500"/>
    <n v="3760"/>
    <x v="0"/>
    <x v="0"/>
    <s v="USD"/>
    <n v="1465178400"/>
    <n v="1461985967"/>
    <b v="0"/>
    <n v="60"/>
    <b v="1"/>
    <s v="theater/plays"/>
    <n v="107"/>
    <n v="62.666666666666664"/>
    <x v="1"/>
    <x v="6"/>
  </r>
  <r>
    <n v="3695"/>
    <s v="The History Boys at USC"/>
    <x v="3693"/>
    <n v="4000"/>
    <n v="4005"/>
    <x v="0"/>
    <x v="0"/>
    <s v="USD"/>
    <n v="1421009610"/>
    <n v="1419281610"/>
    <b v="0"/>
    <n v="33"/>
    <b v="1"/>
    <s v="theater/plays"/>
    <n v="100"/>
    <n v="121.36363636363636"/>
    <x v="1"/>
    <x v="6"/>
  </r>
  <r>
    <n v="3696"/>
    <s v="&quot;Lifted&quot; - The Theatre Shed's 10 Year Anniversary Show"/>
    <x v="3694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x v="3695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x v="3696"/>
    <n v="5000"/>
    <n v="5526"/>
    <x v="0"/>
    <x v="0"/>
    <s v="USD"/>
    <n v="1456946487"/>
    <n v="1454354487"/>
    <b v="0"/>
    <n v="136"/>
    <b v="1"/>
    <s v="theater/plays"/>
    <n v="111"/>
    <n v="40.632352941176471"/>
    <x v="1"/>
    <x v="6"/>
  </r>
  <r>
    <n v="3699"/>
    <s v="Tell Me That You Love Me"/>
    <x v="3697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x v="3698"/>
    <n v="500"/>
    <n v="606"/>
    <x v="0"/>
    <x v="0"/>
    <s v="USD"/>
    <n v="1412092800"/>
    <n v="1409493800"/>
    <b v="0"/>
    <n v="18"/>
    <b v="1"/>
    <s v="theater/plays"/>
    <n v="121"/>
    <n v="33.666666666666664"/>
    <x v="1"/>
    <x v="6"/>
  </r>
  <r>
    <n v="3701"/>
    <s v="Dog Show"/>
    <x v="3699"/>
    <n v="1500"/>
    <n v="1505"/>
    <x v="0"/>
    <x v="1"/>
    <s v="GBP"/>
    <n v="1433422793"/>
    <n v="1430830793"/>
    <b v="0"/>
    <n v="39"/>
    <b v="1"/>
    <s v="theater/plays"/>
    <n v="100"/>
    <n v="38.589743589743591"/>
    <x v="1"/>
    <x v="6"/>
  </r>
  <r>
    <n v="3702"/>
    <s v="SANKARA"/>
    <x v="3700"/>
    <n v="3000"/>
    <n v="3275"/>
    <x v="0"/>
    <x v="1"/>
    <s v="GBP"/>
    <n v="1468191540"/>
    <n v="1464958484"/>
    <b v="0"/>
    <n v="21"/>
    <b v="1"/>
    <s v="theater/plays"/>
    <n v="109"/>
    <n v="155.95238095238096"/>
    <x v="1"/>
    <x v="6"/>
  </r>
  <r>
    <n v="3703"/>
    <s v="REBATEnsemble Presents: &quot;The Tempest&quot; by William Shakespeare"/>
    <x v="3701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x v="3702"/>
    <n v="300"/>
    <n v="409.01"/>
    <x v="0"/>
    <x v="1"/>
    <s v="GBP"/>
    <n v="1464712394"/>
    <n v="1459528394"/>
    <b v="0"/>
    <n v="27"/>
    <b v="1"/>
    <s v="theater/plays"/>
    <n v="136"/>
    <n v="15.148518518518518"/>
    <x v="1"/>
    <x v="6"/>
  </r>
  <r>
    <n v="3705"/>
    <s v="Pennywinkle: A New Chicago Comedy"/>
    <x v="3703"/>
    <n v="2827"/>
    <n v="2925"/>
    <x v="0"/>
    <x v="0"/>
    <s v="USD"/>
    <n v="1403546400"/>
    <n v="1401714114"/>
    <b v="0"/>
    <n v="35"/>
    <b v="1"/>
    <s v="theater/plays"/>
    <n v="103"/>
    <n v="83.571428571428569"/>
    <x v="1"/>
    <x v="6"/>
  </r>
  <r>
    <n v="3706"/>
    <s v="The Drama Factory presents : The Magic Flute"/>
    <x v="3704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x v="3705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x v="3706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x v="3707"/>
    <n v="1000"/>
    <n v="1082.5"/>
    <x v="0"/>
    <x v="1"/>
    <s v="GBP"/>
    <n v="1403715546"/>
    <n v="1401123546"/>
    <b v="0"/>
    <n v="35"/>
    <b v="1"/>
    <s v="theater/plays"/>
    <n v="108"/>
    <n v="30.928571428571427"/>
    <x v="1"/>
    <x v="6"/>
  </r>
  <r>
    <n v="3710"/>
    <s v="&quot;Loving Alanis&quot; Rocky Mountain Regional Premier"/>
    <x v="3708"/>
    <n v="1300"/>
    <n v="1835"/>
    <x v="0"/>
    <x v="0"/>
    <s v="USD"/>
    <n v="1428068988"/>
    <n v="1425908988"/>
    <b v="0"/>
    <n v="27"/>
    <b v="1"/>
    <s v="theater/plays"/>
    <n v="141"/>
    <n v="67.962962962962962"/>
    <x v="1"/>
    <x v="6"/>
  </r>
  <r>
    <n v="3711"/>
    <s v="The Youth Shakespeare Project 2014"/>
    <x v="3709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x v="3710"/>
    <n v="7500"/>
    <n v="11530"/>
    <x v="0"/>
    <x v="0"/>
    <s v="USD"/>
    <n v="1433055540"/>
    <n v="1431230867"/>
    <b v="0"/>
    <n v="104"/>
    <b v="1"/>
    <s v="theater/plays"/>
    <n v="154"/>
    <n v="110.86538461538461"/>
    <x v="1"/>
    <x v="6"/>
  </r>
  <r>
    <n v="3713"/>
    <s v="Bring Matt Fotis's Nights on the Couch to NYC!"/>
    <x v="3711"/>
    <n v="2000"/>
    <n v="2030"/>
    <x v="0"/>
    <x v="0"/>
    <s v="USD"/>
    <n v="1465062166"/>
    <n v="1463334166"/>
    <b v="0"/>
    <n v="19"/>
    <b v="1"/>
    <s v="theater/plays"/>
    <n v="102"/>
    <n v="106.84210526315789"/>
    <x v="1"/>
    <x v="6"/>
  </r>
  <r>
    <n v="3714"/>
    <s v="Expedition (to NYC)"/>
    <x v="3712"/>
    <n v="10000"/>
    <n v="10235"/>
    <x v="0"/>
    <x v="0"/>
    <s v="USD"/>
    <n v="1432612740"/>
    <n v="1429881667"/>
    <b v="0"/>
    <n v="97"/>
    <b v="1"/>
    <s v="theater/plays"/>
    <n v="102"/>
    <n v="105.51546391752578"/>
    <x v="1"/>
    <x v="6"/>
  </r>
  <r>
    <n v="3715"/>
    <s v="The Inspectors Call"/>
    <x v="3713"/>
    <n v="3500"/>
    <n v="3590"/>
    <x v="0"/>
    <x v="1"/>
    <s v="GBP"/>
    <n v="1427806320"/>
    <n v="1422834819"/>
    <b v="0"/>
    <n v="27"/>
    <b v="1"/>
    <s v="theater/plays"/>
    <n v="103"/>
    <n v="132.96296296296296"/>
    <x v="1"/>
    <x v="6"/>
  </r>
  <r>
    <n v="3716"/>
    <s v="Sylvia (a benefit show)"/>
    <x v="3714"/>
    <n v="800"/>
    <n v="1246"/>
    <x v="0"/>
    <x v="0"/>
    <s v="USD"/>
    <n v="1453411109"/>
    <n v="1450819109"/>
    <b v="0"/>
    <n v="24"/>
    <b v="1"/>
    <s v="theater/plays"/>
    <n v="156"/>
    <n v="51.916666666666664"/>
    <x v="1"/>
    <x v="6"/>
  </r>
  <r>
    <n v="3717"/>
    <s v="Told Look Younger at Jermyn Street Theatre"/>
    <x v="3715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x v="3716"/>
    <n v="500"/>
    <n v="1197"/>
    <x v="0"/>
    <x v="1"/>
    <s v="GBP"/>
    <n v="1425057075"/>
    <n v="1422465075"/>
    <b v="0"/>
    <n v="46"/>
    <b v="1"/>
    <s v="theater/plays"/>
    <n v="239"/>
    <n v="26.021739130434781"/>
    <x v="1"/>
    <x v="6"/>
  </r>
  <r>
    <n v="3719"/>
    <s v="Corium"/>
    <x v="3717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x v="3718"/>
    <n v="3300"/>
    <n v="3449"/>
    <x v="0"/>
    <x v="0"/>
    <s v="USD"/>
    <n v="1435881006"/>
    <n v="1433980206"/>
    <b v="0"/>
    <n v="40"/>
    <b v="1"/>
    <s v="theater/plays"/>
    <n v="105"/>
    <n v="86.224999999999994"/>
    <x v="1"/>
    <x v="6"/>
  </r>
  <r>
    <n v="3721"/>
    <s v="MamaÃ­ Kickstarts its 2015 Season: Chekhov, Williams &amp; more!"/>
    <x v="3719"/>
    <n v="5000"/>
    <n v="5040"/>
    <x v="0"/>
    <x v="0"/>
    <s v="USD"/>
    <n v="1415230084"/>
    <n v="1413412084"/>
    <b v="0"/>
    <n v="44"/>
    <b v="1"/>
    <s v="theater/plays"/>
    <n v="101"/>
    <n v="114.54545454545455"/>
    <x v="1"/>
    <x v="6"/>
  </r>
  <r>
    <n v="3722"/>
    <s v="PSYCHOC une comÃ©die libertine de Bernard Granger"/>
    <x v="3720"/>
    <n v="1500"/>
    <n v="1668"/>
    <x v="0"/>
    <x v="5"/>
    <s v="CAD"/>
    <n v="1455231540"/>
    <n v="1452614847"/>
    <b v="0"/>
    <n v="35"/>
    <b v="1"/>
    <s v="theater/plays"/>
    <n v="111"/>
    <n v="47.657142857142858"/>
    <x v="1"/>
    <x v="6"/>
  </r>
  <r>
    <n v="3723"/>
    <s v="Beauty and the Beast"/>
    <x v="3721"/>
    <n v="4500"/>
    <n v="4592"/>
    <x v="0"/>
    <x v="1"/>
    <s v="GBP"/>
    <n v="1417374262"/>
    <n v="1414778662"/>
    <b v="0"/>
    <n v="63"/>
    <b v="1"/>
    <s v="theater/plays"/>
    <n v="102"/>
    <n v="72.888888888888886"/>
    <x v="1"/>
    <x v="6"/>
  </r>
  <r>
    <n v="3724"/>
    <s v="Send 'Bin Laden: The One Man Show' to Hollywood!"/>
    <x v="3722"/>
    <n v="4300"/>
    <n v="4409.55"/>
    <x v="0"/>
    <x v="1"/>
    <s v="GBP"/>
    <n v="1462402800"/>
    <n v="1459856860"/>
    <b v="0"/>
    <n v="89"/>
    <b v="1"/>
    <s v="theater/plays"/>
    <n v="103"/>
    <n v="49.545505617977533"/>
    <x v="1"/>
    <x v="6"/>
  </r>
  <r>
    <n v="3725"/>
    <s v="Mine by Polly Teale A Paper Parachutes Production"/>
    <x v="3723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x v="3724"/>
    <n v="850"/>
    <n v="2879"/>
    <x v="0"/>
    <x v="0"/>
    <s v="USD"/>
    <n v="1461963600"/>
    <n v="1459567371"/>
    <b v="0"/>
    <n v="46"/>
    <b v="1"/>
    <s v="theater/plays"/>
    <n v="339"/>
    <n v="62.586956521739133"/>
    <x v="1"/>
    <x v="6"/>
  </r>
  <r>
    <n v="3727"/>
    <s v="Star-Spangled Sitcoms: Huzzah &amp; John Adams"/>
    <x v="3725"/>
    <n v="2000"/>
    <n v="2015"/>
    <x v="0"/>
    <x v="0"/>
    <s v="USD"/>
    <n v="1476939300"/>
    <n v="1474273294"/>
    <b v="0"/>
    <n v="33"/>
    <b v="1"/>
    <s v="theater/plays"/>
    <n v="101"/>
    <n v="61.060606060606062"/>
    <x v="1"/>
    <x v="6"/>
  </r>
  <r>
    <n v="3728"/>
    <s v="Bare Bones Shakespeare 2015-16 Season"/>
    <x v="3726"/>
    <n v="20000"/>
    <n v="1862"/>
    <x v="2"/>
    <x v="0"/>
    <s v="USD"/>
    <n v="1439957176"/>
    <n v="1437365176"/>
    <b v="0"/>
    <n v="31"/>
    <b v="0"/>
    <s v="theater/plays"/>
    <n v="9"/>
    <n v="60.064516129032256"/>
    <x v="1"/>
    <x v="6"/>
  </r>
  <r>
    <n v="3729"/>
    <s v="Picasso at The Lapin Agile, a play by Steve Martin"/>
    <x v="3727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x v="3728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x v="3729"/>
    <n v="5500"/>
    <n v="620"/>
    <x v="2"/>
    <x v="0"/>
    <s v="USD"/>
    <n v="1420860180"/>
    <n v="1418234646"/>
    <b v="0"/>
    <n v="12"/>
    <b v="0"/>
    <s v="theater/plays"/>
    <n v="11"/>
    <n v="51.666666666666664"/>
    <x v="1"/>
    <x v="6"/>
  </r>
  <r>
    <n v="3732"/>
    <s v="Elektra Bekent - Afstudeervoorstelling"/>
    <x v="3730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x v="3731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x v="3732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x v="3733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x v="3734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x v="3735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x v="3736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x v="3737"/>
    <n v="4000"/>
    <n v="805"/>
    <x v="2"/>
    <x v="1"/>
    <s v="GBP"/>
    <n v="1468752468"/>
    <n v="1467024468"/>
    <b v="0"/>
    <n v="8"/>
    <b v="0"/>
    <s v="theater/plays"/>
    <n v="20"/>
    <n v="100.625"/>
    <x v="1"/>
    <x v="6"/>
  </r>
  <r>
    <n v="3740"/>
    <s v="dasGROUP Theatre: Savage in Limbo"/>
    <x v="3738"/>
    <n v="2000"/>
    <n v="358"/>
    <x v="2"/>
    <x v="0"/>
    <s v="USD"/>
    <n v="1407808438"/>
    <n v="1405217355"/>
    <b v="0"/>
    <n v="14"/>
    <b v="0"/>
    <s v="theater/plays"/>
    <n v="18"/>
    <n v="25.571428571428573"/>
    <x v="1"/>
    <x v="6"/>
  </r>
  <r>
    <n v="3741"/>
    <s v="Open House Theater"/>
    <x v="3739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x v="3740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x v="3741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x v="3742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x v="3743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x v="3744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x v="3745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x v="3746"/>
    <n v="5000"/>
    <n v="5176"/>
    <x v="0"/>
    <x v="0"/>
    <s v="USD"/>
    <n v="1455602340"/>
    <n v="1453827436"/>
    <b v="0"/>
    <n v="52"/>
    <b v="1"/>
    <s v="theater/musical"/>
    <n v="104"/>
    <n v="99.538461538461533"/>
    <x v="1"/>
    <x v="40"/>
  </r>
  <r>
    <n v="3749"/>
    <s v="Dante's Capstone Project: Who am I?"/>
    <x v="3747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x v="3748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x v="3749"/>
    <n v="1000"/>
    <n v="1326"/>
    <x v="0"/>
    <x v="0"/>
    <s v="USD"/>
    <n v="1459641073"/>
    <n v="1454460673"/>
    <b v="0"/>
    <n v="11"/>
    <b v="1"/>
    <s v="theater/musical"/>
    <n v="133"/>
    <n v="120.54545454545455"/>
    <x v="1"/>
    <x v="40"/>
  </r>
  <r>
    <n v="3752"/>
    <s v="POP! Community Cabaret Presents..."/>
    <x v="3750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x v="3751"/>
    <n v="5000"/>
    <n v="5167"/>
    <x v="0"/>
    <x v="0"/>
    <s v="USD"/>
    <n v="1433289600"/>
    <n v="1430768800"/>
    <b v="0"/>
    <n v="30"/>
    <b v="1"/>
    <s v="theater/musical"/>
    <n v="103"/>
    <n v="172.23333333333332"/>
    <x v="1"/>
    <x v="40"/>
  </r>
  <r>
    <n v="3754"/>
    <s v="Little Shop of Horrors"/>
    <x v="3752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x v="3753"/>
    <n v="550"/>
    <n v="713"/>
    <x v="0"/>
    <x v="1"/>
    <s v="GBP"/>
    <n v="1460753307"/>
    <n v="1458161307"/>
    <b v="0"/>
    <n v="28"/>
    <b v="1"/>
    <s v="theater/musical"/>
    <n v="130"/>
    <n v="25.464285714285715"/>
    <x v="1"/>
    <x v="40"/>
  </r>
  <r>
    <n v="3756"/>
    <s v="the purple light theatre company's Into the Woods"/>
    <x v="3754"/>
    <n v="4500"/>
    <n v="4550"/>
    <x v="0"/>
    <x v="0"/>
    <s v="USD"/>
    <n v="1402515198"/>
    <n v="1399923198"/>
    <b v="0"/>
    <n v="17"/>
    <b v="1"/>
    <s v="theater/musical"/>
    <n v="101"/>
    <n v="267.64705882352939"/>
    <x v="1"/>
    <x v="40"/>
  </r>
  <r>
    <n v="3757"/>
    <s v="Anti-Bullying Musicalâ€¦ &quot;It's Easy!&quot;"/>
    <x v="3755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x v="3756"/>
    <n v="1500"/>
    <n v="1535"/>
    <x v="0"/>
    <x v="0"/>
    <s v="USD"/>
    <n v="1400475600"/>
    <n v="1397819938"/>
    <b v="0"/>
    <n v="26"/>
    <b v="1"/>
    <s v="theater/musical"/>
    <n v="102"/>
    <n v="59.03846153846154"/>
    <x v="1"/>
    <x v="40"/>
  </r>
  <r>
    <n v="3759"/>
    <s v="Pared Down Productions"/>
    <x v="3757"/>
    <n v="4000"/>
    <n v="4409.7700000000004"/>
    <x v="0"/>
    <x v="0"/>
    <s v="USD"/>
    <n v="1440556553"/>
    <n v="1435372553"/>
    <b v="0"/>
    <n v="88"/>
    <b v="1"/>
    <s v="theater/musical"/>
    <n v="110"/>
    <n v="50.111022727272733"/>
    <x v="1"/>
    <x v="40"/>
  </r>
  <r>
    <n v="3760"/>
    <s v="Song of the Sea"/>
    <x v="3758"/>
    <n v="5000"/>
    <n v="5050.7700000000004"/>
    <x v="0"/>
    <x v="0"/>
    <s v="USD"/>
    <n v="1399293386"/>
    <n v="1397133386"/>
    <b v="0"/>
    <n v="91"/>
    <b v="1"/>
    <s v="theater/musical"/>
    <n v="101"/>
    <n v="55.502967032967035"/>
    <x v="1"/>
    <x v="40"/>
  </r>
  <r>
    <n v="3761"/>
    <s v="MARSHA - a girl who does bad things"/>
    <x v="3759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x v="3760"/>
    <n v="1250"/>
    <n v="1328"/>
    <x v="0"/>
    <x v="1"/>
    <s v="GBP"/>
    <n v="1438543889"/>
    <n v="1436383889"/>
    <b v="0"/>
    <n v="28"/>
    <b v="1"/>
    <s v="theater/musical"/>
    <n v="106"/>
    <n v="47.428571428571431"/>
    <x v="1"/>
    <x v="40"/>
  </r>
  <r>
    <n v="3763"/>
    <s v="[title of show] â€” The Chicago Storefront Premiere"/>
    <x v="3761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x v="3762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x v="3763"/>
    <n v="7000"/>
    <n v="7942"/>
    <x v="0"/>
    <x v="0"/>
    <s v="USD"/>
    <n v="1406745482"/>
    <n v="1404153482"/>
    <b v="0"/>
    <n v="107"/>
    <b v="1"/>
    <s v="theater/musical"/>
    <n v="113"/>
    <n v="74.224299065420567"/>
    <x v="1"/>
    <x v="40"/>
  </r>
  <r>
    <n v="3766"/>
    <s v="Held Momentarily The Musical Takes FringeNYC"/>
    <x v="3764"/>
    <n v="10000"/>
    <n v="10265.01"/>
    <x v="0"/>
    <x v="0"/>
    <s v="USD"/>
    <n v="1404360045"/>
    <n v="1401336045"/>
    <b v="0"/>
    <n v="96"/>
    <b v="1"/>
    <s v="theater/musical"/>
    <n v="103"/>
    <n v="106.9271875"/>
    <x v="1"/>
    <x v="40"/>
  </r>
  <r>
    <n v="3767"/>
    <s v="Accidental Artists Lab"/>
    <x v="3765"/>
    <n v="2000"/>
    <n v="2335"/>
    <x v="0"/>
    <x v="0"/>
    <s v="USD"/>
    <n v="1425185940"/>
    <n v="1423960097"/>
    <b v="0"/>
    <n v="56"/>
    <b v="1"/>
    <s v="theater/musical"/>
    <n v="117"/>
    <n v="41.696428571428569"/>
    <x v="1"/>
    <x v="40"/>
  </r>
  <r>
    <n v="3768"/>
    <s v="Unexpected Stage's Dani Girl, A New Musical"/>
    <x v="3766"/>
    <n v="4000"/>
    <n v="4306.1099999999997"/>
    <x v="0"/>
    <x v="0"/>
    <s v="USD"/>
    <n v="1402594090"/>
    <n v="1400002090"/>
    <b v="0"/>
    <n v="58"/>
    <b v="1"/>
    <s v="theater/musical"/>
    <n v="108"/>
    <n v="74.243275862068955"/>
    <x v="1"/>
    <x v="40"/>
  </r>
  <r>
    <n v="3769"/>
    <s v="The Last Five Years Distinction Project"/>
    <x v="3767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x v="3768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x v="3769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x v="3770"/>
    <n v="5000"/>
    <n v="5510"/>
    <x v="0"/>
    <x v="0"/>
    <s v="USD"/>
    <n v="1480399200"/>
    <n v="1478616506"/>
    <b v="0"/>
    <n v="33"/>
    <b v="1"/>
    <s v="theater/musical"/>
    <n v="110"/>
    <n v="166.96969696969697"/>
    <x v="1"/>
    <x v="40"/>
  </r>
  <r>
    <n v="3773"/>
    <s v="Dundee: A Hip-Hopera"/>
    <x v="3771"/>
    <n v="5000"/>
    <n v="5410"/>
    <x v="0"/>
    <x v="0"/>
    <s v="USD"/>
    <n v="1479175680"/>
    <n v="1476317247"/>
    <b v="0"/>
    <n v="57"/>
    <b v="1"/>
    <s v="theater/musical"/>
    <n v="108"/>
    <n v="94.912280701754383"/>
    <x v="1"/>
    <x v="40"/>
  </r>
  <r>
    <n v="3774"/>
    <s v="Mabel Moon Goes to Earth!"/>
    <x v="3772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x v="3773"/>
    <n v="2000"/>
    <n v="2005"/>
    <x v="0"/>
    <x v="0"/>
    <s v="USD"/>
    <n v="1428552000"/>
    <n v="1426199843"/>
    <b v="0"/>
    <n v="14"/>
    <b v="1"/>
    <s v="theater/musical"/>
    <n v="100"/>
    <n v="143.21428571428572"/>
    <x v="1"/>
    <x v="40"/>
  </r>
  <r>
    <n v="3776"/>
    <s v="Peter Pan is out of pixie dust &amp; can't fly without your help"/>
    <x v="3774"/>
    <n v="8000"/>
    <n v="8537"/>
    <x v="0"/>
    <x v="0"/>
    <s v="USD"/>
    <n v="1406854800"/>
    <n v="1403599778"/>
    <b v="0"/>
    <n v="94"/>
    <b v="1"/>
    <s v="theater/musical"/>
    <n v="107"/>
    <n v="90.819148936170208"/>
    <x v="1"/>
    <x v="40"/>
  </r>
  <r>
    <n v="3777"/>
    <s v="The Musical Adventure of Mimi and the Ghosts"/>
    <x v="3775"/>
    <n v="2000"/>
    <n v="2864"/>
    <x v="0"/>
    <x v="0"/>
    <s v="USD"/>
    <n v="1411790400"/>
    <n v="1409884821"/>
    <b v="0"/>
    <n v="59"/>
    <b v="1"/>
    <s v="theater/musical"/>
    <n v="143"/>
    <n v="48.542372881355931"/>
    <x v="1"/>
    <x v="40"/>
  </r>
  <r>
    <n v="3778"/>
    <s v="Give a Puppet a Hand"/>
    <x v="3776"/>
    <n v="2400"/>
    <n v="2521"/>
    <x v="0"/>
    <x v="0"/>
    <s v="USD"/>
    <n v="1423942780"/>
    <n v="1418758780"/>
    <b v="0"/>
    <n v="36"/>
    <b v="1"/>
    <s v="theater/musical"/>
    <n v="105"/>
    <n v="70.027777777777771"/>
    <x v="1"/>
    <x v="40"/>
  </r>
  <r>
    <n v="3779"/>
    <s v="&quot;The Last Adam&quot; A New Musical, NYC reading"/>
    <x v="3777"/>
    <n v="15000"/>
    <n v="15597"/>
    <x v="0"/>
    <x v="0"/>
    <s v="USD"/>
    <n v="1459010340"/>
    <n v="1456421940"/>
    <b v="0"/>
    <n v="115"/>
    <b v="1"/>
    <s v="theater/musical"/>
    <n v="104"/>
    <n v="135.62608695652173"/>
    <x v="1"/>
    <x v="40"/>
  </r>
  <r>
    <n v="3780"/>
    <s v="Melissa Youth OnSTAGE Season 5. Act Like you Mean it!"/>
    <x v="3778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x v="3779"/>
    <n v="4500"/>
    <n v="4935"/>
    <x v="0"/>
    <x v="0"/>
    <s v="USD"/>
    <n v="1410210685"/>
    <n v="1408050685"/>
    <b v="0"/>
    <n v="52"/>
    <b v="1"/>
    <s v="theater/musical"/>
    <n v="110"/>
    <n v="94.90384615384616"/>
    <x v="1"/>
    <x v="40"/>
  </r>
  <r>
    <n v="3782"/>
    <s v="No Horizon - The forgotten story, told in a unique musical."/>
    <x v="3780"/>
    <n v="2000"/>
    <n v="2035"/>
    <x v="0"/>
    <x v="1"/>
    <s v="GBP"/>
    <n v="1469401200"/>
    <n v="1466887297"/>
    <b v="0"/>
    <n v="27"/>
    <b v="1"/>
    <s v="theater/musical"/>
    <n v="102"/>
    <n v="75.370370370370367"/>
    <x v="1"/>
    <x v="40"/>
  </r>
  <r>
    <n v="3783"/>
    <s v="Help DORO &amp; DIEGA find their way to the Orlando FRINGE 2016"/>
    <x v="3781"/>
    <n v="1200"/>
    <n v="1547"/>
    <x v="0"/>
    <x v="0"/>
    <s v="USD"/>
    <n v="1458057600"/>
    <n v="1455938520"/>
    <b v="0"/>
    <n v="24"/>
    <b v="1"/>
    <s v="theater/musical"/>
    <n v="129"/>
    <n v="64.458333333333329"/>
    <x v="1"/>
    <x v="40"/>
  </r>
  <r>
    <n v="3784"/>
    <s v="Whitehall Theatre Presents: Little Shop of Horrors"/>
    <x v="3782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x v="3783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x v="3784"/>
    <n v="6000"/>
    <n v="6658"/>
    <x v="0"/>
    <x v="0"/>
    <s v="USD"/>
    <n v="1464310475"/>
    <n v="1461718475"/>
    <b v="0"/>
    <n v="71"/>
    <b v="1"/>
    <s v="theater/musical"/>
    <n v="111"/>
    <n v="93.774647887323937"/>
    <x v="1"/>
    <x v="40"/>
  </r>
  <r>
    <n v="3787"/>
    <s v="Happiest Show On Earth Production Sponsor"/>
    <x v="3785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x v="3786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x v="3787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x v="3788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x v="3789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x v="3790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x v="3791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x v="3792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x v="3793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x v="3794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x v="3795"/>
    <n v="6000"/>
    <n v="5380"/>
    <x v="2"/>
    <x v="0"/>
    <s v="USD"/>
    <n v="1429564165"/>
    <n v="1426972165"/>
    <b v="0"/>
    <n v="37"/>
    <b v="0"/>
    <s v="theater/musical"/>
    <n v="90"/>
    <n v="145.40540540540542"/>
    <x v="1"/>
    <x v="40"/>
  </r>
  <r>
    <n v="3798"/>
    <s v="&quot;Final Day,&quot; A Dramatic Musical Play (Broadway,Theater, NYC)"/>
    <x v="3796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x v="3797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x v="3798"/>
    <n v="22000"/>
    <n v="881"/>
    <x v="2"/>
    <x v="0"/>
    <s v="USD"/>
    <n v="1420952340"/>
    <n v="1418146883"/>
    <b v="0"/>
    <n v="16"/>
    <b v="0"/>
    <s v="theater/musical"/>
    <n v="4"/>
    <n v="55.0625"/>
    <x v="1"/>
    <x v="40"/>
  </r>
  <r>
    <n v="3801"/>
    <s v="The Imaginary A Musical"/>
    <x v="3799"/>
    <n v="5000"/>
    <n v="426"/>
    <x v="2"/>
    <x v="0"/>
    <s v="USD"/>
    <n v="1420215216"/>
    <n v="1417536816"/>
    <b v="0"/>
    <n v="9"/>
    <b v="0"/>
    <s v="theater/musical"/>
    <n v="9"/>
    <n v="47.333333333333336"/>
    <x v="1"/>
    <x v="40"/>
  </r>
  <r>
    <n v="3802"/>
    <s v="The Lost Play of William Shakespeare"/>
    <x v="3800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x v="3801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x v="3802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x v="3803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x v="3804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x v="3805"/>
    <n v="1500"/>
    <n v="455"/>
    <x v="2"/>
    <x v="0"/>
    <s v="USD"/>
    <n v="1428097739"/>
    <n v="1427492939"/>
    <b v="0"/>
    <n v="9"/>
    <b v="0"/>
    <s v="theater/musical"/>
    <n v="30"/>
    <n v="50.555555555555557"/>
    <x v="1"/>
    <x v="40"/>
  </r>
  <r>
    <n v="3808"/>
    <s v="Time at the Bar! The road to Edinburgh"/>
    <x v="3806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x v="3807"/>
    <n v="2000"/>
    <n v="2025"/>
    <x v="0"/>
    <x v="1"/>
    <s v="GBP"/>
    <n v="1406761200"/>
    <n v="1402403907"/>
    <b v="0"/>
    <n v="38"/>
    <b v="1"/>
    <s v="theater/plays"/>
    <n v="101"/>
    <n v="53.289473684210527"/>
    <x v="1"/>
    <x v="6"/>
  </r>
  <r>
    <n v="3810"/>
    <s v="Romeo &amp; Juliet"/>
    <x v="3808"/>
    <n v="1500"/>
    <n v="1826"/>
    <x v="0"/>
    <x v="0"/>
    <s v="USD"/>
    <n v="1426965758"/>
    <n v="1424377358"/>
    <b v="0"/>
    <n v="26"/>
    <b v="1"/>
    <s v="theater/plays"/>
    <n v="122"/>
    <n v="70.230769230769226"/>
    <x v="1"/>
    <x v="6"/>
  </r>
  <r>
    <n v="3811"/>
    <s v="The Merchant of Venice"/>
    <x v="3809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x v="3810"/>
    <n v="2000"/>
    <n v="2191"/>
    <x v="0"/>
    <x v="5"/>
    <s v="CAD"/>
    <n v="1433131140"/>
    <n v="1429120908"/>
    <b v="0"/>
    <n v="11"/>
    <b v="1"/>
    <s v="theater/plays"/>
    <n v="110"/>
    <n v="199.18181818181819"/>
    <x v="1"/>
    <x v="6"/>
  </r>
  <r>
    <n v="3813"/>
    <s v="SUCKIN INJUN"/>
    <x v="3811"/>
    <n v="2100"/>
    <n v="2119.9899999999998"/>
    <x v="0"/>
    <x v="0"/>
    <s v="USD"/>
    <n v="1465940580"/>
    <n v="1462603021"/>
    <b v="0"/>
    <n v="27"/>
    <b v="1"/>
    <s v="theater/plays"/>
    <n v="101"/>
    <n v="78.518148148148143"/>
    <x v="1"/>
    <x v="6"/>
  </r>
  <r>
    <n v="3814"/>
    <s v="Eyes Shut. Door Open - A New Play by Cassie M. Seinuk"/>
    <x v="3812"/>
    <n v="1500"/>
    <n v="2102"/>
    <x v="0"/>
    <x v="0"/>
    <s v="USD"/>
    <n v="1427860740"/>
    <n v="1424727712"/>
    <b v="0"/>
    <n v="34"/>
    <b v="1"/>
    <s v="theater/plays"/>
    <n v="140"/>
    <n v="61.823529411764703"/>
    <x v="1"/>
    <x v="6"/>
  </r>
  <r>
    <n v="3815"/>
    <s v="The Canterbury Shakespeare Festival - first season"/>
    <x v="3813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x v="6"/>
  </r>
  <r>
    <n v="3816"/>
    <s v="AFTER LIFE: Minnesota Fringe Festival 2014"/>
    <x v="3814"/>
    <n v="1500"/>
    <n v="1788.57"/>
    <x v="0"/>
    <x v="0"/>
    <s v="USD"/>
    <n v="1405614823"/>
    <n v="1403022823"/>
    <b v="0"/>
    <n v="37"/>
    <b v="1"/>
    <s v="theater/plays"/>
    <n v="119"/>
    <n v="48.339729729729726"/>
    <x v="1"/>
    <x v="6"/>
  </r>
  <r>
    <n v="3817"/>
    <s v="TWIST: adapted from the novel Oliver Twist"/>
    <x v="3815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x v="3816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x v="3705"/>
    <n v="1000"/>
    <n v="1064"/>
    <x v="0"/>
    <x v="0"/>
    <s v="USD"/>
    <n v="1437166920"/>
    <n v="1435554104"/>
    <b v="0"/>
    <n v="26"/>
    <b v="1"/>
    <s v="theater/plays"/>
    <n v="106"/>
    <n v="40.92307692307692"/>
    <x v="1"/>
    <x v="6"/>
  </r>
  <r>
    <n v="3820"/>
    <s v="TUSENTACK THEATRE"/>
    <x v="3817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x v="3818"/>
    <n v="3500"/>
    <n v="3659"/>
    <x v="0"/>
    <x v="0"/>
    <s v="USD"/>
    <n v="1451881207"/>
    <n v="1449116407"/>
    <b v="0"/>
    <n v="46"/>
    <b v="1"/>
    <s v="theater/plays"/>
    <n v="105"/>
    <n v="79.543478260869563"/>
    <x v="1"/>
    <x v="6"/>
  </r>
  <r>
    <n v="3822"/>
    <s v="Geschichten sollen leben"/>
    <x v="3819"/>
    <n v="5000"/>
    <n v="5501"/>
    <x v="0"/>
    <x v="12"/>
    <s v="EUR"/>
    <n v="1453244340"/>
    <n v="1448136417"/>
    <b v="0"/>
    <n v="76"/>
    <b v="1"/>
    <s v="theater/plays"/>
    <n v="110"/>
    <n v="72.381578947368425"/>
    <x v="1"/>
    <x v="6"/>
  </r>
  <r>
    <n v="3823"/>
    <s v="FEED"/>
    <x v="3820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x v="3821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x v="3822"/>
    <n v="5000"/>
    <n v="5271"/>
    <x v="0"/>
    <x v="0"/>
    <s v="USD"/>
    <n v="1434505214"/>
    <n v="1432690814"/>
    <b v="0"/>
    <n v="49"/>
    <b v="1"/>
    <s v="theater/plays"/>
    <n v="105"/>
    <n v="107.57142857142857"/>
    <x v="1"/>
    <x v="6"/>
  </r>
  <r>
    <n v="3826"/>
    <s v="DAY OF THE DOG by Blue Sparrow Theatre Company"/>
    <x v="3823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x v="3824"/>
    <n v="3000"/>
    <n v="4580"/>
    <x v="0"/>
    <x v="1"/>
    <s v="GBP"/>
    <n v="1427414400"/>
    <n v="1422656201"/>
    <b v="0"/>
    <n v="65"/>
    <b v="1"/>
    <s v="theater/plays"/>
    <n v="153"/>
    <n v="70.461538461538467"/>
    <x v="1"/>
    <x v="6"/>
  </r>
  <r>
    <n v="3828"/>
    <s v="A Few Brave Men: The Chosen Few"/>
    <x v="3825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x v="3826"/>
    <n v="500"/>
    <n v="501"/>
    <x v="0"/>
    <x v="0"/>
    <s v="USD"/>
    <n v="1472676371"/>
    <n v="1470948371"/>
    <b v="0"/>
    <n v="8"/>
    <b v="1"/>
    <s v="theater/plays"/>
    <n v="100"/>
    <n v="62.625"/>
    <x v="1"/>
    <x v="6"/>
  </r>
  <r>
    <n v="3830"/>
    <s v="Run Away"/>
    <x v="3827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x v="3828"/>
    <n v="500"/>
    <n v="530.11"/>
    <x v="0"/>
    <x v="0"/>
    <s v="USD"/>
    <n v="1415222545"/>
    <n v="1413404545"/>
    <b v="0"/>
    <n v="9"/>
    <b v="1"/>
    <s v="theater/plays"/>
    <n v="106"/>
    <n v="58.901111111111113"/>
    <x v="1"/>
    <x v="6"/>
  </r>
  <r>
    <n v="3832"/>
    <s v="SBYET 2016 Hairspray at the Lobero Theatre!"/>
    <x v="3829"/>
    <n v="1200"/>
    <n v="1256"/>
    <x v="0"/>
    <x v="0"/>
    <s v="USD"/>
    <n v="1455936335"/>
    <n v="1452048335"/>
    <b v="0"/>
    <n v="9"/>
    <b v="1"/>
    <s v="theater/plays"/>
    <n v="105"/>
    <n v="139.55555555555554"/>
    <x v="1"/>
    <x v="6"/>
  </r>
  <r>
    <n v="3833"/>
    <s v="Shakespeare is Boffo! Teachers' Edition"/>
    <x v="3830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x v="3831"/>
    <n v="3000"/>
    <n v="3271"/>
    <x v="0"/>
    <x v="1"/>
    <s v="GBP"/>
    <n v="1434624067"/>
    <n v="1432032067"/>
    <b v="0"/>
    <n v="57"/>
    <b v="1"/>
    <s v="theater/plays"/>
    <n v="109"/>
    <n v="57.385964912280699"/>
    <x v="1"/>
    <x v="6"/>
  </r>
  <r>
    <n v="3835"/>
    <s v="Support new theatre piece IT DOESN'T MATTER"/>
    <x v="3832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x v="3833"/>
    <n v="800"/>
    <n v="900"/>
    <x v="0"/>
    <x v="0"/>
    <s v="USD"/>
    <n v="1470197340"/>
    <n v="1467497652"/>
    <b v="0"/>
    <n v="14"/>
    <b v="1"/>
    <s v="theater/plays"/>
    <n v="113"/>
    <n v="64.285714285714292"/>
    <x v="1"/>
    <x v="6"/>
  </r>
  <r>
    <n v="3837"/>
    <s v="Farcical Elements Presents Boeing-Boeing"/>
    <x v="3834"/>
    <n v="2000"/>
    <n v="2042"/>
    <x v="0"/>
    <x v="1"/>
    <s v="GBP"/>
    <n v="1435947758"/>
    <n v="1432837358"/>
    <b v="0"/>
    <n v="17"/>
    <b v="1"/>
    <s v="theater/plays"/>
    <n v="102"/>
    <n v="120.11764705882354"/>
    <x v="1"/>
    <x v="6"/>
  </r>
  <r>
    <n v="3838"/>
    <s v="BlodsbrÃ¶llop pÃ¥ Fredriksdal / Blood Wedding at Fredriksdal"/>
    <x v="3835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x v="3836"/>
    <n v="2000"/>
    <n v="2025"/>
    <x v="0"/>
    <x v="0"/>
    <s v="USD"/>
    <n v="1438226724"/>
    <n v="1433042724"/>
    <b v="0"/>
    <n v="32"/>
    <b v="1"/>
    <s v="theater/plays"/>
    <n v="101"/>
    <n v="63.28125"/>
    <x v="1"/>
    <x v="6"/>
  </r>
  <r>
    <n v="3840"/>
    <s v="Tonight I'll be April"/>
    <x v="3837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x v="3838"/>
    <n v="10000"/>
    <n v="872"/>
    <x v="2"/>
    <x v="0"/>
    <s v="USD"/>
    <n v="1405882287"/>
    <n v="1400698287"/>
    <b v="1"/>
    <n v="34"/>
    <b v="0"/>
    <s v="theater/plays"/>
    <n v="9"/>
    <n v="25.647058823529413"/>
    <x v="1"/>
    <x v="6"/>
  </r>
  <r>
    <n v="3842"/>
    <s v="Shakespeare's The Tempest: In-The-Round"/>
    <x v="3839"/>
    <n v="5000"/>
    <n v="1097"/>
    <x v="2"/>
    <x v="1"/>
    <s v="GBP"/>
    <n v="1399809052"/>
    <n v="1397217052"/>
    <b v="1"/>
    <n v="23"/>
    <b v="0"/>
    <s v="theater/plays"/>
    <n v="22"/>
    <n v="47.695652173913047"/>
    <x v="1"/>
    <x v="6"/>
  </r>
  <r>
    <n v="3843"/>
    <s v="Vengeance Can Wait"/>
    <x v="3840"/>
    <n v="5000"/>
    <n v="1065"/>
    <x v="2"/>
    <x v="0"/>
    <s v="USD"/>
    <n v="1401587064"/>
    <n v="1399427064"/>
    <b v="1"/>
    <n v="19"/>
    <b v="0"/>
    <s v="theater/plays"/>
    <n v="21"/>
    <n v="56.05263157894737"/>
    <x v="1"/>
    <x v="6"/>
  </r>
  <r>
    <n v="3844"/>
    <s v="Get &quot;Walken in His Shoes&quot; to Capital Fringe Festival in DC!"/>
    <x v="3841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x v="3842"/>
    <n v="40000"/>
    <n v="842"/>
    <x v="2"/>
    <x v="0"/>
    <s v="USD"/>
    <n v="1443711774"/>
    <n v="1441119774"/>
    <b v="1"/>
    <n v="12"/>
    <b v="0"/>
    <s v="theater/plays"/>
    <n v="2"/>
    <n v="70.166666666666671"/>
    <x v="1"/>
    <x v="6"/>
  </r>
  <r>
    <n v="3846"/>
    <s v="My Insane Shakespeare"/>
    <x v="3843"/>
    <n v="7000"/>
    <n v="189"/>
    <x v="2"/>
    <x v="0"/>
    <s v="USD"/>
    <n v="1412405940"/>
    <n v="1409721542"/>
    <b v="1"/>
    <n v="8"/>
    <b v="0"/>
    <s v="theater/plays"/>
    <n v="3"/>
    <n v="23.625"/>
    <x v="1"/>
    <x v="6"/>
  </r>
  <r>
    <n v="3847"/>
    <s v="Madame X"/>
    <x v="3844"/>
    <n v="10500"/>
    <n v="1697"/>
    <x v="2"/>
    <x v="0"/>
    <s v="USD"/>
    <n v="1437283391"/>
    <n v="1433395391"/>
    <b v="1"/>
    <n v="9"/>
    <b v="0"/>
    <s v="theater/plays"/>
    <n v="16"/>
    <n v="188.55555555555554"/>
    <x v="1"/>
    <x v="6"/>
  </r>
  <r>
    <n v="3848"/>
    <s v="'LETTERS FROM WAR' Losing loved ones to Alzheimer's Disease"/>
    <x v="3845"/>
    <n v="13000"/>
    <n v="2129"/>
    <x v="2"/>
    <x v="0"/>
    <s v="USD"/>
    <n v="1445196989"/>
    <n v="1442604989"/>
    <b v="1"/>
    <n v="43"/>
    <b v="0"/>
    <s v="theater/plays"/>
    <n v="16"/>
    <n v="49.511627906976742"/>
    <x v="1"/>
    <x v="6"/>
  </r>
  <r>
    <n v="3849"/>
    <s v="Auf geht's beim Schichtl"/>
    <x v="3846"/>
    <n v="30000"/>
    <n v="2113"/>
    <x v="2"/>
    <x v="12"/>
    <s v="EUR"/>
    <n v="1434047084"/>
    <n v="1431455084"/>
    <b v="1"/>
    <n v="28"/>
    <b v="0"/>
    <s v="theater/plays"/>
    <n v="7"/>
    <n v="75.464285714285708"/>
    <x v="1"/>
    <x v="6"/>
  </r>
  <r>
    <n v="3850"/>
    <s v="The Vagina Monologues 2015"/>
    <x v="3847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x v="3848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x v="3849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x v="3850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x v="3851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x v="3852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x v="3853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x v="3854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x v="3855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x v="3856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x v="3857"/>
    <n v="6000"/>
    <n v="1060"/>
    <x v="2"/>
    <x v="0"/>
    <s v="USD"/>
    <n v="1407858710"/>
    <n v="1405266710"/>
    <b v="0"/>
    <n v="13"/>
    <b v="0"/>
    <s v="theater/plays"/>
    <n v="18"/>
    <n v="81.538461538461533"/>
    <x v="1"/>
    <x v="6"/>
  </r>
  <r>
    <n v="3861"/>
    <s v="READY OR NOT HERE I COME"/>
    <x v="3858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x v="3859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x v="3860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x v="3861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x v="3862"/>
    <n v="2413"/>
    <n v="650"/>
    <x v="2"/>
    <x v="5"/>
    <s v="CAD"/>
    <n v="1409376600"/>
    <n v="1405957098"/>
    <b v="0"/>
    <n v="14"/>
    <b v="0"/>
    <s v="theater/plays"/>
    <n v="27"/>
    <n v="46.428571428571431"/>
    <x v="1"/>
    <x v="6"/>
  </r>
  <r>
    <n v="3866"/>
    <s v="a feminine ending, brought to you by the East End Theatre Co"/>
    <x v="3863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x v="3864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x v="3865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x v="3866"/>
    <n v="13111"/>
    <n v="452"/>
    <x v="1"/>
    <x v="0"/>
    <s v="USD"/>
    <n v="1426302660"/>
    <n v="1423761792"/>
    <b v="0"/>
    <n v="15"/>
    <b v="0"/>
    <s v="theater/musical"/>
    <n v="3"/>
    <n v="30.133333333333333"/>
    <x v="1"/>
    <x v="40"/>
  </r>
  <r>
    <n v="3870"/>
    <s v="MARTIN, LOVE, SEX &amp; RHYTHM The Musical Performance"/>
    <x v="3867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x v="3868"/>
    <n v="1500"/>
    <n v="40"/>
    <x v="1"/>
    <x v="0"/>
    <s v="USD"/>
    <n v="1490809450"/>
    <n v="1485629050"/>
    <b v="0"/>
    <n v="3"/>
    <b v="0"/>
    <s v="theater/musical"/>
    <n v="3"/>
    <n v="13.333333333333334"/>
    <x v="1"/>
    <x v="40"/>
  </r>
  <r>
    <n v="3872"/>
    <s v="Shining Star Players (Canceled)"/>
    <x v="3869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x v="3870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x v="3871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x v="3872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x v="3873"/>
    <n v="3900"/>
    <n v="2059"/>
    <x v="1"/>
    <x v="1"/>
    <s v="GBP"/>
    <n v="1454425128"/>
    <n v="1451833128"/>
    <b v="0"/>
    <n v="46"/>
    <b v="0"/>
    <s v="theater/musical"/>
    <n v="53"/>
    <n v="44.760869565217391"/>
    <x v="1"/>
    <x v="40"/>
  </r>
  <r>
    <n v="3877"/>
    <s v="Does NY Heart Me? The Musical (Canceled)"/>
    <x v="3874"/>
    <n v="25000"/>
    <n v="1241"/>
    <x v="1"/>
    <x v="0"/>
    <s v="USD"/>
    <n v="1481213752"/>
    <n v="1478621752"/>
    <b v="0"/>
    <n v="14"/>
    <b v="0"/>
    <s v="theater/musical"/>
    <n v="5"/>
    <n v="88.642857142857139"/>
    <x v="1"/>
    <x v="40"/>
  </r>
  <r>
    <n v="3878"/>
    <s v="Boys In The Arts Scholarship Program (Canceled)"/>
    <x v="3875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x v="3876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x v="3877"/>
    <n v="7500"/>
    <n v="980"/>
    <x v="1"/>
    <x v="1"/>
    <s v="GBP"/>
    <n v="1406761200"/>
    <n v="1403724820"/>
    <b v="0"/>
    <n v="17"/>
    <b v="0"/>
    <s v="theater/musical"/>
    <n v="13"/>
    <n v="57.647058823529413"/>
    <x v="1"/>
    <x v="40"/>
  </r>
  <r>
    <n v="3881"/>
    <s v="My Real Mother's Name is... (Canceled)"/>
    <x v="3878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x v="3879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x v="3880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x v="3881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x v="3882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x v="3883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x v="3884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x v="3885"/>
    <n v="2000"/>
    <n v="542"/>
    <x v="2"/>
    <x v="1"/>
    <s v="GBP"/>
    <n v="1488114358"/>
    <n v="1485522358"/>
    <b v="0"/>
    <n v="14"/>
    <b v="0"/>
    <s v="theater/plays"/>
    <n v="27"/>
    <n v="38.714285714285715"/>
    <x v="1"/>
    <x v="6"/>
  </r>
  <r>
    <n v="3889"/>
    <s v="Sherri's Playhouse Present's A Heavenly Hand!"/>
    <x v="3886"/>
    <n v="8000"/>
    <n v="118"/>
    <x v="2"/>
    <x v="0"/>
    <s v="USD"/>
    <n v="1420413960"/>
    <n v="1417651630"/>
    <b v="0"/>
    <n v="9"/>
    <b v="0"/>
    <s v="theater/plays"/>
    <n v="1"/>
    <n v="13.111111111111111"/>
    <x v="1"/>
    <x v="6"/>
  </r>
  <r>
    <n v="3890"/>
    <s v="Something Wicked This Way Comes"/>
    <x v="3887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x v="3888"/>
    <n v="800"/>
    <n v="260"/>
    <x v="2"/>
    <x v="0"/>
    <s v="USD"/>
    <n v="1427086740"/>
    <n v="1424488244"/>
    <b v="0"/>
    <n v="7"/>
    <b v="0"/>
    <s v="theater/plays"/>
    <n v="33"/>
    <n v="37.142857142857146"/>
    <x v="1"/>
    <x v="6"/>
  </r>
  <r>
    <n v="3892"/>
    <s v="The Sea Horse, presented by Different Stages"/>
    <x v="3889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x v="3890"/>
    <n v="50000"/>
    <n v="10775"/>
    <x v="2"/>
    <x v="0"/>
    <s v="USD"/>
    <n v="1404194400"/>
    <n v="1400600840"/>
    <b v="0"/>
    <n v="84"/>
    <b v="0"/>
    <s v="theater/plays"/>
    <n v="22"/>
    <n v="128.27380952380952"/>
    <x v="1"/>
    <x v="6"/>
  </r>
  <r>
    <n v="3894"/>
    <s v="MADE-UP: A Sitcom Theater Special"/>
    <x v="3891"/>
    <n v="15000"/>
    <n v="520"/>
    <x v="2"/>
    <x v="0"/>
    <s v="USD"/>
    <n v="1481000340"/>
    <n v="1478386812"/>
    <b v="0"/>
    <n v="11"/>
    <b v="0"/>
    <s v="theater/plays"/>
    <n v="3"/>
    <n v="47.272727272727273"/>
    <x v="1"/>
    <x v="6"/>
  </r>
  <r>
    <n v="3895"/>
    <s v="Vestige"/>
    <x v="3892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x v="3893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x v="3894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x v="3895"/>
    <n v="2500"/>
    <n v="814"/>
    <x v="2"/>
    <x v="1"/>
    <s v="GBP"/>
    <n v="1439827200"/>
    <n v="1436355270"/>
    <b v="0"/>
    <n v="16"/>
    <b v="0"/>
    <s v="theater/plays"/>
    <n v="33"/>
    <n v="50.875"/>
    <x v="1"/>
    <x v="6"/>
  </r>
  <r>
    <n v="3899"/>
    <s v="RAIN | a theatrical production of life-changing proportions"/>
    <x v="3896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x v="3897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x v="3898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x v="3899"/>
    <n v="3000"/>
    <n v="1465"/>
    <x v="2"/>
    <x v="1"/>
    <s v="GBP"/>
    <n v="1479125642"/>
    <n v="1476962042"/>
    <b v="0"/>
    <n v="31"/>
    <b v="0"/>
    <s v="theater/plays"/>
    <n v="49"/>
    <n v="47.258064516129032"/>
    <x v="1"/>
    <x v="6"/>
  </r>
  <r>
    <n v="3903"/>
    <s v="Know Thy Law"/>
    <x v="3900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x v="3901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x v="3902"/>
    <n v="1500"/>
    <n v="173"/>
    <x v="2"/>
    <x v="1"/>
    <s v="GBP"/>
    <n v="1434063600"/>
    <n v="1430405903"/>
    <b v="0"/>
    <n v="7"/>
    <b v="0"/>
    <s v="theater/plays"/>
    <n v="12"/>
    <n v="24.714285714285715"/>
    <x v="1"/>
    <x v="6"/>
  </r>
  <r>
    <n v="3906"/>
    <s v="First Draft Theatre"/>
    <x v="3903"/>
    <n v="1500"/>
    <n v="1010"/>
    <x v="2"/>
    <x v="1"/>
    <s v="GBP"/>
    <n v="1435325100"/>
    <n v="1432072893"/>
    <b v="0"/>
    <n v="16"/>
    <b v="0"/>
    <s v="theater/plays"/>
    <n v="67"/>
    <n v="63.125"/>
    <x v="1"/>
    <x v="6"/>
  </r>
  <r>
    <n v="3907"/>
    <s v="Burqa&amp;Rifle: A Drama: Two Women, Two Cultues, Two Histories"/>
    <x v="3904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x v="3905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x v="3906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x v="3907"/>
    <n v="6000"/>
    <n v="185"/>
    <x v="2"/>
    <x v="0"/>
    <s v="USD"/>
    <n v="1441649397"/>
    <n v="1439057397"/>
    <b v="0"/>
    <n v="3"/>
    <b v="0"/>
    <s v="theater/plays"/>
    <n v="3"/>
    <n v="61.666666666666664"/>
    <x v="1"/>
    <x v="6"/>
  </r>
  <r>
    <n v="3911"/>
    <s v="Ministers of Grace"/>
    <x v="3908"/>
    <n v="8000"/>
    <n v="2993"/>
    <x v="2"/>
    <x v="0"/>
    <s v="USD"/>
    <n v="1417033777"/>
    <n v="1414438177"/>
    <b v="0"/>
    <n v="36"/>
    <b v="0"/>
    <s v="theater/plays"/>
    <n v="37"/>
    <n v="83.138888888888886"/>
    <x v="1"/>
    <x v="6"/>
  </r>
  <r>
    <n v="3912"/>
    <s v="JoLee Productions"/>
    <x v="3909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x v="3910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x v="3911"/>
    <n v="2500"/>
    <n v="909"/>
    <x v="2"/>
    <x v="1"/>
    <s v="GBP"/>
    <n v="1431298740"/>
    <n v="1429558756"/>
    <b v="0"/>
    <n v="27"/>
    <b v="0"/>
    <s v="theater/plays"/>
    <n v="36"/>
    <n v="33.666666666666664"/>
    <x v="1"/>
    <x v="6"/>
  </r>
  <r>
    <n v="3915"/>
    <s v="Hardcross"/>
    <x v="3912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x v="3913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x v="3914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x v="3915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x v="3916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x v="3917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x v="3918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x v="3919"/>
    <n v="750"/>
    <n v="61"/>
    <x v="2"/>
    <x v="0"/>
    <s v="USD"/>
    <n v="1425337200"/>
    <n v="1421432810"/>
    <b v="0"/>
    <n v="6"/>
    <b v="0"/>
    <s v="theater/plays"/>
    <n v="8"/>
    <n v="10.166666666666666"/>
    <x v="1"/>
    <x v="6"/>
  </r>
  <r>
    <n v="3923"/>
    <s v="Mrs Roosevelt Flies to London UK tour"/>
    <x v="3920"/>
    <n v="11500"/>
    <n v="1384"/>
    <x v="2"/>
    <x v="1"/>
    <s v="GBP"/>
    <n v="1428622271"/>
    <n v="1426203071"/>
    <b v="0"/>
    <n v="17"/>
    <b v="0"/>
    <s v="theater/plays"/>
    <n v="12"/>
    <n v="81.411764705882348"/>
    <x v="1"/>
    <x v="6"/>
  </r>
  <r>
    <n v="3924"/>
    <s v="THE MAGIC OF LAUGHTER WITH REGGIE RICE'S #TEAMDREAMERS"/>
    <x v="3921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x v="3922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x v="3923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x v="3924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x v="3925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x v="3926"/>
    <n v="20000"/>
    <n v="453"/>
    <x v="2"/>
    <x v="0"/>
    <s v="USD"/>
    <n v="1474228265"/>
    <n v="1471636265"/>
    <b v="0"/>
    <n v="14"/>
    <b v="0"/>
    <s v="theater/plays"/>
    <n v="2"/>
    <n v="32.357142857142854"/>
    <x v="1"/>
    <x v="6"/>
  </r>
  <r>
    <n v="3930"/>
    <s v="Foundry Theatre Brisbane"/>
    <x v="3927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x v="3928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x v="3929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x v="3930"/>
    <n v="7000"/>
    <n v="1102"/>
    <x v="2"/>
    <x v="0"/>
    <s v="USD"/>
    <n v="1468716180"/>
    <n v="1466205262"/>
    <b v="0"/>
    <n v="12"/>
    <b v="0"/>
    <s v="theater/plays"/>
    <n v="16"/>
    <n v="91.833333333333329"/>
    <x v="1"/>
    <x v="6"/>
  </r>
  <r>
    <n v="3934"/>
    <s v="&quot;A Measure of Normalcy&quot;"/>
    <x v="3931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x v="3932"/>
    <n v="3000"/>
    <n v="1315"/>
    <x v="2"/>
    <x v="1"/>
    <s v="GBP"/>
    <n v="1443973546"/>
    <n v="1438789546"/>
    <b v="0"/>
    <n v="23"/>
    <b v="0"/>
    <s v="theater/plays"/>
    <n v="44"/>
    <n v="57.173913043478258"/>
    <x v="1"/>
    <x v="6"/>
  </r>
  <r>
    <n v="3936"/>
    <s v="End Breast Cancer"/>
    <x v="3933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x v="3934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x v="3935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x v="3936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x v="3937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x v="3938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x v="3939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x v="3940"/>
    <n v="5000"/>
    <n v="1782"/>
    <x v="2"/>
    <x v="0"/>
    <s v="USD"/>
    <n v="1446483000"/>
    <n v="1443811268"/>
    <b v="0"/>
    <n v="13"/>
    <b v="0"/>
    <s v="theater/plays"/>
    <n v="36"/>
    <n v="137.07692307692307"/>
    <x v="1"/>
    <x v="6"/>
  </r>
  <r>
    <n v="3944"/>
    <s v="Shakespeare Shortened School Plays"/>
    <x v="3941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x v="3942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x v="3943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x v="3944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x v="3945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x v="3946"/>
    <n v="10000"/>
    <n v="1577"/>
    <x v="2"/>
    <x v="2"/>
    <s v="AUD"/>
    <n v="1423623221"/>
    <n v="1421031221"/>
    <b v="0"/>
    <n v="32"/>
    <b v="0"/>
    <s v="theater/plays"/>
    <n v="16"/>
    <n v="49.28125"/>
    <x v="1"/>
    <x v="6"/>
  </r>
  <r>
    <n v="3950"/>
    <s v="The Great Elephant Repertory Company"/>
    <x v="3947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x v="2849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x v="3948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x v="3949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x v="3950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x v="3951"/>
    <n v="1750"/>
    <n v="425"/>
    <x v="2"/>
    <x v="0"/>
    <s v="USD"/>
    <n v="1448745741"/>
    <n v="1446150141"/>
    <b v="0"/>
    <n v="8"/>
    <b v="0"/>
    <s v="theater/plays"/>
    <n v="24"/>
    <n v="53.125"/>
    <x v="1"/>
    <x v="6"/>
  </r>
  <r>
    <n v="3956"/>
    <s v="The Woman in Me"/>
    <x v="3952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x v="3953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x v="3954"/>
    <n v="2000"/>
    <n v="641"/>
    <x v="2"/>
    <x v="0"/>
    <s v="USD"/>
    <n v="1406988000"/>
    <n v="1403822912"/>
    <b v="0"/>
    <n v="16"/>
    <b v="0"/>
    <s v="theater/plays"/>
    <n v="32"/>
    <n v="40.0625"/>
    <x v="1"/>
    <x v="6"/>
  </r>
  <r>
    <n v="3959"/>
    <s v="Central Coast Theatre Community Website - Plays &amp; Auditions"/>
    <x v="3955"/>
    <n v="1200"/>
    <n v="292"/>
    <x v="2"/>
    <x v="0"/>
    <s v="USD"/>
    <n v="1411930556"/>
    <n v="1409338556"/>
    <b v="0"/>
    <n v="12"/>
    <b v="0"/>
    <s v="theater/plays"/>
    <n v="24"/>
    <n v="24.333333333333332"/>
    <x v="1"/>
    <x v="6"/>
  </r>
  <r>
    <n v="3960"/>
    <s v="In The Time of New York"/>
    <x v="3956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x v="3957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x v="3958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x v="395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x v="3960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x v="3961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x v="3962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x v="3963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x v="3964"/>
    <n v="5000"/>
    <n v="527"/>
    <x v="2"/>
    <x v="0"/>
    <s v="USD"/>
    <n v="1463945673"/>
    <n v="1458761673"/>
    <b v="0"/>
    <n v="11"/>
    <b v="0"/>
    <s v="theater/plays"/>
    <n v="11"/>
    <n v="47.909090909090907"/>
    <x v="1"/>
    <x v="6"/>
  </r>
  <r>
    <n v="3969"/>
    <s v="Ghost Pirate Cruise on the Hudson Sept. 3rd"/>
    <x v="3965"/>
    <n v="2825"/>
    <n v="211"/>
    <x v="2"/>
    <x v="0"/>
    <s v="USD"/>
    <n v="1472442900"/>
    <n v="1471638646"/>
    <b v="0"/>
    <n v="6"/>
    <b v="0"/>
    <s v="theater/plays"/>
    <n v="7"/>
    <n v="35.166666666666664"/>
    <x v="1"/>
    <x v="6"/>
  </r>
  <r>
    <n v="3970"/>
    <s v="GCU Follow Your Dreams Production"/>
    <x v="3966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x v="3967"/>
    <n v="14000"/>
    <n v="136"/>
    <x v="2"/>
    <x v="0"/>
    <s v="USD"/>
    <n v="1405947126"/>
    <n v="1403355126"/>
    <b v="0"/>
    <n v="6"/>
    <b v="0"/>
    <s v="theater/plays"/>
    <n v="1"/>
    <n v="22.666666666666668"/>
    <x v="1"/>
    <x v="6"/>
  </r>
  <r>
    <n v="3972"/>
    <s v="Valkyrie Theatre Company"/>
    <x v="3968"/>
    <n v="1000"/>
    <n v="211"/>
    <x v="2"/>
    <x v="0"/>
    <s v="USD"/>
    <n v="1423186634"/>
    <n v="1418002634"/>
    <b v="0"/>
    <n v="8"/>
    <b v="0"/>
    <s v="theater/plays"/>
    <n v="21"/>
    <n v="26.375"/>
    <x v="1"/>
    <x v="6"/>
  </r>
  <r>
    <n v="3973"/>
    <s v="Staged Right Theatre First Season Campaign"/>
    <x v="3969"/>
    <n v="5000"/>
    <n v="3905"/>
    <x v="2"/>
    <x v="0"/>
    <s v="USD"/>
    <n v="1462766400"/>
    <n v="1460219110"/>
    <b v="0"/>
    <n v="37"/>
    <b v="0"/>
    <s v="theater/plays"/>
    <n v="78"/>
    <n v="105.54054054054055"/>
    <x v="1"/>
    <x v="6"/>
  </r>
  <r>
    <n v="3974"/>
    <s v="The Taming of the Shrew"/>
    <x v="3970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x v="3971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x v="3972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x v="3973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x v="3974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x v="3975"/>
    <n v="6000"/>
    <n v="110"/>
    <x v="2"/>
    <x v="1"/>
    <s v="GBP"/>
    <n v="1427659200"/>
    <n v="1425678057"/>
    <b v="0"/>
    <n v="6"/>
    <b v="0"/>
    <s v="theater/plays"/>
    <n v="2"/>
    <n v="18.333333333333332"/>
    <x v="1"/>
    <x v="6"/>
  </r>
  <r>
    <n v="3980"/>
    <s v="Romeo and Juliet: A Mesh-n-Groove Production"/>
    <x v="3976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x v="3357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x v="3977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x v="3978"/>
    <n v="11140"/>
    <n v="3877"/>
    <x v="2"/>
    <x v="0"/>
    <s v="USD"/>
    <n v="1400569140"/>
    <n v="1397854356"/>
    <b v="0"/>
    <n v="46"/>
    <b v="0"/>
    <s v="theater/plays"/>
    <n v="35"/>
    <n v="84.282608695652172"/>
    <x v="1"/>
    <x v="6"/>
  </r>
  <r>
    <n v="3984"/>
    <s v="Fantastic Mr Fox - Novus Theatre"/>
    <x v="3979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x v="3980"/>
    <n v="2000"/>
    <n v="641"/>
    <x v="2"/>
    <x v="0"/>
    <s v="USD"/>
    <n v="1456002300"/>
    <n v="1454173120"/>
    <b v="0"/>
    <n v="19"/>
    <b v="0"/>
    <s v="theater/plays"/>
    <n v="32"/>
    <n v="33.736842105263158"/>
    <x v="1"/>
    <x v="6"/>
  </r>
  <r>
    <n v="3986"/>
    <s v="Hippolytos - Polish Tour"/>
    <x v="3981"/>
    <n v="5000"/>
    <n v="488"/>
    <x v="2"/>
    <x v="1"/>
    <s v="GBP"/>
    <n v="1462539840"/>
    <n v="1460034594"/>
    <b v="0"/>
    <n v="13"/>
    <b v="0"/>
    <s v="theater/plays"/>
    <n v="10"/>
    <n v="37.53846153846154"/>
    <x v="1"/>
    <x v="6"/>
  </r>
  <r>
    <n v="3987"/>
    <s v="Write Now 5"/>
    <x v="3982"/>
    <n v="400"/>
    <n v="151"/>
    <x v="2"/>
    <x v="1"/>
    <s v="GBP"/>
    <n v="1400278290"/>
    <n v="1399414290"/>
    <b v="0"/>
    <n v="13"/>
    <b v="0"/>
    <s v="theater/plays"/>
    <n v="38"/>
    <n v="11.615384615384615"/>
    <x v="1"/>
    <x v="6"/>
  </r>
  <r>
    <n v="3988"/>
    <s v="Folk-Tales: What Stories Do Your Folks Tell?"/>
    <x v="3983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x v="3984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x v="3985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x v="3986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x v="3987"/>
    <n v="10000"/>
    <n v="541"/>
    <x v="2"/>
    <x v="0"/>
    <s v="USD"/>
    <n v="1449876859"/>
    <n v="1444689259"/>
    <b v="0"/>
    <n v="9"/>
    <b v="0"/>
    <s v="theater/plays"/>
    <n v="5"/>
    <n v="60.111111111111114"/>
    <x v="1"/>
    <x v="6"/>
  </r>
  <r>
    <n v="3993"/>
    <s v="Invincible Diamonds: A Survivor's Guide"/>
    <x v="3988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x v="3989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x v="3990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x v="3991"/>
    <n v="3000"/>
    <n v="497"/>
    <x v="2"/>
    <x v="0"/>
    <s v="USD"/>
    <n v="1416499440"/>
    <n v="1415341464"/>
    <b v="0"/>
    <n v="17"/>
    <b v="0"/>
    <s v="theater/plays"/>
    <n v="17"/>
    <n v="29.235294117647058"/>
    <x v="1"/>
    <x v="6"/>
  </r>
  <r>
    <n v="3997"/>
    <s v="'Working Play Title'"/>
    <x v="3992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x v="3993"/>
    <n v="1250"/>
    <n v="715"/>
    <x v="2"/>
    <x v="0"/>
    <s v="USD"/>
    <n v="1427580426"/>
    <n v="1424992026"/>
    <b v="0"/>
    <n v="12"/>
    <b v="0"/>
    <s v="theater/plays"/>
    <n v="57"/>
    <n v="59.583333333333336"/>
    <x v="1"/>
    <x v="6"/>
  </r>
  <r>
    <n v="3999"/>
    <s v="The Sins of Seven Tables at the Edinburgh Fringe Festival"/>
    <x v="3994"/>
    <n v="7000"/>
    <n v="1156"/>
    <x v="2"/>
    <x v="0"/>
    <s v="USD"/>
    <n v="1409514709"/>
    <n v="1406058798"/>
    <b v="0"/>
    <n v="14"/>
    <b v="0"/>
    <s v="theater/plays"/>
    <n v="17"/>
    <n v="82.571428571428569"/>
    <x v="1"/>
    <x v="6"/>
  </r>
  <r>
    <n v="4000"/>
    <s v="The Escorts"/>
    <x v="3995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x v="3996"/>
    <n v="1200"/>
    <n v="453"/>
    <x v="2"/>
    <x v="1"/>
    <s v="GBP"/>
    <n v="1488394800"/>
    <n v="1486681708"/>
    <b v="0"/>
    <n v="14"/>
    <b v="0"/>
    <s v="theater/plays"/>
    <n v="38"/>
    <n v="32.357142857142854"/>
    <x v="1"/>
    <x v="6"/>
  </r>
  <r>
    <n v="4002"/>
    <s v="Terry Pratchett's Wyrd Sisters"/>
    <x v="3997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x v="3960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x v="3998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x v="3999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x v="4000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x v="4001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x v="4002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x v="4003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x v="4004"/>
    <n v="7200"/>
    <n v="1742"/>
    <x v="2"/>
    <x v="0"/>
    <s v="USD"/>
    <n v="1414348166"/>
    <n v="1412879366"/>
    <b v="0"/>
    <n v="38"/>
    <b v="0"/>
    <s v="theater/plays"/>
    <n v="24"/>
    <n v="45.842105263157897"/>
    <x v="1"/>
    <x v="6"/>
  </r>
  <r>
    <n v="4011"/>
    <s v="Just Bryan, a radio drama"/>
    <x v="4005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x v="4006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x v="4007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x v="4008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x v="4009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x v="4010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x v="4011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x v="4012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x v="4013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x v="4014"/>
    <n v="600"/>
    <n v="100"/>
    <x v="2"/>
    <x v="0"/>
    <s v="USD"/>
    <n v="1427168099"/>
    <n v="1424579699"/>
    <b v="0"/>
    <n v="3"/>
    <b v="0"/>
    <s v="theater/plays"/>
    <n v="17"/>
    <n v="33.333333333333336"/>
    <x v="1"/>
    <x v="6"/>
  </r>
  <r>
    <n v="4021"/>
    <s v="Angels in Houston"/>
    <x v="4015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x v="4016"/>
    <n v="18000"/>
    <n v="12521"/>
    <x v="2"/>
    <x v="0"/>
    <s v="USD"/>
    <n v="1422759240"/>
    <n v="1418824867"/>
    <b v="0"/>
    <n v="197"/>
    <b v="0"/>
    <s v="theater/plays"/>
    <n v="70"/>
    <n v="63.558375634517766"/>
    <x v="1"/>
    <x v="6"/>
  </r>
  <r>
    <n v="4023"/>
    <s v="Forgive &amp; Forget"/>
    <x v="4017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x v="4018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x v="4019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x v="4020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x v="4021"/>
    <n v="3000"/>
    <n v="215"/>
    <x v="2"/>
    <x v="0"/>
    <s v="USD"/>
    <n v="1487811600"/>
    <n v="1486077481"/>
    <b v="0"/>
    <n v="7"/>
    <b v="0"/>
    <s v="theater/plays"/>
    <n v="7"/>
    <n v="30.714285714285715"/>
    <x v="1"/>
    <x v="6"/>
  </r>
  <r>
    <n v="4028"/>
    <s v="The Last King of the I.D.A. (Minnesota Fringe)"/>
    <x v="4022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x v="4023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x v="4024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x v="4025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x v="4026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x v="4027"/>
    <n v="23900"/>
    <n v="6141.99"/>
    <x v="2"/>
    <x v="1"/>
    <s v="GBP"/>
    <n v="1475398800"/>
    <n v="1472711224"/>
    <b v="0"/>
    <n v="94"/>
    <b v="0"/>
    <s v="theater/plays"/>
    <n v="26"/>
    <n v="65.340319148936175"/>
    <x v="1"/>
    <x v="6"/>
  </r>
  <r>
    <n v="4034"/>
    <s v="Technical Design for Liberty Lake Community Theatre"/>
    <x v="4028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x v="4029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x v="3326"/>
    <n v="6000"/>
    <n v="2823"/>
    <x v="2"/>
    <x v="0"/>
    <s v="USD"/>
    <n v="1404253800"/>
    <n v="1402784964"/>
    <b v="0"/>
    <n v="17"/>
    <b v="0"/>
    <s v="theater/plays"/>
    <n v="47"/>
    <n v="166.05882352941177"/>
    <x v="1"/>
    <x v="6"/>
  </r>
  <r>
    <n v="4037"/>
    <s v="The Pelican, by August Strindberg"/>
    <x v="4030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x v="4031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x v="4032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x v="4033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x v="4034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x v="4035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x v="4036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x v="4037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x v="4038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x v="4039"/>
    <n v="5600"/>
    <n v="460"/>
    <x v="2"/>
    <x v="0"/>
    <s v="USD"/>
    <n v="1413992210"/>
    <n v="1411400210"/>
    <b v="0"/>
    <n v="12"/>
    <b v="0"/>
    <s v="theater/plays"/>
    <n v="8"/>
    <n v="38.333333333333336"/>
    <x v="1"/>
    <x v="6"/>
  </r>
  <r>
    <n v="4047"/>
    <s v="The Bridge That Brought Us Over: The History of Gospel Music"/>
    <x v="4040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x v="4041"/>
    <n v="17000"/>
    <n v="3001"/>
    <x v="2"/>
    <x v="1"/>
    <s v="GBP"/>
    <n v="1460373187"/>
    <n v="1457352787"/>
    <b v="0"/>
    <n v="91"/>
    <b v="0"/>
    <s v="theater/plays"/>
    <n v="18"/>
    <n v="32.978021978021978"/>
    <x v="1"/>
    <x v="6"/>
  </r>
  <r>
    <n v="4049"/>
    <s v="The Hounds of Reservoir - A Shakesperian Heist film"/>
    <x v="4042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x v="4043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x v="4044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x v="4045"/>
    <n v="3000"/>
    <n v="1126"/>
    <x v="2"/>
    <x v="0"/>
    <s v="USD"/>
    <n v="1413234316"/>
    <n v="1408050316"/>
    <b v="0"/>
    <n v="13"/>
    <b v="0"/>
    <s v="theater/plays"/>
    <n v="38"/>
    <n v="86.615384615384613"/>
    <x v="1"/>
    <x v="6"/>
  </r>
  <r>
    <n v="4053"/>
    <s v="'Time at the Bar!' - Written and directed by Kieran Mellish"/>
    <x v="4046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x v="4047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x v="4048"/>
    <n v="5000"/>
    <n v="881"/>
    <x v="2"/>
    <x v="1"/>
    <s v="GBP"/>
    <n v="1403192031"/>
    <n v="1400600031"/>
    <b v="0"/>
    <n v="21"/>
    <b v="0"/>
    <s v="theater/plays"/>
    <n v="18"/>
    <n v="41.952380952380949"/>
    <x v="1"/>
    <x v="6"/>
  </r>
  <r>
    <n v="4056"/>
    <s v="American Pride"/>
    <x v="4049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x v="4050"/>
    <n v="3500"/>
    <n v="775"/>
    <x v="2"/>
    <x v="1"/>
    <s v="GBP"/>
    <n v="1448492400"/>
    <n v="1446506080"/>
    <b v="0"/>
    <n v="6"/>
    <b v="0"/>
    <s v="theater/plays"/>
    <n v="22"/>
    <n v="129.16666666666666"/>
    <x v="1"/>
    <x v="6"/>
  </r>
  <r>
    <n v="4058"/>
    <s v="Secret of Shahrazad (World Premier)"/>
    <x v="4051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x v="4052"/>
    <n v="10000"/>
    <n v="250"/>
    <x v="2"/>
    <x v="5"/>
    <s v="CAD"/>
    <n v="1410836400"/>
    <n v="1408116152"/>
    <b v="0"/>
    <n v="7"/>
    <b v="0"/>
    <s v="theater/plays"/>
    <n v="3"/>
    <n v="35.714285714285715"/>
    <x v="1"/>
    <x v="6"/>
  </r>
  <r>
    <n v="4060"/>
    <s v="Good Evening, I'm Robert Service"/>
    <x v="4053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x v="4054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x v="4055"/>
    <n v="20000"/>
    <n v="490"/>
    <x v="2"/>
    <x v="0"/>
    <s v="USD"/>
    <n v="1467481468"/>
    <n v="1464889468"/>
    <b v="0"/>
    <n v="3"/>
    <b v="0"/>
    <s v="theater/plays"/>
    <n v="2"/>
    <n v="163.33333333333334"/>
    <x v="1"/>
    <x v="6"/>
  </r>
  <r>
    <n v="4063"/>
    <s v="Whisper Me Happy Ever After (WMHEA)"/>
    <x v="4056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x v="4057"/>
    <n v="2000"/>
    <n v="385"/>
    <x v="2"/>
    <x v="2"/>
    <s v="AUD"/>
    <n v="1430316426"/>
    <n v="1427724426"/>
    <b v="0"/>
    <n v="6"/>
    <b v="0"/>
    <s v="theater/plays"/>
    <n v="19"/>
    <n v="64.166666666666671"/>
    <x v="1"/>
    <x v="6"/>
  </r>
  <r>
    <n v="4065"/>
    <s v="A Midsummer's Night's Dream"/>
    <x v="4058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x v="4059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x v="3887"/>
    <n v="5000"/>
    <n v="3045"/>
    <x v="2"/>
    <x v="0"/>
    <s v="USD"/>
    <n v="1443408550"/>
    <n v="1439952550"/>
    <b v="0"/>
    <n v="17"/>
    <b v="0"/>
    <s v="theater/plays"/>
    <n v="61"/>
    <n v="179.11764705882354"/>
    <x v="1"/>
    <x v="6"/>
  </r>
  <r>
    <n v="4068"/>
    <s v="Produce BELLE DAME SANS MERCI a stage play"/>
    <x v="4060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x v="4061"/>
    <n v="1250"/>
    <n v="430"/>
    <x v="2"/>
    <x v="1"/>
    <s v="GBP"/>
    <n v="1425124800"/>
    <n v="1421596356"/>
    <b v="0"/>
    <n v="13"/>
    <b v="0"/>
    <s v="theater/plays"/>
    <n v="34"/>
    <n v="33.07692307692308"/>
    <x v="1"/>
    <x v="6"/>
  </r>
  <r>
    <n v="4070"/>
    <s v="Southern Utah University: V-Day 2015"/>
    <x v="4062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x v="4063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x v="4064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x v="4065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x v="4066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x v="4067"/>
    <n v="2000"/>
    <n v="576"/>
    <x v="2"/>
    <x v="1"/>
    <s v="GBP"/>
    <n v="1404149280"/>
    <n v="1400547969"/>
    <b v="0"/>
    <n v="13"/>
    <b v="0"/>
    <s v="theater/plays"/>
    <n v="29"/>
    <n v="44.307692307692307"/>
    <x v="1"/>
    <x v="6"/>
  </r>
  <r>
    <n v="4076"/>
    <s v="The Walls of Jericho ( A Voice for Warrior Families)"/>
    <x v="4068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x v="4069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x v="4070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x v="4071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x v="4072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x v="4073"/>
    <n v="2224"/>
    <n v="350"/>
    <x v="2"/>
    <x v="0"/>
    <s v="USD"/>
    <n v="1425819425"/>
    <n v="1423231025"/>
    <b v="0"/>
    <n v="12"/>
    <b v="0"/>
    <s v="theater/plays"/>
    <n v="16"/>
    <n v="29.166666666666668"/>
    <x v="1"/>
    <x v="6"/>
  </r>
  <r>
    <n v="4082"/>
    <s v="Blazed Donuts: An Orginial One Act"/>
    <x v="4074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x v="4075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x v="4076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x v="4077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x v="4078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x v="4079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x v="4080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x v="4081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x v="4082"/>
    <n v="1000"/>
    <n v="32"/>
    <x v="2"/>
    <x v="0"/>
    <s v="USD"/>
    <n v="1438959600"/>
    <n v="1437754137"/>
    <b v="0"/>
    <n v="3"/>
    <b v="0"/>
    <s v="theater/plays"/>
    <n v="3"/>
    <n v="10.666666666666666"/>
    <x v="1"/>
    <x v="6"/>
  </r>
  <r>
    <n v="4091"/>
    <s v="The 'Theater of Community' Tour"/>
    <x v="4083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x v="4084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x v="4085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x v="4086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x v="4087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x v="4088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x v="4089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x v="4090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x v="4091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x v="4092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x v="4093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x v="4094"/>
    <n v="500"/>
    <n v="137"/>
    <x v="2"/>
    <x v="0"/>
    <s v="USD"/>
    <n v="1463343673"/>
    <n v="1460751673"/>
    <b v="0"/>
    <n v="6"/>
    <b v="0"/>
    <s v="theater/plays"/>
    <n v="27"/>
    <n v="22.833333333333332"/>
    <x v="1"/>
    <x v="6"/>
  </r>
  <r>
    <n v="4103"/>
    <s v="Weather Men"/>
    <x v="4095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x v="4096"/>
    <n v="3000"/>
    <n v="641"/>
    <x v="2"/>
    <x v="2"/>
    <s v="AUD"/>
    <n v="1477550434"/>
    <n v="1474958434"/>
    <b v="0"/>
    <n v="14"/>
    <b v="0"/>
    <s v="theater/plays"/>
    <n v="21"/>
    <n v="45.785714285714285"/>
    <x v="1"/>
    <x v="6"/>
  </r>
  <r>
    <n v="4105"/>
    <s v="Â¡LlÃ©vame!"/>
    <x v="4097"/>
    <n v="33000"/>
    <n v="2300"/>
    <x v="2"/>
    <x v="14"/>
    <s v="MXN"/>
    <n v="1482711309"/>
    <n v="1479860109"/>
    <b v="0"/>
    <n v="6"/>
    <b v="0"/>
    <s v="theater/plays"/>
    <n v="7"/>
    <n v="383.33333333333331"/>
    <x v="1"/>
    <x v="6"/>
  </r>
  <r>
    <n v="4106"/>
    <s v="David Facer, Paradox Magic"/>
    <x v="4098"/>
    <n v="5000"/>
    <n v="3530"/>
    <x v="2"/>
    <x v="0"/>
    <s v="USD"/>
    <n v="1427936400"/>
    <n v="1424221866"/>
    <b v="0"/>
    <n v="33"/>
    <b v="0"/>
    <s v="theater/plays"/>
    <n v="71"/>
    <n v="106.96969696969697"/>
    <x v="1"/>
    <x v="6"/>
  </r>
  <r>
    <n v="4107"/>
    <s v="Sacrifice"/>
    <x v="4099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x v="4100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x v="4101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x v="4102"/>
    <n v="300"/>
    <n v="86"/>
    <x v="2"/>
    <x v="1"/>
    <s v="GBP"/>
    <n v="1469113351"/>
    <n v="1463929351"/>
    <b v="0"/>
    <n v="6"/>
    <b v="0"/>
    <s v="theater/plays"/>
    <n v="29"/>
    <n v="14.333333333333334"/>
    <x v="1"/>
    <x v="6"/>
  </r>
  <r>
    <n v="4111"/>
    <s v="REBORN IN LOVE"/>
    <x v="4103"/>
    <n v="3000"/>
    <n v="94"/>
    <x v="2"/>
    <x v="0"/>
    <s v="USD"/>
    <n v="1424747740"/>
    <n v="1422155740"/>
    <b v="0"/>
    <n v="6"/>
    <b v="0"/>
    <s v="theater/plays"/>
    <n v="3"/>
    <n v="15.666666666666666"/>
    <x v="1"/>
    <x v="6"/>
  </r>
  <r>
    <n v="4112"/>
    <s v="A Great New Controversial Play - &quot;The Divide&quot;."/>
    <x v="2849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x v="4104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582417582416"/>
    <x v="0"/>
    <s v="television"/>
    <d v="2015-06-21T19:10:11"/>
    <d v="2015-07-22T22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101265822785"/>
    <x v="0"/>
    <s v="television"/>
    <d v="2017-01-31T09:24:43"/>
    <d v="2017-03-02T09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05T11:51:23"/>
    <d v="2016-02-15T11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666666666666"/>
    <x v="0"/>
    <s v="television"/>
    <d v="2014-07-08T07:21:47"/>
    <d v="2014-08-07T07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8169014085"/>
    <x v="0"/>
    <s v="television"/>
    <d v="2015-11-19T15:01:19"/>
    <d v="2015-12-19T15:01:19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25531914893"/>
    <x v="0"/>
    <s v="television"/>
    <d v="2016-07-12T17:23:27"/>
    <d v="2016-07-29T00:35:00"/>
    <x v="3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1034482759"/>
    <x v="0"/>
    <s v="television"/>
    <d v="2014-06-03T20:44:10"/>
    <d v="2014-06-13T20:44:10"/>
    <x v="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56140350877"/>
    <x v="0"/>
    <s v="television"/>
    <d v="2016-05-25T20:07:47"/>
    <d v="2016-07-04T20:07:47"/>
    <x v="5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33333333335"/>
    <x v="0"/>
    <s v="television"/>
    <d v="2016-04-08T17:40:12"/>
    <d v="2016-04-15T16:00:00"/>
    <x v="6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  <d v="2016-03-17T21:29:04"/>
    <d v="2016-04-16T21:29:04"/>
    <x v="7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1052631578"/>
    <x v="0"/>
    <s v="television"/>
    <d v="2014-05-20T20:37:59"/>
    <d v="2014-06-24T20:37:59"/>
    <x v="5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333333333329"/>
    <x v="0"/>
    <s v="television"/>
    <d v="2016-07-21T13:41:02"/>
    <d v="2016-08-21T22:00:00"/>
    <x v="3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5925030231"/>
    <x v="0"/>
    <s v="television"/>
    <d v="2014-06-01T12:07:05"/>
    <d v="2014-07-15T22:00:00"/>
    <x v="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1372549019"/>
    <x v="0"/>
    <s v="television"/>
    <d v="2016-05-18T11:15:09"/>
    <d v="2016-06-23T15:27:00"/>
    <x v="5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1707317074"/>
    <x v="0"/>
    <s v="television"/>
    <d v="2014-06-17T19:38:08"/>
    <d v="2014-07-13T08:59:00"/>
    <x v="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102040816325"/>
    <x v="0"/>
    <s v="television"/>
    <d v="2015-09-09T04:24:18"/>
    <d v="2015-09-27T15:14:00"/>
    <x v="8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5714285716"/>
    <x v="0"/>
    <s v="television"/>
    <d v="2014-05-01T14:06:51"/>
    <d v="2014-06-16T00:30:00"/>
    <x v="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44444444443"/>
    <x v="0"/>
    <s v="television"/>
    <d v="2014-10-05T12:33:42"/>
    <d v="2014-11-04T13:33:42"/>
    <x v="9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122807017543"/>
    <x v="0"/>
    <s v="television"/>
    <d v="2014-08-18T08:00:56"/>
    <d v="2014-09-17T08:00:56"/>
    <x v="10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363636363633"/>
    <x v="0"/>
    <s v="television"/>
    <d v="2015-06-20T14:35:34"/>
    <d v="2015-07-20T14:35:3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d v="2015-07-15T13:11:52"/>
    <d v="2015-09-13T13:11:52"/>
    <x v="3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09900990099"/>
    <x v="0"/>
    <s v="television"/>
    <d v="2014-08-27T10:03:09"/>
    <d v="2014-09-26T10:03:09"/>
    <x v="10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d v="2014-12-16T16:52:20"/>
    <d v="2015-01-01T02:59:00"/>
    <x v="11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7826086956"/>
    <x v="0"/>
    <s v="television"/>
    <d v="2015-04-03T13:41:41"/>
    <d v="2015-04-30T10:20:00"/>
    <x v="6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49825783982"/>
    <x v="0"/>
    <s v="television"/>
    <d v="2015-08-13T14:41:03"/>
    <d v="2015-09-15T14:39:00"/>
    <x v="1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57142857146"/>
    <x v="0"/>
    <s v="television"/>
    <d v="2015-11-09T19:36:01"/>
    <d v="2016-01-08T19:36:01"/>
    <x v="4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26315789474"/>
    <x v="0"/>
    <s v="television"/>
    <d v="2014-07-08T07:22:24"/>
    <d v="2014-08-17T07:22:24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66666666667"/>
    <x v="0"/>
    <s v="television"/>
    <d v="2014-10-16T22:57:13"/>
    <d v="2014-11-15T23:57:13"/>
    <x v="9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338028169"/>
    <x v="0"/>
    <s v="television"/>
    <d v="2015-11-16T18:08:04"/>
    <d v="2015-12-16T18:08:04"/>
    <x v="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931623931625"/>
    <x v="0"/>
    <s v="television"/>
    <d v="2014-06-22T11:09:28"/>
    <d v="2014-07-22T11:09:28"/>
    <x v="0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4150943396"/>
    <x v="0"/>
    <s v="television"/>
    <d v="2014-07-22T02:01:55"/>
    <d v="2014-08-21T02:01:55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07T14:00:34"/>
    <d v="2016-01-25T14:00:34"/>
    <x v="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3820224717"/>
    <x v="0"/>
    <s v="television"/>
    <d v="2016-04-01T10:03:37"/>
    <d v="2016-05-12T22:59:00"/>
    <x v="6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d v="2015-10-09T10:51:41"/>
    <d v="2015-11-08T11:51:41"/>
    <x v="9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52941176471"/>
    <x v="0"/>
    <s v="television"/>
    <d v="2014-07-21T02:43:21"/>
    <d v="2014-08-05T02:43:21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285714285715"/>
    <x v="0"/>
    <s v="television"/>
    <d v="2015-04-04T02:00:14"/>
    <d v="2015-04-27T19:00:00"/>
    <x v="6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0909090909"/>
    <x v="0"/>
    <s v="television"/>
    <d v="2015-03-05T02:22:05"/>
    <d v="2015-04-04T01:22:05"/>
    <x v="7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3399209487"/>
    <x v="0"/>
    <s v="television"/>
    <d v="2015-01-28T11:37:59"/>
    <d v="2015-02-27T11:37:59"/>
    <x v="1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1818181818"/>
    <x v="0"/>
    <s v="television"/>
    <d v="2013-04-10T20:22:24"/>
    <d v="2013-05-10T20:22:24"/>
    <x v="6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61751152074"/>
    <x v="0"/>
    <s v="television"/>
    <d v="2014-04-24T20:07:48"/>
    <d v="2014-05-25T17:59:00"/>
    <x v="6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0"/>
    <s v="television"/>
    <d v="2014-05-30T00:08:08"/>
    <d v="2014-06-18T23:00:00"/>
    <x v="5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d v="2014-09-05T08:39:14"/>
    <d v="2014-10-05T08:39:14"/>
    <x v="8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289940828"/>
    <x v="0"/>
    <s v="television"/>
    <d v="2014-11-28T10:20:26"/>
    <d v="2014-12-28T10:20:26"/>
    <x v="4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1673003802"/>
    <x v="0"/>
    <s v="television"/>
    <d v="2014-06-12T13:58:06"/>
    <d v="2014-07-12T19:00:00"/>
    <x v="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d v="2014-08-22T21:22:17"/>
    <d v="2014-10-06T21:22:17"/>
    <x v="10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d v="2016-03-28T09:58:27"/>
    <d v="2016-04-27T09:58:27"/>
    <x v="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4444444446"/>
    <x v="0"/>
    <s v="television"/>
    <d v="2015-11-15T18:09:34"/>
    <d v="2015-12-15T18:09:34"/>
    <x v="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5000000000009"/>
    <x v="0"/>
    <s v="television"/>
    <d v="2014-10-20T14:40:07"/>
    <d v="2014-12-19T15:40:07"/>
    <x v="9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789473684212"/>
    <x v="0"/>
    <s v="television"/>
    <d v="2015-01-29T07:24:20"/>
    <d v="2015-03-01T07:00:00"/>
    <x v="1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d v="2015-09-23T23:14:05"/>
    <d v="2015-10-23T23:14:05"/>
    <x v="8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d v="2014-12-22T13:04:18"/>
    <d v="2015-01-30T12:00:00"/>
    <x v="11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3445378151"/>
    <x v="0"/>
    <s v="television"/>
    <d v="2015-07-11T17:17:17"/>
    <d v="2015-08-10T17:17:17"/>
    <x v="3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6923076923"/>
    <x v="0"/>
    <s v="television"/>
    <d v="2014-06-17T11:50:46"/>
    <d v="2014-07-17T11:50:46"/>
    <x v="0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11111111111"/>
    <x v="0"/>
    <s v="television"/>
    <d v="2014-03-21T08:10:45"/>
    <d v="2014-04-04T17:00:00"/>
    <x v="7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d v="2015-11-25T12:07:01"/>
    <d v="2015-12-25T12:07:01"/>
    <x v="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8837209303"/>
    <x v="0"/>
    <s v="television"/>
    <d v="2016-05-06T18:15:16"/>
    <d v="2016-05-27T18:15:16"/>
    <x v="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1954022987"/>
    <x v="0"/>
    <s v="television"/>
    <d v="2015-05-25T08:10:24"/>
    <d v="2015-06-08T11:00:00"/>
    <x v="5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3913043478"/>
    <x v="0"/>
    <s v="television"/>
    <d v="2015-03-26T14:59:22"/>
    <d v="2015-04-25T14:59:22"/>
    <x v="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3333333334"/>
    <x v="0"/>
    <s v="television"/>
    <d v="2014-10-20T12:52:52"/>
    <d v="2014-11-19T13:52:52"/>
    <x v="9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2424242418"/>
    <x v="0"/>
    <s v="television"/>
    <d v="2015-08-14T00:39:36"/>
    <d v="2015-09-14T16:00:00"/>
    <x v="1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092592592593"/>
    <x v="0"/>
    <s v="shorts"/>
    <d v="2014-03-03T16:38:37"/>
    <d v="2014-03-22T19:00:00"/>
    <x v="7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0434782606"/>
    <x v="0"/>
    <s v="shorts"/>
    <d v="2013-05-15T14:32:37"/>
    <d v="2013-06-06T14:32:37"/>
    <x v="5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333333333329"/>
    <x v="0"/>
    <s v="shorts"/>
    <d v="2013-02-06T14:11:18"/>
    <d v="2013-03-03T14:11:18"/>
    <x v="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531249999998"/>
    <x v="0"/>
    <s v="shorts"/>
    <d v="2013-12-04T16:53:33"/>
    <d v="2013-12-27T23:59:00"/>
    <x v="11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666666666671"/>
    <x v="0"/>
    <s v="shorts"/>
    <d v="2013-06-07T19:26:21"/>
    <d v="2013-07-07T19:26:21"/>
    <x v="0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3157894737"/>
    <x v="0"/>
    <s v="shorts"/>
    <d v="2014-07-15T14:42:34"/>
    <d v="2014-08-11T00:59:00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769230769226"/>
    <x v="0"/>
    <s v="shorts"/>
    <d v="2016-06-18T15:23:40"/>
    <d v="2016-07-18T15:23:40"/>
    <x v="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d v="2012-06-15T09:00:04"/>
    <d v="2012-07-15T09:00:04"/>
    <x v="0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44444444443"/>
    <x v="0"/>
    <s v="shorts"/>
    <d v="2014-01-24T08:39:51"/>
    <d v="2014-02-23T08:39:51"/>
    <x v="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34831460668"/>
    <x v="0"/>
    <s v="shorts"/>
    <d v="2011-08-30T23:30:25"/>
    <d v="2011-10-02T01:59:00"/>
    <x v="1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64705882355"/>
    <x v="0"/>
    <s v="shorts"/>
    <d v="2011-07-06T16:30:45"/>
    <d v="2011-09-04T16:30:45"/>
    <x v="3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75"/>
    <x v="0"/>
    <s v="shorts"/>
    <d v="2012-03-29T01:30:57"/>
    <d v="2012-05-28T01:30:57"/>
    <x v="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731707317074"/>
    <x v="0"/>
    <s v="shorts"/>
    <d v="2012-10-25T19:14:41"/>
    <d v="2012-11-14T19:00:00"/>
    <x v="9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2-13T13:09:44"/>
    <d v="2011-05-02T22:59:00"/>
    <x v="2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034482758618"/>
    <x v="0"/>
    <s v="shorts"/>
    <d v="2015-12-22T06:41:35"/>
    <d v="2016-01-21T06:41:35"/>
    <x v="11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46808510639"/>
    <x v="0"/>
    <s v="shorts"/>
    <d v="2013-03-24T00:01:12"/>
    <d v="2013-04-23T00:01:12"/>
    <x v="7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66666666668"/>
    <x v="0"/>
    <s v="shorts"/>
    <d v="2011-10-28T11:35:58"/>
    <d v="2011-12-27T12:35:58"/>
    <x v="9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615384615387"/>
    <x v="0"/>
    <s v="shorts"/>
    <d v="2012-03-28T22:28:37"/>
    <d v="2012-05-20T21:59:00"/>
    <x v="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8-22T12:32:01"/>
    <d v="2016-09-01T12:32:01"/>
    <x v="10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d v="2014-03-26T13:38:13"/>
    <d v="2014-04-25T13:38:13"/>
    <x v="7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8723404256"/>
    <x v="0"/>
    <s v="shorts"/>
    <d v="2013-11-04T21:00:56"/>
    <d v="2013-12-09T21:00:56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d v="2012-07-09T22:48:47"/>
    <d v="2012-07-13T22:02:00"/>
    <x v="3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0"/>
    <s v="shorts"/>
    <d v="2011-09-09T14:41:01"/>
    <d v="2011-10-09T14:41:01"/>
    <x v="8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3076923077"/>
    <x v="0"/>
    <s v="shorts"/>
    <d v="2015-02-07T09:46:29"/>
    <d v="2015-02-22T06:30:00"/>
    <x v="2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d v="2011-04-15T13:11:26"/>
    <d v="2011-05-15T13:11:26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85714285708"/>
    <x v="0"/>
    <s v="shorts"/>
    <d v="2011-08-23T22:00:37"/>
    <d v="2011-09-22T22:00:37"/>
    <x v="10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0588235293"/>
    <x v="0"/>
    <s v="shorts"/>
    <d v="2015-10-14T08:20:45"/>
    <d v="2015-12-27T09:20:45"/>
    <x v="9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d v="2010-05-24T07:56:43"/>
    <d v="2010-06-02T20:41:00"/>
    <x v="5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d v="2014-05-27T10:48:51"/>
    <d v="2014-06-22T10:48:51"/>
    <x v="5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1428571429"/>
    <x v="0"/>
    <s v="shorts"/>
    <d v="2013-05-08T13:03:12"/>
    <d v="2013-06-02T13:03:12"/>
    <x v="5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0"/>
    <s v="shorts"/>
    <d v="2011-06-12T02:08:19"/>
    <d v="2011-07-12T02:08:19"/>
    <x v="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d v="2011-03-17T04:39:24"/>
    <d v="2011-05-17T04:39:24"/>
    <x v="7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8139534883"/>
    <x v="0"/>
    <s v="shorts"/>
    <d v="2016-12-16T23:46:23"/>
    <d v="2017-02-01T03:00:00"/>
    <x v="11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33333333334"/>
    <x v="0"/>
    <s v="shorts"/>
    <d v="2012-06-05T15:35:37"/>
    <d v="2012-07-03T16:00:00"/>
    <x v="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d v="2014-03-18T12:13:42"/>
    <d v="2014-04-07T12:13:42"/>
    <x v="7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761904761905"/>
    <x v="0"/>
    <s v="shorts"/>
    <d v="2012-01-26T19:07:21"/>
    <d v="2012-02-25T19:07:21"/>
    <x v="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35294117645"/>
    <x v="0"/>
    <s v="shorts"/>
    <d v="2010-05-26T10:54:01"/>
    <d v="2010-07-31T22:00:00"/>
    <x v="5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0"/>
    <s v="shorts"/>
    <d v="2011-06-11T22:14:42"/>
    <d v="2011-07-11T22:14:42"/>
    <x v="0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66666666664"/>
    <x v="0"/>
    <s v="shorts"/>
    <d v="2012-11-01T14:04:34"/>
    <d v="2012-12-07T18:30:00"/>
    <x v="4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66666666664"/>
    <x v="0"/>
    <s v="shorts"/>
    <d v="2013-12-23T16:39:59"/>
    <d v="2014-01-22T16:39:59"/>
    <x v="11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d v="2012-10-15T13:04:46"/>
    <d v="2012-11-04T14:04:46"/>
    <x v="9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2-12-31T13:38:30"/>
    <d v="2013-01-24T13:38:30"/>
    <x v="1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07692307692"/>
    <x v="0"/>
    <s v="shorts"/>
    <d v="2010-11-22T22:08:53"/>
    <d v="2010-12-22T22:08:53"/>
    <x v="4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7959183673468"/>
    <x v="0"/>
    <s v="shorts"/>
    <d v="2014-02-12T14:20:30"/>
    <d v="2014-03-07T14:20:30"/>
    <x v="2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3-10T11:41:06"/>
    <d v="2011-04-02T20:00:00"/>
    <x v="7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333333333333"/>
    <x v="0"/>
    <s v="shorts"/>
    <d v="2016-04-25T12:23:40"/>
    <d v="2016-05-13T19:00:00"/>
    <x v="6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11111111111"/>
    <x v="0"/>
    <s v="shorts"/>
    <d v="2012-03-19T13:38:21"/>
    <d v="2012-04-02T13:38:21"/>
    <x v="7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1159420291"/>
    <x v="0"/>
    <s v="shorts"/>
    <d v="2011-04-02T18:34:47"/>
    <d v="2011-04-24T18:34:47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404255319153"/>
    <x v="0"/>
    <s v="shorts"/>
    <d v="2013-04-01T09:42:50"/>
    <d v="2013-05-31T09:42:50"/>
    <x v="6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27659574465"/>
    <x v="0"/>
    <s v="shorts"/>
    <d v="2011-01-26T19:37:10"/>
    <d v="2011-02-25T19:37:10"/>
    <x v="1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15384615387"/>
    <x v="0"/>
    <s v="shorts"/>
    <d v="2013-10-10T17:47:33"/>
    <d v="2013-11-14T00:59:00"/>
    <x v="9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4716981132"/>
    <x v="0"/>
    <s v="shorts"/>
    <d v="2015-05-01T02:59:47"/>
    <d v="2015-05-31T02:59:47"/>
    <x v="5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d v="2014-03-19T20:01:58"/>
    <d v="2014-04-12T21:00:00"/>
    <x v="7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d v="2011-07-29T13:12:08"/>
    <d v="2011-08-06T10:00:00"/>
    <x v="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428571428569"/>
    <x v="0"/>
    <s v="shorts"/>
    <d v="2011-11-14T01:34:48"/>
    <d v="2012-01-13T01:34:48"/>
    <x v="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272727272727"/>
    <x v="0"/>
    <s v="shorts"/>
    <d v="2012-01-10T12:44:04"/>
    <d v="2012-02-04T12:44:04"/>
    <x v="1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47368421052"/>
    <x v="0"/>
    <s v="shorts"/>
    <d v="2011-02-21T06:55:55"/>
    <d v="2011-04-08T05:55:55"/>
    <x v="2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2962962963"/>
    <x v="0"/>
    <s v="shorts"/>
    <d v="2010-03-11T15:02:24"/>
    <d v="2010-06-09T14:00:00"/>
    <x v="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30769230768"/>
    <x v="0"/>
    <s v="shorts"/>
    <d v="2011-06-28T20:17:16"/>
    <d v="2011-07-28T20:17:16"/>
    <x v="0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40540540545"/>
    <x v="0"/>
    <s v="shorts"/>
    <d v="2011-07-14T20:39:46"/>
    <d v="2011-08-13T18:00:00"/>
    <x v="3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d v="2016-09-02T20:11:47"/>
    <d v="2016-10-02T20:11:47"/>
    <x v="8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d v="2015-04-02T11:55:10"/>
    <d v="2015-04-18T05:16:00"/>
    <x v="6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08-11T05:21:47"/>
    <d v="2016-10-10T05:21:47"/>
    <x v="1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66666666668"/>
    <x v="0"/>
    <s v="science fiction"/>
    <d v="2014-09-22T13:46:04"/>
    <d v="2014-10-28T17:00:00"/>
    <x v="8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4-20T17:17:22"/>
    <d v="2015-05-15T17:17:22"/>
    <x v="6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d v="2016-12-05T18:51:20"/>
    <d v="2017-02-03T18:51:20"/>
    <x v="11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0769230769"/>
    <x v="0"/>
    <s v="science fiction"/>
    <d v="2015-05-11T09:08:57"/>
    <d v="2015-06-10T21:00:00"/>
    <x v="5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d v="2015-03-04T09:59:01"/>
    <d v="2015-04-03T08:59:01"/>
    <x v="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6666666669"/>
    <x v="0"/>
    <s v="science fiction"/>
    <d v="2016-09-15T00:28:13"/>
    <d v="2016-10-20T00:28:13"/>
    <x v="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08-31T17:29:43"/>
    <d v="2014-10-30T17:29:43"/>
    <x v="10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5-19T16:58:12"/>
    <d v="2014-06-16T15:16:00"/>
    <x v="5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6-20T15:06:01"/>
    <d v="2016-07-05T19:00:0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172839506178"/>
    <x v="0"/>
    <s v="science fiction"/>
    <d v="2014-09-23T14:30:07"/>
    <d v="2014-11-07T15:30:07"/>
    <x v="8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01T14:23:04"/>
    <d v="2016-05-31T12:31:00"/>
    <x v="5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8-05T16:50:18"/>
    <d v="2015-09-04T12:00:00"/>
    <x v="1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d v="2014-05-29T04:09:57"/>
    <d v="2014-07-01T14:00:00"/>
    <x v="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4-02T04:50:34"/>
    <d v="2015-05-16T05:16:00"/>
    <x v="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08-23T08:46:33"/>
    <d v="2015-10-12T08:46:33"/>
    <x v="1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79310344826"/>
    <x v="0"/>
    <s v="science fiction"/>
    <d v="2015-07-01T01:10:41"/>
    <d v="2015-07-31T23:59:00"/>
    <x v="3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02T17:06:12"/>
    <d v="2015-07-12T17:06:12"/>
    <x v="3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2-17T23:45:32"/>
    <d v="2015-03-19T22:45:32"/>
    <x v="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571428571431"/>
    <x v="0"/>
    <s v="science fiction"/>
    <d v="2015-04-15T22:40:23"/>
    <d v="2015-05-30T22:40:23"/>
    <x v="6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d v="2014-10-26T16:26:18"/>
    <d v="2014-11-16T17:26:18"/>
    <x v="9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7-07T20:32:22"/>
    <d v="2016-09-03T00:55:00"/>
    <x v="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45945945944"/>
    <x v="0"/>
    <s v="science fiction"/>
    <d v="2015-02-12T13:17:52"/>
    <d v="2015-04-13T12:17:52"/>
    <x v="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55555555557"/>
    <x v="0"/>
    <s v="science fiction"/>
    <d v="2015-07-15T08:00:52"/>
    <d v="2015-08-11T08:00:52"/>
    <x v="3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33333333336"/>
    <x v="0"/>
    <s v="science fiction"/>
    <d v="2016-11-18T19:23:18"/>
    <d v="2017-01-17T19:23:18"/>
    <x v="4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4-11-26T13:25:40"/>
    <d v="2015-01-08T13:18:00"/>
    <x v="4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d v="2016-01-28T01:45:36"/>
    <d v="2016-02-27T01:45:36"/>
    <x v="1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333333333334"/>
    <x v="0"/>
    <s v="science fiction"/>
    <d v="2014-11-24T23:07:50"/>
    <d v="2014-12-25T03:00:00"/>
    <x v="4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83582089555"/>
    <x v="0"/>
    <s v="science fiction"/>
    <d v="2015-03-26T22:53:02"/>
    <d v="2015-05-25T22:53:02"/>
    <x v="7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d v="2015-04-19T08:13:11"/>
    <d v="2015-06-18T08:13:11"/>
    <x v="6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d v="2014-08-23T20:51:40"/>
    <d v="2014-09-22T20:51:40"/>
    <x v="1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d v="2014-10-21T09:04:04"/>
    <d v="2014-12-02T10:04:04"/>
    <x v="9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333333333334"/>
    <x v="0"/>
    <s v="science fiction"/>
    <d v="2015-04-21T08:08:15"/>
    <d v="2015-06-03T08:08:15"/>
    <x v="6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d v="2015-06-13T08:25:35"/>
    <d v="2015-07-23T08:25:3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d v="2014-06-03T21:59:56"/>
    <d v="2014-08-02T21:59:56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d v="2016-01-27T16:52:52"/>
    <d v="2016-02-26T16:52:52"/>
    <x v="1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09-21T20:50:28"/>
    <d v="2014-10-21T20:50:28"/>
    <x v="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d v="2016-05-24T05:25:45"/>
    <d v="2016-07-03T05:25:45"/>
    <x v="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6-16T16:54:51"/>
    <d v="2015-08-15T16:54:51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d v="2014-06-02T11:29:55"/>
    <d v="2014-07-02T11:29:5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d v="2014-07-14T22:02:36"/>
    <d v="2014-08-16T18:42:00"/>
    <x v="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08-27T18:04:14"/>
    <d v="2015-09-30T19:00:00"/>
    <x v="1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571428571431"/>
    <x v="0"/>
    <s v="drama"/>
    <d v="2014-07-21T13:18:21"/>
    <d v="2014-09-19T13:18:21"/>
    <x v="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5-12-13T10:48:44"/>
    <d v="2016-01-12T10:48:44"/>
    <x v="11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6-12-16T20:49:22"/>
    <d v="2017-01-15T20:49:22"/>
    <x v="11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d v="2015-06-05T17:15:35"/>
    <d v="2015-08-04T17:15:3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33333333333"/>
    <x v="0"/>
    <s v="drama"/>
    <d v="2015-02-17T15:02:50"/>
    <d v="2015-03-19T14:02:50"/>
    <x v="2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d v="2014-09-18T07:07:39"/>
    <d v="2014-10-18T07:07:39"/>
    <x v="8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d v="2015-07-31T18:28:03"/>
    <d v="2015-08-30T00:28:00"/>
    <x v="3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d v="2016-06-12T23:20:14"/>
    <d v="2016-08-11T23:20:14"/>
    <x v="0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2-12T04:28:43"/>
    <d v="2015-03-19T03:28:43"/>
    <x v="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1-29T08:45:08"/>
    <d v="2015-02-28T08:45:08"/>
    <x v="1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3-09T13:12:56"/>
    <d v="2015-05-08T13:12:56"/>
    <x v="7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615384615387"/>
    <x v="0"/>
    <s v="drama"/>
    <d v="2014-08-04T13:40:11"/>
    <d v="2014-08-29T13:40:11"/>
    <x v="10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7-06T14:46:39"/>
    <d v="2015-08-05T14:46:39"/>
    <x v="3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d v="2015-03-06T20:08:46"/>
    <d v="2015-03-23T19:08:46"/>
    <x v="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0-27T17:55:45"/>
    <d v="2015-11-26T18:55:45"/>
    <x v="9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2-02T20:55:55"/>
    <d v="2016-03-03T20:55:55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153846153847"/>
    <x v="0"/>
    <s v="drama"/>
    <d v="2015-03-04T18:47:23"/>
    <d v="2015-04-13T14:00:00"/>
    <x v="7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d v="2015-05-23T12:48:15"/>
    <d v="2015-06-22T12:48:15"/>
    <x v="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6-12-07T19:17:12"/>
    <d v="2017-01-06T19:17:12"/>
    <x v="11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d v="2014-10-27T14:26:50"/>
    <d v="2014-11-26T15:26:50"/>
    <x v="9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d v="2014-07-05T13:59:22"/>
    <d v="2014-08-31T22:59:00"/>
    <x v="3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d v="2016-07-19T16:52:19"/>
    <d v="2016-08-18T16:52:19"/>
    <x v="3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2-01T14:30:34"/>
    <d v="2017-03-03T15:00:00"/>
    <x v="2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6-27T00:37:37"/>
    <d v="2015-07-21T01:59:0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8-05T23:23:35"/>
    <d v="2014-09-04T23:23:35"/>
    <x v="1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d v="2016-07-05T11:34:37"/>
    <d v="2016-09-03T11:34:37"/>
    <x v="3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d v="2016-06-06T10:37:26"/>
    <d v="2016-06-16T10:37:26"/>
    <x v="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d v="2015-08-23T05:35:38"/>
    <d v="2015-10-02T05:35:38"/>
    <x v="10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66666666667"/>
    <x v="0"/>
    <s v="drama"/>
    <d v="2014-09-17T14:00:32"/>
    <d v="2014-10-17T14:00:32"/>
    <x v="8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09-29T17:26:06"/>
    <d v="2014-11-28T18:26:06"/>
    <x v="8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d v="2016-01-06T18:55:31"/>
    <d v="2016-03-06T18:55:31"/>
    <x v="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5-11T11:05:32"/>
    <d v="2015-07-10T11:05:32"/>
    <x v="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26315789474"/>
    <x v="0"/>
    <s v="drama"/>
    <d v="2015-09-12T08:01:38"/>
    <d v="2015-10-10T16:00:00"/>
    <x v="8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d v="2017-01-06T15:21:40"/>
    <d v="2017-02-17T16:00:00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d v="2014-09-05T04:12:02"/>
    <d v="2014-10-05T04:12:02"/>
    <x v="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8-01T21:58:22"/>
    <d v="2016-08-31T21:58:22"/>
    <x v="10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33333333337"/>
    <x v="0"/>
    <s v="drama"/>
    <d v="2014-08-15T21:00:03"/>
    <d v="2014-09-14T21:00:03"/>
    <x v="1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714285714285"/>
    <x v="0"/>
    <s v="drama"/>
    <d v="2015-01-19T14:38:49"/>
    <d v="2015-02-08T14:38:49"/>
    <x v="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09-08T17:16:04"/>
    <d v="2015-10-08T15:59:00"/>
    <x v="8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d v="2014-11-30T15:21:04"/>
    <d v="2015-01-29T15:21:04"/>
    <x v="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68136117556"/>
    <x v="0"/>
    <s v="drama"/>
    <d v="2016-07-05T09:00:03"/>
    <d v="2016-08-04T09:00:03"/>
    <x v="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588235294116"/>
    <x v="0"/>
    <s v="drama"/>
    <d v="2015-09-01T10:10:22"/>
    <d v="2015-10-06T10:10:22"/>
    <x v="8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7-15T19:06:23"/>
    <d v="2016-08-05T19:06:23"/>
    <x v="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15384615384"/>
    <x v="0"/>
    <s v="drama"/>
    <d v="2014-12-04T23:43:58"/>
    <d v="2015-01-03T23:43:58"/>
    <x v="11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1-16T03:52:47"/>
    <d v="2014-12-16T03:52:47"/>
    <x v="4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6-10T17:08:55"/>
    <d v="2015-07-10T17:08:55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181818181813"/>
    <x v="0"/>
    <s v="drama"/>
    <d v="2015-09-01T20:33:12"/>
    <d v="2015-10-01T00:00:00"/>
    <x v="8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3333333334"/>
    <x v="0"/>
    <s v="drama"/>
    <d v="2015-08-19T22:50:17"/>
    <d v="2015-09-18T22:50:17"/>
    <x v="10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d v="2016-02-16T16:08:40"/>
    <d v="2016-04-16T15:08:40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d v="2015-07-17T09:15:47"/>
    <d v="2015-08-16T09:06:41"/>
    <x v="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d v="2015-01-05T10:22:29"/>
    <d v="2015-03-06T10:22:29"/>
    <x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d v="2016-01-06T00:31:22"/>
    <d v="2016-02-17T18:59:00"/>
    <x v="1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33333333336"/>
    <x v="0"/>
    <s v="drama"/>
    <d v="2015-03-03T18:00:37"/>
    <d v="2015-04-22T17:00:37"/>
    <x v="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7368421052"/>
    <x v="0"/>
    <s v="drama"/>
    <d v="2014-11-27T10:22:29"/>
    <d v="2014-12-28T10:22:29"/>
    <x v="4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3-16T10:04:49"/>
    <d v="2015-05-15T10:04:49"/>
    <x v="7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4210526316"/>
    <x v="0"/>
    <s v="drama"/>
    <d v="2016-02-29T02:50:25"/>
    <d v="2016-04-01T01:59:00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d v="2015-07-10T10:27:10"/>
    <d v="2015-08-20T15:06:00"/>
    <x v="3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1-27T15:06:04"/>
    <d v="2015-03-28T14:06:04"/>
    <x v="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1-27T13:28:38"/>
    <d v="2015-03-26T21:39:00"/>
    <x v="1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4-21T20:09:10"/>
    <d v="2016-05-21T20:05:00"/>
    <x v="6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5-11T00:38:46"/>
    <d v="2015-07-10T00:38:46"/>
    <x v="5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3-09T18:04:14"/>
    <d v="2016-04-08T17:04:14"/>
    <x v="7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d v="2015-04-12T10:59:04"/>
    <d v="2015-05-31T04:29:00"/>
    <x v="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6-09T16:27:21"/>
    <d v="2015-07-09T16:27:21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4-02T11:28:25"/>
    <d v="2015-06-01T11:28:25"/>
    <x v="6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1-14T17:24:57"/>
    <d v="2016-02-13T17:24:57"/>
    <x v="1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d v="2015-05-05T13:39:11"/>
    <d v="2015-06-04T13:39:11"/>
    <x v="5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5-12-03T18:00:51"/>
    <d v="2016-01-02T18:00:51"/>
    <x v="1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285714285714"/>
    <x v="0"/>
    <s v="drama"/>
    <d v="2015-01-28T14:49:06"/>
    <d v="2015-02-27T14:49:06"/>
    <x v="1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8-30T16:52:52"/>
    <d v="2016-09-29T16:52:52"/>
    <x v="1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d v="2015-05-11T19:50:59"/>
    <d v="2015-06-20T19:50:59"/>
    <x v="5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6-09T16:48:17"/>
    <d v="2015-07-09T16:48:17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5-11-12T21:01:39"/>
    <d v="2016-01-04T19:00:00"/>
    <x v="4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d v="2016-01-08T08:51:09"/>
    <d v="2016-03-08T08:51:09"/>
    <x v="1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09T18:06:00"/>
    <d v="2016-12-30T04:00:00"/>
    <x v="11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0-19T21:38:50"/>
    <d v="2015-11-08T07:00:00"/>
    <x v="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59124087591"/>
    <x v="0"/>
    <s v="documentary"/>
    <d v="2013-03-21T12:00:11"/>
    <d v="2013-05-05T12:00:11"/>
    <x v="7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5319148936"/>
    <x v="0"/>
    <s v="documentary"/>
    <d v="2014-11-06T11:45:04"/>
    <d v="2014-12-21T11:45:04"/>
    <x v="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1980198025"/>
    <x v="0"/>
    <s v="documentary"/>
    <d v="2011-11-15T06:49:50"/>
    <d v="2011-12-20T06:49:50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121951219505"/>
    <x v="0"/>
    <s v="documentary"/>
    <d v="2014-01-22T20:08:24"/>
    <d v="2014-02-21T20:08:24"/>
    <x v="1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9523809526"/>
    <x v="0"/>
    <s v="documentary"/>
    <d v="2010-02-04T02:45:59"/>
    <d v="2010-03-16T02:06:00"/>
    <x v="2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33333333336"/>
    <x v="0"/>
    <s v="documentary"/>
    <d v="2012-07-16T20:16:25"/>
    <d v="2012-08-15T20:16:25"/>
    <x v="3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89237668158"/>
    <x v="0"/>
    <s v="documentary"/>
    <d v="2010-10-29T03:43:25"/>
    <d v="2010-12-18T04:43:25"/>
    <x v="9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16129032258"/>
    <x v="0"/>
    <s v="documentary"/>
    <d v="2010-09-09T09:30:14"/>
    <d v="2010-10-15T22:39:00"/>
    <x v="8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5479452056"/>
    <x v="0"/>
    <s v="documentary"/>
    <d v="2011-11-23T13:35:09"/>
    <d v="2012-01-07T13:35:09"/>
    <x v="4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63829787232"/>
    <x v="0"/>
    <s v="documentary"/>
    <d v="2010-06-03T17:10:20"/>
    <d v="2010-08-22T12:40:00"/>
    <x v="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837528604122"/>
    <x v="0"/>
    <s v="documentary"/>
    <d v="2013-05-07T08:34:51"/>
    <d v="2013-06-06T08:34:51"/>
    <x v="5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22077922075"/>
    <x v="0"/>
    <s v="documentary"/>
    <d v="2012-04-14T13:54:06"/>
    <d v="2012-05-16T14:00:00"/>
    <x v="6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44444444443"/>
    <x v="0"/>
    <s v="documentary"/>
    <d v="2010-03-29T10:54:18"/>
    <d v="2010-05-31T22:59:00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4285714286"/>
    <x v="0"/>
    <s v="documentary"/>
    <d v="2012-01-16T10:37:15"/>
    <d v="2012-02-15T10:37:15"/>
    <x v="1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43312101911"/>
    <x v="0"/>
    <s v="documentary"/>
    <d v="2015-09-16T17:51:50"/>
    <d v="2015-10-16T21:00:00"/>
    <x v="8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404255319146"/>
    <x v="0"/>
    <s v="documentary"/>
    <d v="2011-02-14T07:38:02"/>
    <d v="2011-03-16T06:38:02"/>
    <x v="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63636363631"/>
    <x v="0"/>
    <s v="documentary"/>
    <d v="2013-02-14T13:27:47"/>
    <d v="2013-03-16T13:27:47"/>
    <x v="2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5357142856"/>
    <x v="0"/>
    <s v="documentary"/>
    <d v="2016-04-19T10:02:42"/>
    <d v="2016-05-19T10:02:42"/>
    <x v="6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30232558146"/>
    <x v="0"/>
    <s v="documentary"/>
    <d v="2011-05-18T20:14:26"/>
    <d v="2011-06-17T20:14:26"/>
    <x v="5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09341825902"/>
    <x v="0"/>
    <s v="documentary"/>
    <d v="2015-03-09T12:42:49"/>
    <d v="2015-04-08T12:42:49"/>
    <x v="7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09090909091"/>
    <x v="0"/>
    <s v="documentary"/>
    <d v="2010-06-01T13:07:59"/>
    <d v="2010-07-17T04:59:00"/>
    <x v="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6363636364"/>
    <x v="0"/>
    <s v="documentary"/>
    <d v="2012-04-18T16:15:04"/>
    <d v="2012-06-07T09:55:00"/>
    <x v="6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d v="2011-01-12T00:57:08"/>
    <d v="2011-02-26T00:57:08"/>
    <x v="1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85981308412"/>
    <x v="0"/>
    <s v="documentary"/>
    <d v="2012-08-28T17:54:54"/>
    <d v="2012-09-27T17:54:54"/>
    <x v="10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54945054949"/>
    <x v="0"/>
    <s v="documentary"/>
    <d v="2012-04-11T09:53:15"/>
    <d v="2012-05-11T09:53:15"/>
    <x v="6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62068965523"/>
    <x v="0"/>
    <s v="documentary"/>
    <d v="2010-03-30T00:53:50"/>
    <d v="2010-05-10T15:16:00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66666666664"/>
    <x v="0"/>
    <s v="documentary"/>
    <d v="2010-01-26T23:11:47"/>
    <d v="2010-04-22T22:51:00"/>
    <x v="1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24242424248"/>
    <x v="0"/>
    <s v="documentary"/>
    <d v="2014-05-26T05:51:39"/>
    <d v="2014-06-25T05:51:39"/>
    <x v="5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8018018018"/>
    <x v="0"/>
    <s v="documentary"/>
    <d v="2011-09-22T22:39:38"/>
    <d v="2011-11-06T23:39:38"/>
    <x v="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35588972423"/>
    <x v="0"/>
    <s v="documentary"/>
    <d v="2017-01-22T23:43:42"/>
    <d v="2017-02-21T23:43:42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83606557376"/>
    <x v="0"/>
    <s v="documentary"/>
    <d v="2011-04-04T15:47:50"/>
    <d v="2011-05-24T23:00:00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0278745645"/>
    <x v="0"/>
    <s v="documentary"/>
    <d v="2013-12-03T21:24:21"/>
    <d v="2014-01-02T03:00:00"/>
    <x v="1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61538461546"/>
    <x v="0"/>
    <s v="documentary"/>
    <d v="2010-02-26T16:36:31"/>
    <d v="2010-04-28T13:49:00"/>
    <x v="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11864406776"/>
    <x v="0"/>
    <s v="documentary"/>
    <d v="2011-06-03T06:57:46"/>
    <d v="2011-07-03T06:57:46"/>
    <x v="0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d v="2012-03-01T16:53:49"/>
    <d v="2012-04-05T01:59:00"/>
    <x v="7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2771084331"/>
    <x v="0"/>
    <s v="documentary"/>
    <d v="2012-10-10T19:46:06"/>
    <d v="2012-11-09T20:46:06"/>
    <x v="9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6451612897"/>
    <x v="0"/>
    <s v="documentary"/>
    <d v="2012-02-27T20:57:54"/>
    <d v="2012-04-27T19:57:54"/>
    <x v="2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794952681391"/>
    <x v="0"/>
    <s v="documentary"/>
    <d v="2015-04-23T16:23:39"/>
    <d v="2015-05-23T16:23:39"/>
    <x v="6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867469879512"/>
    <x v="0"/>
    <s v="documentary"/>
    <d v="2012-09-11T19:58:59"/>
    <d v="2012-10-11T19:58:59"/>
    <x v="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606557377056"/>
    <x v="0"/>
    <s v="documentary"/>
    <d v="2017-01-24T00:51:36"/>
    <d v="2017-02-26T21:01:00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948106591868"/>
    <x v="0"/>
    <s v="documentary"/>
    <d v="2014-04-15T09:10:35"/>
    <d v="2014-05-30T09:10:35"/>
    <x v="6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17721518989"/>
    <x v="0"/>
    <s v="documentary"/>
    <d v="2009-05-16T22:55:13"/>
    <d v="2009-08-10T14:26:00"/>
    <x v="5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47486033519"/>
    <x v="0"/>
    <s v="documentary"/>
    <d v="2010-01-16T17:04:52"/>
    <d v="2010-02-22T17:00:00"/>
    <x v="1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69801980198"/>
    <x v="0"/>
    <s v="documentary"/>
    <d v="2011-05-12T12:02:24"/>
    <d v="2011-05-31T23:59:00"/>
    <x v="5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394736842106"/>
    <x v="0"/>
    <s v="documentary"/>
    <d v="2011-12-27T12:43:00"/>
    <d v="2012-01-21T12:43:00"/>
    <x v="11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38721136763"/>
    <x v="0"/>
    <s v="documentary"/>
    <d v="2013-08-20T13:08:48"/>
    <d v="2013-09-19T13:08:48"/>
    <x v="1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8148148148"/>
    <x v="0"/>
    <s v="documentary"/>
    <d v="2013-02-08T14:35:24"/>
    <d v="2013-03-25T13:35:24"/>
    <x v="2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655172413794"/>
    <x v="0"/>
    <s v="documentary"/>
    <d v="2012-10-02T01:40:18"/>
    <d v="2012-11-01T23:00:00"/>
    <x v="9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2080536913"/>
    <x v="0"/>
    <s v="documentary"/>
    <d v="2012-05-21T23:03:13"/>
    <d v="2012-06-25T23:03:13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551724137936"/>
    <x v="0"/>
    <s v="documentary"/>
    <d v="2013-10-03T05:57:14"/>
    <d v="2013-11-02T05:57:14"/>
    <x v="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190476190476"/>
    <x v="0"/>
    <s v="documentary"/>
    <d v="2010-12-14T03:51:37"/>
    <d v="2011-02-02T02:59:00"/>
    <x v="11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125"/>
    <x v="0"/>
    <s v="documentary"/>
    <d v="2013-04-12T13:27:26"/>
    <d v="2013-04-30T19:01:00"/>
    <x v="6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1237322514"/>
    <x v="0"/>
    <s v="documentary"/>
    <d v="2011-09-26T14:16:39"/>
    <d v="2011-10-28T22:59:00"/>
    <x v="8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7404580153"/>
    <x v="0"/>
    <s v="documentary"/>
    <d v="2014-03-21T11:01:54"/>
    <d v="2014-04-20T11:01:54"/>
    <x v="7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6-13T21:01:34"/>
    <d v="2010-07-19T11:00:00"/>
    <x v="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204511278196"/>
    <x v="0"/>
    <s v="documentary"/>
    <d v="2013-09-01T19:06:49"/>
    <d v="2013-10-31T19:00:00"/>
    <x v="8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53488372092"/>
    <x v="0"/>
    <s v="documentary"/>
    <d v="2012-08-13T06:24:43"/>
    <d v="2012-09-07T06:24:43"/>
    <x v="10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47887323943"/>
    <x v="0"/>
    <s v="documentary"/>
    <d v="2015-03-26T12:28:21"/>
    <d v="2015-04-30T22:59:00"/>
    <x v="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351395730705"/>
    <x v="0"/>
    <s v="documentary"/>
    <d v="2014-03-11T06:07:28"/>
    <d v="2014-05-09T16:00:00"/>
    <x v="7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188524590166"/>
    <x v="0"/>
    <s v="documentary"/>
    <d v="2010-10-18T00:24:20"/>
    <d v="2010-11-17T01:24:20"/>
    <x v="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785234899329"/>
    <x v="0"/>
    <s v="documentary"/>
    <d v="2011-03-24T18:02:18"/>
    <d v="2011-04-24T18:02:18"/>
    <x v="7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15139442228"/>
    <x v="0"/>
    <s v="documentary"/>
    <d v="2013-02-07T12:42:15"/>
    <d v="2013-03-19T11:42:15"/>
    <x v="2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18518518519"/>
    <x v="0"/>
    <s v="documentary"/>
    <d v="2012-01-25T15:33:58"/>
    <d v="2012-02-24T15:33:58"/>
    <x v="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682926829265"/>
    <x v="0"/>
    <s v="documentary"/>
    <d v="2012-05-02T20:42:26"/>
    <d v="2012-06-01T20:42:26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3243243244"/>
    <x v="0"/>
    <s v="documentary"/>
    <d v="2012-07-23T21:16:37"/>
    <d v="2012-08-31T21:00:00"/>
    <x v="3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576719576722"/>
    <x v="0"/>
    <s v="documentary"/>
    <d v="2012-02-09T10:07:29"/>
    <d v="2012-03-10T10:07:29"/>
    <x v="2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s v="documentary"/>
    <d v="2013-02-28T15:05:33"/>
    <d v="2013-03-20T14:05:33"/>
    <x v="2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361111111114"/>
    <x v="0"/>
    <s v="documentary"/>
    <d v="2013-01-08T17:40:01"/>
    <d v="2013-02-07T17:40:01"/>
    <x v="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71287128714"/>
    <x v="0"/>
    <s v="documentary"/>
    <d v="2011-01-24T11:40:10"/>
    <d v="2011-03-10T11:40:10"/>
    <x v="1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83193277315"/>
    <x v="0"/>
    <s v="documentary"/>
    <d v="2012-08-13T13:02:14"/>
    <d v="2012-09-03T13:02:14"/>
    <x v="10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22222222222"/>
    <x v="0"/>
    <s v="documentary"/>
    <d v="2011-10-04T23:23:43"/>
    <d v="2011-10-19T21:00:00"/>
    <x v="9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0"/>
    <s v="documentary"/>
    <d v="2011-11-21T00:16:32"/>
    <d v="2012-01-01T02:59:00"/>
    <x v="4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369863013697"/>
    <x v="0"/>
    <s v="documentary"/>
    <d v="2013-03-15T16:03:52"/>
    <d v="2013-04-14T16:03:52"/>
    <x v="7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702702702709"/>
    <x v="0"/>
    <s v="documentary"/>
    <d v="2010-06-28T00:28:14"/>
    <d v="2010-08-11T10:59:00"/>
    <x v="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833333333331"/>
    <x v="0"/>
    <s v="documentary"/>
    <d v="2013-01-30T14:59:48"/>
    <d v="2013-03-01T14:59:48"/>
    <x v="1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88888888889"/>
    <x v="0"/>
    <s v="documentary"/>
    <d v="2012-07-23T13:32:14"/>
    <d v="2012-08-22T13:32:14"/>
    <x v="3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65822784811"/>
    <x v="0"/>
    <s v="documentary"/>
    <d v="2014-11-07T17:09:57"/>
    <d v="2014-12-10T23:59:00"/>
    <x v="4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67088607602"/>
    <x v="0"/>
    <s v="documentary"/>
    <d v="2013-11-11T11:14:43"/>
    <d v="2013-12-11T11:14:43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81690140848"/>
    <x v="0"/>
    <s v="documentary"/>
    <d v="2013-02-24T19:55:51"/>
    <d v="2013-03-26T18:55:51"/>
    <x v="2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58823529412"/>
    <x v="0"/>
    <s v="documentary"/>
    <d v="2009-11-06T15:07:09"/>
    <d v="2010-02-02T02:59:00"/>
    <x v="4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240506328"/>
    <x v="0"/>
    <s v="documentary"/>
    <d v="2015-11-23T08:13:53"/>
    <d v="2015-12-22T18:00:00"/>
    <x v="4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14540059347"/>
    <x v="0"/>
    <s v="documentary"/>
    <d v="2016-10-04T05:43:06"/>
    <d v="2016-11-08T06:43:06"/>
    <x v="9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1075268816"/>
    <x v="0"/>
    <s v="documentary"/>
    <d v="2016-04-13T08:40:48"/>
    <d v="2016-05-13T08:40:48"/>
    <x v="6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689655173"/>
    <x v="0"/>
    <s v="documentary"/>
    <d v="2016-11-23T02:42:46"/>
    <d v="2016-12-21T02:59:00"/>
    <x v="4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0731707317"/>
    <x v="0"/>
    <s v="documentary"/>
    <d v="2015-06-29T10:01:48"/>
    <d v="2015-08-01T10:01:48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5652173907"/>
    <x v="0"/>
    <s v="documentary"/>
    <d v="2016-11-14T23:30:33"/>
    <d v="2016-12-19T23:30:33"/>
    <x v="4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7680278018"/>
    <x v="0"/>
    <s v="documentary"/>
    <d v="2017-02-09T02:33:26"/>
    <d v="2017-03-14T17:57:00"/>
    <x v="2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8823529412"/>
    <x v="0"/>
    <s v="documentary"/>
    <d v="2015-02-23T00:38:49"/>
    <d v="2015-03-22T03:00:00"/>
    <x v="2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78313253012"/>
    <x v="0"/>
    <s v="documentary"/>
    <d v="2015-10-01T17:43:08"/>
    <d v="2015-10-31T23:00:00"/>
    <x v="9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5269461078"/>
    <x v="0"/>
    <s v="documentary"/>
    <d v="2015-10-14T06:12:07"/>
    <d v="2015-11-06T23:00:00"/>
    <x v="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2941176471"/>
    <x v="0"/>
    <s v="documentary"/>
    <d v="2013-04-15T07:22:43"/>
    <d v="2013-05-16T22:59:00"/>
    <x v="6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164383561648"/>
    <x v="0"/>
    <s v="documentary"/>
    <d v="2016-05-17T08:57:14"/>
    <d v="2016-06-17T08:57:14"/>
    <x v="5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63063063063"/>
    <x v="0"/>
    <s v="documentary"/>
    <d v="2015-09-16T11:19:37"/>
    <d v="2015-10-28T03:00:00"/>
    <x v="8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3007518798"/>
    <x v="0"/>
    <s v="documentary"/>
    <d v="2016-03-08T10:16:31"/>
    <d v="2016-04-07T09:16:31"/>
    <x v="7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7391304347"/>
    <x v="0"/>
    <s v="documentary"/>
    <d v="2015-04-07T11:22:37"/>
    <d v="2015-05-15T14:00:00"/>
    <x v="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s v="documentary"/>
    <d v="2015-04-07T12:41:55"/>
    <d v="2015-05-08T17:00:00"/>
    <x v="6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46653144013"/>
    <x v="0"/>
    <s v="documentary"/>
    <d v="2015-10-14T09:18:38"/>
    <d v="2015-11-13T10:18:38"/>
    <x v="9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838709677421"/>
    <x v="0"/>
    <s v="documentary"/>
    <d v="2015-02-11T22:05:08"/>
    <d v="2015-03-13T21:05:08"/>
    <x v="2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169491525426"/>
    <x v="0"/>
    <s v="documentary"/>
    <d v="2016-07-08T13:08:10"/>
    <d v="2016-09-02T20:00:00"/>
    <x v="3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168539325836"/>
    <x v="0"/>
    <s v="documentary"/>
    <d v="2015-03-30T13:14:28"/>
    <d v="2015-04-29T13:14:28"/>
    <x v="7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2608695653"/>
    <x v="0"/>
    <s v="documentary"/>
    <d v="2017-02-06T11:03:27"/>
    <d v="2017-03-08T16:00:00"/>
    <x v="2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0909090907"/>
    <x v="0"/>
    <s v="documentary"/>
    <d v="2014-09-12T16:06:38"/>
    <d v="2014-09-30T22:59:00"/>
    <x v="8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83076923075"/>
    <x v="0"/>
    <s v="documentary"/>
    <d v="2016-03-30T13:44:25"/>
    <d v="2016-04-29T13:44:25"/>
    <x v="7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39694656486"/>
    <x v="0"/>
    <s v="documentary"/>
    <d v="2014-10-14T12:42:25"/>
    <d v="2014-11-13T22:00:00"/>
    <x v="9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8245614035"/>
    <x v="0"/>
    <s v="documentary"/>
    <d v="2015-04-17T18:18:14"/>
    <d v="2015-05-31T21:20:00"/>
    <x v="6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335195530723"/>
    <x v="0"/>
    <s v="documentary"/>
    <d v="2015-04-20T17:39:50"/>
    <d v="2015-05-20T17:39:50"/>
    <x v="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148936170213"/>
    <x v="0"/>
    <s v="documentary"/>
    <d v="2015-09-14T07:00:21"/>
    <d v="2015-10-14T07:00:21"/>
    <x v="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1477572559"/>
    <x v="0"/>
    <s v="documentary"/>
    <d v="2015-10-15T06:53:29"/>
    <d v="2015-11-14T07:53:29"/>
    <x v="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d v="2015-07-22T09:05:16"/>
    <d v="2015-08-21T09:05:16"/>
    <x v="3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81437125751"/>
    <x v="0"/>
    <s v="documentary"/>
    <d v="2017-01-25T06:58:28"/>
    <d v="2017-02-24T06:58:28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900452488688"/>
    <x v="0"/>
    <s v="documentary"/>
    <d v="2016-08-03T20:35:09"/>
    <d v="2016-09-10T22:59:00"/>
    <x v="1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863070539416"/>
    <x v="0"/>
    <s v="documentary"/>
    <d v="2016-02-27T18:09:14"/>
    <d v="2016-04-07T17:09:14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44755244753"/>
    <x v="0"/>
    <s v="documentary"/>
    <d v="2014-09-07T23:01:08"/>
    <d v="2014-10-07T23:01:08"/>
    <x v="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4779771615"/>
    <x v="0"/>
    <s v="documentary"/>
    <d v="2015-10-20T14:00:19"/>
    <d v="2015-11-19T15:00:19"/>
    <x v="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27586206897"/>
    <x v="0"/>
    <s v="documentary"/>
    <d v="2016-03-09T14:52:01"/>
    <d v="2016-04-08T13:52:01"/>
    <x v="7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06060606059"/>
    <x v="0"/>
    <s v="documentary"/>
    <d v="2014-10-31T02:03:14"/>
    <d v="2014-12-01T03:03:14"/>
    <x v="9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40206185566"/>
    <x v="0"/>
    <s v="documentary"/>
    <d v="2016-02-15T14:16:33"/>
    <d v="2016-03-16T13:16:33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d v="2015-03-15T00:19:57"/>
    <d v="2015-04-24T00:19:57"/>
    <x v="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68913857678"/>
    <x v="0"/>
    <s v="documentary"/>
    <d v="2016-05-17T15:38:41"/>
    <d v="2016-06-15T10:00:00"/>
    <x v="5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178807947019"/>
    <x v="0"/>
    <s v="documentary"/>
    <d v="2014-10-22T20:41:30"/>
    <d v="2014-11-14T00:12:00"/>
    <x v="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8620689654"/>
    <x v="0"/>
    <s v="documentary"/>
    <d v="2015-06-08T16:33:00"/>
    <d v="2015-07-22T22:11:0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89265536722"/>
    <x v="0"/>
    <s v="documentary"/>
    <d v="2014-10-23T19:01:46"/>
    <d v="2014-11-22T20:01:46"/>
    <x v="9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8372093022"/>
    <x v="0"/>
    <s v="documentary"/>
    <d v="2014-07-17T00:03:11"/>
    <d v="2014-08-07T19:00:00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15384615387"/>
    <x v="0"/>
    <s v="documentary"/>
    <d v="2010-03-18T12:52:16"/>
    <d v="2010-05-02T14:22:00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59292035398"/>
    <x v="0"/>
    <s v="documentary"/>
    <d v="2014-05-21T15:37:52"/>
    <d v="2014-06-20T22:59:00"/>
    <x v="5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46153846152"/>
    <x v="0"/>
    <s v="documentary"/>
    <d v="2014-01-29T09:33:19"/>
    <d v="2014-02-28T09:33:19"/>
    <x v="1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3283582089"/>
    <x v="0"/>
    <s v="documentary"/>
    <d v="2012-04-20T14:01:58"/>
    <d v="2012-05-20T14:01:58"/>
    <x v="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82352941176"/>
    <x v="0"/>
    <s v="documentary"/>
    <d v="2013-03-22T08:51:18"/>
    <d v="2013-04-30T23:59:00"/>
    <x v="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05660377359"/>
    <x v="0"/>
    <s v="documentary"/>
    <d v="2015-02-08T09:32:02"/>
    <d v="2015-03-15T08:32:02"/>
    <x v="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4970059880241"/>
    <x v="0"/>
    <s v="documentary"/>
    <d v="2011-12-16T08:14:29"/>
    <d v="2012-01-15T08:14:29"/>
    <x v="11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60465116281"/>
    <x v="0"/>
    <s v="documentary"/>
    <d v="2016-12-07T14:05:00"/>
    <d v="2017-01-06T14:05:00"/>
    <x v="11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17890772127"/>
    <x v="0"/>
    <s v="documentary"/>
    <d v="2012-12-18T13:25:39"/>
    <d v="2013-02-01T13:25:39"/>
    <x v="1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77777777779"/>
    <x v="0"/>
    <s v="documentary"/>
    <d v="2016-02-25T08:50:44"/>
    <d v="2016-04-05T11:00:00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40449438209"/>
    <x v="0"/>
    <s v="documentary"/>
    <d v="2012-06-18T16:53:18"/>
    <d v="2012-07-18T16:53:18"/>
    <x v="0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724137931032"/>
    <x v="0"/>
    <s v="documentary"/>
    <d v="2011-08-02T16:20:31"/>
    <d v="2011-09-16T16:20:31"/>
    <x v="1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d v="2014-01-18T18:38:31"/>
    <d v="2014-03-01T12:18:00"/>
    <x v="1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33333333336"/>
    <x v="0"/>
    <s v="documentary"/>
    <d v="2016-07-25T05:51:56"/>
    <d v="2016-08-25T05:51:56"/>
    <x v="3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04511278195"/>
    <x v="0"/>
    <s v="documentary"/>
    <d v="2015-10-15T01:01:08"/>
    <d v="2015-11-14T02:01:00"/>
    <x v="9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0361445786"/>
    <x v="0"/>
    <s v="documentary"/>
    <d v="2016-01-01T08:43:28"/>
    <d v="2016-01-25T18:52:00"/>
    <x v="1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06040268456"/>
    <x v="0"/>
    <s v="documentary"/>
    <d v="2012-03-19T11:31:12"/>
    <d v="2012-05-03T11:31:12"/>
    <x v="7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0408163265"/>
    <x v="0"/>
    <s v="documentary"/>
    <d v="2015-12-29T12:16:32"/>
    <d v="2016-01-23T12:16:32"/>
    <x v="11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4900398407"/>
    <x v="0"/>
    <s v="documentary"/>
    <d v="2012-06-25T11:45:17"/>
    <d v="2012-07-30T00:00:00"/>
    <x v="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27272727266"/>
    <x v="0"/>
    <s v="documentary"/>
    <d v="2012-08-23T12:01:40"/>
    <d v="2012-09-06T12:01:40"/>
    <x v="1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33333333336"/>
    <x v="0"/>
    <s v="documentary"/>
    <d v="2014-04-25T21:49:19"/>
    <d v="2014-05-18T21:49:19"/>
    <x v="6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469973890339"/>
    <x v="0"/>
    <s v="documentary"/>
    <d v="2014-12-07T13:45:47"/>
    <d v="2015-01-06T13:45:47"/>
    <x v="11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35864978902"/>
    <x v="0"/>
    <s v="documentary"/>
    <d v="2014-10-22T09:01:41"/>
    <d v="2014-11-21T10:01:41"/>
    <x v="9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769230769234"/>
    <x v="0"/>
    <s v="documentary"/>
    <d v="2015-07-26T17:49:51"/>
    <d v="2015-08-10T17:49:51"/>
    <x v="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39145907473"/>
    <x v="0"/>
    <s v="documentary"/>
    <d v="2015-07-15T11:14:18"/>
    <d v="2015-08-15T01:00:00"/>
    <x v="3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070422535215"/>
    <x v="0"/>
    <s v="documentary"/>
    <d v="2016-06-27T20:49:40"/>
    <d v="2016-07-27T20:49:40"/>
    <x v="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7284768211"/>
    <x v="0"/>
    <s v="documentary"/>
    <d v="2014-02-03T20:30:50"/>
    <d v="2014-03-07T17:59:00"/>
    <x v="2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d v="2015-04-17T19:52:52"/>
    <d v="2015-05-07T19:52:52"/>
    <x v="6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06735751295"/>
    <x v="0"/>
    <s v="documentary"/>
    <d v="2011-11-17T20:00:51"/>
    <d v="2011-12-17T19:59:00"/>
    <x v="4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4854368927"/>
    <x v="0"/>
    <s v="documentary"/>
    <d v="2011-08-08T12:12:51"/>
    <d v="2011-09-07T22:00:00"/>
    <x v="1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48433048432"/>
    <x v="0"/>
    <s v="documentary"/>
    <d v="2013-09-09T12:00:52"/>
    <d v="2013-10-10T12:00:52"/>
    <x v="8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d v="2016-02-17T14:38:02"/>
    <d v="2016-04-17T13:38:02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836956521746"/>
    <x v="0"/>
    <s v="documentary"/>
    <d v="2012-03-22T16:49:20"/>
    <d v="2012-04-27T16:32:00"/>
    <x v="7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653061224488"/>
    <x v="0"/>
    <s v="documentary"/>
    <d v="2012-06-22T08:33:26"/>
    <d v="2012-07-07T08:33:26"/>
    <x v="0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0043668122275"/>
    <x v="0"/>
    <s v="documentary"/>
    <d v="2010-07-20T13:38:04"/>
    <d v="2010-08-31T22:44:00"/>
    <x v="3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4776119403"/>
    <x v="0"/>
    <s v="documentary"/>
    <d v="2015-03-15T14:02:06"/>
    <d v="2015-04-29T14:02:06"/>
    <x v="7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3157894738"/>
    <x v="0"/>
    <s v="documentary"/>
    <d v="2016-11-13T16:01:07"/>
    <d v="2016-12-14T07:00:00"/>
    <x v="4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06451612902"/>
    <x v="0"/>
    <s v="documentary"/>
    <d v="2014-04-16T10:15:47"/>
    <d v="2014-05-16T22:30:00"/>
    <x v="6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09589041093"/>
    <x v="0"/>
    <s v="documentary"/>
    <d v="2011-07-08T15:12:50"/>
    <d v="2011-08-07T15:12:50"/>
    <x v="3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20930232556"/>
    <x v="0"/>
    <s v="documentary"/>
    <d v="2015-10-15T07:56:57"/>
    <d v="2015-11-05T08:56:57"/>
    <x v="9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714285714283"/>
    <x v="0"/>
    <s v="documentary"/>
    <d v="2011-06-24T02:27:21"/>
    <d v="2011-08-10T02:08:00"/>
    <x v="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1143911439"/>
    <x v="0"/>
    <s v="documentary"/>
    <d v="2014-01-07T10:04:22"/>
    <d v="2014-02-05T18:04:00"/>
    <x v="1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d v="2014-02-03T21:02:19"/>
    <d v="2014-03-05T21:02:19"/>
    <x v="2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14285714292"/>
    <x v="0"/>
    <s v="documentary"/>
    <d v="2011-04-04T22:53:57"/>
    <d v="2011-05-09T00:59:00"/>
    <x v="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181818181813"/>
    <x v="0"/>
    <s v="documentary"/>
    <d v="2011-09-20T15:54:10"/>
    <d v="2011-11-19T16:54:10"/>
    <x v="8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3684210527"/>
    <x v="0"/>
    <s v="documentary"/>
    <d v="2013-09-26T12:39:50"/>
    <d v="2013-11-05T13:39:50"/>
    <x v="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d v="2016-06-22T15:42:24"/>
    <d v="2016-07-22T15:42:24"/>
    <x v="0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71428571428"/>
    <x v="0"/>
    <s v="documentary"/>
    <d v="2015-04-19T18:33:17"/>
    <d v="2015-06-18T18:33:17"/>
    <x v="6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38174273859"/>
    <x v="0"/>
    <s v="documentary"/>
    <d v="2013-11-19T23:13:24"/>
    <d v="2013-12-22T00:00:00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545454545456"/>
    <x v="0"/>
    <s v="documentary"/>
    <d v="2012-07-09T12:49:38"/>
    <d v="2012-07-25T12:49:38"/>
    <x v="3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818713450297"/>
    <x v="0"/>
    <s v="documentary"/>
    <d v="2012-06-19T16:03:31"/>
    <d v="2012-07-19T16:03:31"/>
    <x v="0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769230769226"/>
    <x v="0"/>
    <s v="documentary"/>
    <d v="2013-09-11T20:31:05"/>
    <d v="2013-10-11T20:31:05"/>
    <x v="8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09523809524"/>
    <x v="0"/>
    <s v="documentary"/>
    <d v="2014-09-22T15:26:42"/>
    <d v="2014-10-17T07:00:00"/>
    <x v="8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800000000004"/>
    <x v="0"/>
    <s v="documentary"/>
    <d v="2014-01-09T04:30:31"/>
    <d v="2014-02-08T04:30:31"/>
    <x v="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07692307693"/>
    <x v="0"/>
    <s v="documentary"/>
    <d v="2013-03-27T18:17:40"/>
    <d v="2013-04-07T23:33:00"/>
    <x v="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d v="2015-06-23T01:46:37"/>
    <d v="2015-07-23T01:46:37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49315068493"/>
    <x v="0"/>
    <s v="documentary"/>
    <d v="2013-04-30T15:13:07"/>
    <d v="2013-06-29T15:13:07"/>
    <x v="6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33333333333"/>
    <x v="0"/>
    <s v="animation"/>
    <d v="2014-02-12T00:40:31"/>
    <d v="2014-03-13T23:40:31"/>
    <x v="2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66666666664"/>
    <x v="0"/>
    <s v="animation"/>
    <d v="2015-06-22T06:47:36"/>
    <d v="2015-08-21T06:47:36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33333333336"/>
    <x v="0"/>
    <s v="animation"/>
    <d v="2014-08-12T01:14:57"/>
    <d v="2014-09-11T01:14:57"/>
    <x v="10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3076923077"/>
    <x v="0"/>
    <s v="animation"/>
    <d v="2013-05-06T17:13:50"/>
    <d v="2013-06-05T17:13:50"/>
    <x v="5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d v="2012-01-26T04:01:39"/>
    <d v="2012-03-26T03:01:39"/>
    <x v="1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d v="2015-09-28T15:40:04"/>
    <d v="2015-11-27T16:40:04"/>
    <x v="8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0"/>
    <s v="animation"/>
    <d v="2016-01-31T12:05:14"/>
    <d v="2016-03-01T12:05:14"/>
    <x v="1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08T16:49:00"/>
    <d v="2015-10-22T13:59:00"/>
    <x v="9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d v="2014-05-19T13:24:05"/>
    <d v="2014-06-16T17:00:00"/>
    <x v="5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09-14T16:38:02"/>
    <d v="2009-11-26T23:59:00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d v="2013-08-26T21:34:27"/>
    <d v="2013-09-10T21:34:27"/>
    <x v="1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0"/>
    <s v="animation"/>
    <d v="2016-06-05T15:54:43"/>
    <d v="2016-07-05T15:54:43"/>
    <x v="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d v="2015-08-22T12:26:21"/>
    <d v="2015-10-21T12:26:21"/>
    <x v="1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08-12T10:07:02"/>
    <d v="2015-10-11T10:07:02"/>
    <x v="1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0-29T15:01:42"/>
    <d v="2013-12-01T16:01:42"/>
    <x v="9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d v="2013-08-14T12:56:20"/>
    <d v="2013-09-13T12:56:20"/>
    <x v="1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01T03:41:53"/>
    <d v="2013-07-31T03:41:53"/>
    <x v="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08-09T02:38:46"/>
    <d v="2016-10-08T02:38:46"/>
    <x v="10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45454545453"/>
    <x v="0"/>
    <s v="animation"/>
    <d v="2015-10-19T01:15:58"/>
    <d v="2015-11-18T02:15:58"/>
    <x v="9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07T13:16:58"/>
    <d v="2014-10-17T13:16:58"/>
    <x v="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d v="2016-02-23T18:39:13"/>
    <d v="2016-03-24T17:39:13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0-03T14:03:16"/>
    <d v="2013-11-02T14:03:16"/>
    <x v="9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23529411762"/>
    <x v="0"/>
    <s v="animation"/>
    <d v="2015-01-20T16:19:43"/>
    <d v="2015-02-19T16:19:43"/>
    <x v="1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d v="2014-01-10T19:21:41"/>
    <d v="2014-02-09T19:21:41"/>
    <x v="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1-12-17T16:46:01"/>
    <d v="2012-02-15T16:46:01"/>
    <x v="1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d v="2015-05-06T03:02:55"/>
    <d v="2015-05-21T03:02:55"/>
    <x v="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0"/>
    <s v="animation"/>
    <d v="2015-02-01T21:00:20"/>
    <d v="2015-03-03T21:00:20"/>
    <x v="2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d v="2013-02-26T08:19:23"/>
    <d v="2013-03-23T07:19:23"/>
    <x v="2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0"/>
    <s v="animation"/>
    <d v="2014-04-24T13:11:35"/>
    <d v="2014-05-14T13:11:35"/>
    <x v="6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d v="2013-09-17T08:38:05"/>
    <d v="2013-10-17T08:38:05"/>
    <x v="8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428571428569"/>
    <x v="0"/>
    <s v="animation"/>
    <d v="2014-01-15T17:43:20"/>
    <d v="2014-02-14T17:43:20"/>
    <x v="1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3-12-26T12:09:51"/>
    <d v="2014-01-25T12:09:51"/>
    <x v="1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4-13T11:53:35"/>
    <d v="2015-05-13T11:53:35"/>
    <x v="6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d v="2015-02-03T14:47:59"/>
    <d v="2015-02-19T14:47:59"/>
    <x v="2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d v="2014-10-26T12:12:51"/>
    <d v="2014-11-26T08:14:00"/>
    <x v="9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d v="2012-03-02T19:03:42"/>
    <d v="2012-04-16T19:31:00"/>
    <x v="7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33333333332"/>
    <x v="0"/>
    <s v="animation"/>
    <d v="2013-09-30T11:40:01"/>
    <d v="2013-10-21T22:59:00"/>
    <x v="8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7-17T13:25:12"/>
    <d v="2014-08-16T13:25:12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102040816325"/>
    <x v="0"/>
    <s v="animation"/>
    <d v="2013-04-14T11:47:40"/>
    <d v="2013-05-14T11:47:40"/>
    <x v="6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d v="2011-09-14T10:22:07"/>
    <d v="2011-11-13T11:22:07"/>
    <x v="8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d v="2014-04-30T08:01:15"/>
    <d v="2014-05-31T23:00:00"/>
    <x v="6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5-13T15:19:27"/>
    <d v="2013-06-02T15:19:27"/>
    <x v="5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6-10T22:02:21"/>
    <d v="2011-08-09T22:02:21"/>
    <x v="0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6363636364"/>
    <x v="0"/>
    <s v="animation"/>
    <d v="2011-07-26T12:02:33"/>
    <d v="2011-09-24T12:02:33"/>
    <x v="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d v="2016-04-28T15:22:15"/>
    <d v="2016-05-18T15:22:15"/>
    <x v="6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d v="2014-06-10T21:52:54"/>
    <d v="2014-06-26T21:52:54"/>
    <x v="0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d v="2012-08-08T17:37:44"/>
    <d v="2012-09-07T17:37:44"/>
    <x v="1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2564102564"/>
    <x v="0"/>
    <s v="animation"/>
    <d v="2012-08-14T11:18:54"/>
    <d v="2012-09-28T11:18:54"/>
    <x v="1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5-11T23:01:23"/>
    <d v="2012-07-10T22:51:05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7-07T18:45:24"/>
    <d v="2014-09-05T18:45:24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d v="2013-11-26T23:01:29"/>
    <d v="2014-01-15T23:00:00"/>
    <x v="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470588235294"/>
    <x v="0"/>
    <s v="animation"/>
    <d v="2014-03-05T12:19:39"/>
    <d v="2014-04-19T11:19:39"/>
    <x v="7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d v="2014-07-24T17:08:38"/>
    <d v="2014-08-23T17:08:38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d v="2014-08-18T11:45:19"/>
    <d v="2014-09-17T11:45:19"/>
    <x v="10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d v="2017-01-18T02:53:49"/>
    <d v="2017-02-17T02:53:49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4-05T21:04:03"/>
    <d v="2015-05-05T21:04:03"/>
    <x v="6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74193548388"/>
    <x v="0"/>
    <s v="animation"/>
    <d v="2014-04-28T18:24:01"/>
    <d v="2014-06-02T22:59:00"/>
    <x v="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3-19T15:02:14"/>
    <d v="2012-05-18T15:02:14"/>
    <x v="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3-02T16:51:49"/>
    <d v="2015-04-01T15:51:49"/>
    <x v="7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d v="2014-09-22T04:47:15"/>
    <d v="2014-11-21T05:47:15"/>
    <x v="8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142857142856"/>
    <x v="0"/>
    <s v="animation"/>
    <d v="2013-07-10T07:00:15"/>
    <d v="2013-08-09T07:00:15"/>
    <x v="3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57142857139"/>
    <x v="0"/>
    <s v="animation"/>
    <d v="2012-09-10T11:08:09"/>
    <d v="2012-10-10T11:08:09"/>
    <x v="8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d v="2016-03-18T16:31:30"/>
    <d v="2016-04-14T09:34:00"/>
    <x v="7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89795918366"/>
    <x v="0"/>
    <s v="animation"/>
    <d v="2012-11-29T23:44:32"/>
    <d v="2013-01-28T23:44:32"/>
    <x v="4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454545454545"/>
    <x v="0"/>
    <s v="animation"/>
    <d v="2015-09-25T17:32:52"/>
    <d v="2015-11-05T18:32:52"/>
    <x v="8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80000000007"/>
    <x v="0"/>
    <s v="animation"/>
    <d v="2013-04-17T07:08:19"/>
    <d v="2013-05-17T07:08:19"/>
    <x v="6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d v="2014-05-02T17:37:19"/>
    <d v="2014-06-01T17:37:19"/>
    <x v="5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0-26T09:16:34"/>
    <d v="2016-12-25T10:16:34"/>
    <x v="9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6-12-09T20:18:20"/>
    <d v="2017-01-08T20:18:20"/>
    <x v="11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666666666671"/>
    <x v="0"/>
    <s v="animation"/>
    <d v="2011-12-05T06:33:36"/>
    <d v="2012-01-05T06:33:00"/>
    <x v="11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7-23T18:14:45"/>
    <d v="2012-08-22T18:14:45"/>
    <x v="3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5-12-28T18:34:59"/>
    <d v="2016-01-27T18:34:59"/>
    <x v="1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08-13T19:50:30"/>
    <d v="2016-10-12T19:50:30"/>
    <x v="1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4-20T12:25:38"/>
    <d v="2015-05-20T12:25:38"/>
    <x v="6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333333333334"/>
    <x v="0"/>
    <s v="animation"/>
    <d v="2014-06-09T14:56:05"/>
    <d v="2014-07-02T22:00:00"/>
    <x v="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6-16T14:51:45"/>
    <d v="2015-07-16T14:51:45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d v="2013-12-12T17:21:14"/>
    <d v="2014-02-10T17:21:14"/>
    <x v="11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d v="2014-11-01T19:54:25"/>
    <d v="2014-12-25T00:00:00"/>
    <x v="4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0909090909"/>
    <x v="0"/>
    <s v="animation"/>
    <d v="2011-11-11T13:17:29"/>
    <d v="2011-12-23T13:17:29"/>
    <x v="4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38461538467"/>
    <x v="0"/>
    <s v="animation"/>
    <d v="2009-08-18T16:29:28"/>
    <d v="2009-10-12T15:59:00"/>
    <x v="1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d v="2010-03-10T16:15:51"/>
    <d v="2010-05-08T17:16:00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6-09T00:37:31"/>
    <d v="2011-07-09T00:37:31"/>
    <x v="0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d v="2012-02-17T08:17:05"/>
    <d v="2012-03-18T07:17:05"/>
    <x v="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666666666666"/>
    <x v="0"/>
    <s v="animation"/>
    <d v="2014-12-18T07:38:23"/>
    <d v="2015-01-17T07:38:23"/>
    <x v="11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d v="2012-02-10T18:36:27"/>
    <d v="2012-04-10T17:36:27"/>
    <x v="2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2857142857144"/>
    <x v="0"/>
    <s v="animation"/>
    <d v="2015-11-09T21:21:26"/>
    <d v="2015-12-24T21:21:26"/>
    <x v="4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d v="2013-07-11T08:15:20"/>
    <d v="2013-08-10T08:15:20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d v="2012-09-04T18:00:57"/>
    <d v="2012-10-19T18:00:57"/>
    <x v="8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3333333334"/>
    <x v="0"/>
    <s v="animation"/>
    <d v="2012-03-26T19:35:01"/>
    <d v="2012-05-25T09:14:00"/>
    <x v="7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d v="2015-05-29T10:09:30"/>
    <d v="2015-06-28T10:09:30"/>
    <x v="5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1-30T23:13:59"/>
    <d v="2016-02-29T23:13:59"/>
    <x v="1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3-07T02:16:22"/>
    <d v="2013-04-06T01:16:22"/>
    <x v="7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d v="2016-10-06T12:48:47"/>
    <d v="2016-11-20T13:48:47"/>
    <x v="9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35294117646"/>
    <x v="0"/>
    <s v="animation"/>
    <d v="2016-07-01T10:41:45"/>
    <d v="2016-08-15T02:00:00"/>
    <x v="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66666666668"/>
    <x v="0"/>
    <s v="animation"/>
    <d v="2014-07-10T09:44:07"/>
    <d v="2014-08-09T09:44:07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1176470586"/>
    <x v="0"/>
    <s v="animation"/>
    <d v="2015-11-19T06:46:41"/>
    <d v="2015-12-29T06:46:41"/>
    <x v="4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3-28T13:41:20"/>
    <d v="2015-05-27T13:41:20"/>
    <x v="7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333333333329"/>
    <x v="0"/>
    <s v="animation"/>
    <d v="2017-01-03T09:46:01"/>
    <d v="2017-02-02T09:46:0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8-07T09:47:04"/>
    <d v="2015-09-06T09:46:00"/>
    <x v="1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571428571428"/>
    <x v="0"/>
    <s v="animation"/>
    <d v="2012-11-05T04:23:41"/>
    <d v="2012-12-05T04:23:41"/>
    <x v="4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5882352942"/>
    <x v="1"/>
    <s v="plays"/>
    <d v="2015-11-10T11:51:01"/>
    <d v="2015-12-10T11:51:01"/>
    <x v="4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571428571431"/>
    <x v="1"/>
    <s v="plays"/>
    <d v="2016-10-02T21:13:39"/>
    <d v="2016-10-31T23:59:00"/>
    <x v="9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74193548387"/>
    <x v="1"/>
    <s v="plays"/>
    <d v="2016-02-29T19:58:45"/>
    <d v="2016-03-20T18:58:45"/>
    <x v="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14285714292"/>
    <x v="1"/>
    <s v="plays"/>
    <d v="2015-08-21T22:11:16"/>
    <d v="2015-09-20T22:11:16"/>
    <x v="10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76923076924"/>
    <x v="1"/>
    <s v="plays"/>
    <d v="2016-05-02T12:12:49"/>
    <d v="2016-06-01T12:12:49"/>
    <x v="5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4-07-30T04:37:21"/>
    <d v="2014-09-13T04:37:21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d v="2015-07-07T09:12:24"/>
    <d v="2015-08-07T12:00:00"/>
    <x v="3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113924050631"/>
    <x v="1"/>
    <s v="plays"/>
    <d v="2017-01-17T23:56:06"/>
    <d v="2017-02-17T11:05:00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33333333336"/>
    <x v="1"/>
    <s v="plays"/>
    <d v="2015-05-31T17:05:07"/>
    <d v="2015-06-21T16:20:00"/>
    <x v="5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44444444443"/>
    <x v="1"/>
    <s v="plays"/>
    <d v="2016-12-20T19:44:54"/>
    <d v="2017-01-11T00:00:00"/>
    <x v="11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2413793103"/>
    <x v="1"/>
    <s v="plays"/>
    <d v="2015-06-02T09:11:08"/>
    <d v="2015-06-23T21:00:0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d v="2016-11-01T20:33:49"/>
    <d v="2016-12-17T01:59:00"/>
    <x v="4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774566473983"/>
    <x v="1"/>
    <s v="plays"/>
    <d v="2016-04-12T19:10:08"/>
    <d v="2016-05-12T19:10:08"/>
    <x v="6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35294117646"/>
    <x v="1"/>
    <s v="plays"/>
    <d v="2016-04-22T05:26:05"/>
    <d v="2016-05-16T05:26:05"/>
    <x v="6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3333333331"/>
    <x v="1"/>
    <s v="plays"/>
    <d v="2015-09-23T14:27:50"/>
    <d v="2015-11-01T18:00:00"/>
    <x v="8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762711864408"/>
    <x v="1"/>
    <s v="plays"/>
    <d v="2016-12-07T08:05:05"/>
    <d v="2017-01-06T08:05:05"/>
    <x v="11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0256410257"/>
    <x v="1"/>
    <s v="plays"/>
    <d v="2015-06-24T03:16:47"/>
    <d v="2015-08-03T13:00:00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57627118644"/>
    <x v="1"/>
    <s v="plays"/>
    <d v="2015-10-05T13:26:31"/>
    <d v="2015-11-04T14:26:31"/>
    <x v="9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6666666668"/>
    <x v="1"/>
    <s v="plays"/>
    <d v="2016-04-13T14:04:23"/>
    <d v="2016-05-13T14:04:23"/>
    <x v="6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s v="plays"/>
    <d v="2016-06-13T20:11:47"/>
    <d v="2016-07-04T20:11:47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d v="2015-01-05T14:36:46"/>
    <d v="2015-02-04T14:36:46"/>
    <x v="1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d v="2015-09-28T20:07:14"/>
    <d v="2015-10-28T20:07:14"/>
    <x v="8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d v="2016-03-04T12:41:56"/>
    <d v="2016-05-03T11:41:56"/>
    <x v="7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d v="2014-10-01T21:12:42"/>
    <d v="2014-10-31T21:12:42"/>
    <x v="9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d v="2016-06-04T10:46:00"/>
    <d v="2016-07-04T10:46:00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8235294116"/>
    <x v="2"/>
    <s v="web"/>
    <d v="2015-10-06T09:13:09"/>
    <d v="2015-11-15T10:13:09"/>
    <x v="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d v="2015-09-02T11:01:55"/>
    <d v="2015-10-17T11:01:55"/>
    <x v="8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1-11T11:42:44"/>
    <d v="2016-02-10T11:42:44"/>
    <x v="1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d v="2015-09-29T16:40:48"/>
    <d v="2015-10-29T16:40:48"/>
    <x v="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d v="2015-06-08T10:17:02"/>
    <d v="2015-07-08T10:17:02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d v="2017-01-18T11:17:25"/>
    <d v="2017-01-31T00:00:00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71428571428"/>
    <x v="2"/>
    <s v="web"/>
    <d v="2015-06-18T01:37:04"/>
    <d v="2015-08-01T12:53:00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5-11-10T09:48:16"/>
    <d v="2016-01-09T09:48:16"/>
    <x v="4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d v="2014-10-15T12:16:31"/>
    <d v="2014-11-14T13:16:31"/>
    <x v="9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3636363636"/>
    <x v="2"/>
    <s v="web"/>
    <d v="2014-09-19T11:26:12"/>
    <d v="2014-10-19T11:26:12"/>
    <x v="8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5-13T03:29:03"/>
    <d v="2016-06-12T03:29:03"/>
    <x v="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d v="2015-12-07T15:38:37"/>
    <d v="2016-01-06T15:38:37"/>
    <x v="11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d v="2016-11-02T17:36:43"/>
    <d v="2016-12-02T18:36:43"/>
    <x v="4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2-22T16:11:45"/>
    <d v="2015-03-24T15:11:45"/>
    <x v="2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d v="2015-11-13T01:47:40"/>
    <d v="2015-12-13T01:47:40"/>
    <x v="4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d v="2014-11-17T13:30:45"/>
    <d v="2014-12-17T13:30:45"/>
    <x v="4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d v="2015-09-21T10:48:33"/>
    <d v="2015-10-26T10:48:33"/>
    <x v="8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1-18T04:20:15"/>
    <d v="2016-12-18T04:20:15"/>
    <x v="4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d v="2015-01-17T20:40:47"/>
    <d v="2015-02-16T20:40:47"/>
    <x v="1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d v="2016-02-11T17:37:55"/>
    <d v="2016-03-12T17:37:55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6-10T13:50:49"/>
    <d v="2015-07-10T13:50:49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d v="2016-06-14T11:25:33"/>
    <d v="2016-07-14T11:25:33"/>
    <x v="0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4-12-02T15:13:14"/>
    <d v="2015-01-01T15:13:14"/>
    <x v="11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5-12-10T17:07:03"/>
    <d v="2016-01-16T06:00:00"/>
    <x v="11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d v="2015-12-02T15:20:12"/>
    <d v="2016-01-01T15:20:12"/>
    <x v="11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d v="2016-01-19T14:09:29"/>
    <d v="2016-02-18T14:09:29"/>
    <x v="1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d v="2015-07-07T14:35:23"/>
    <d v="2015-07-26T22:59:00"/>
    <x v="3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0-05T12:11:28"/>
    <d v="2015-11-04T13:11:28"/>
    <x v="9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44444444443"/>
    <x v="2"/>
    <s v="web"/>
    <d v="2014-11-19T20:12:11"/>
    <d v="2015-01-17T20:12:00"/>
    <x v="4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d v="2016-09-19T05:38:27"/>
    <d v="2016-10-19T05:38:27"/>
    <x v="8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d v="2015-05-14T11:37:23"/>
    <d v="2015-06-13T11:37:23"/>
    <x v="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d v="2015-01-27T06:19:12"/>
    <d v="2015-03-28T05:19:12"/>
    <x v="1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d v="2016-03-21T09:08:22"/>
    <d v="2016-05-20T09:08:22"/>
    <x v="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d v="2015-08-14T08:53:13"/>
    <d v="2015-09-07T08:53:13"/>
    <x v="10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d v="2014-11-25T15:27:03"/>
    <d v="2014-12-25T15:27:03"/>
    <x v="4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d v="2016-08-23T16:47:47"/>
    <d v="2016-09-22T16:47:47"/>
    <x v="1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7-02T19:18:24"/>
    <d v="2015-08-01T19:18:24"/>
    <x v="3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2-20T12:45:19"/>
    <d v="2015-03-15T13:00:00"/>
    <x v="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d v="2015-02-17T17:31:27"/>
    <d v="2015-03-19T16:31:27"/>
    <x v="2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2-14T12:11:56"/>
    <d v="2015-03-16T11:11:56"/>
    <x v="2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0-06T04:22:57"/>
    <d v="2015-11-30T19:00:00"/>
    <x v="9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d v="2015-01-16T15:30:07"/>
    <d v="2015-02-15T15:30:07"/>
    <x v="1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1428571428"/>
    <x v="2"/>
    <s v="web"/>
    <d v="2015-03-17T13:10:33"/>
    <d v="2015-04-16T13:10:33"/>
    <x v="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d v="2016-09-18T13:28:06"/>
    <d v="2016-11-17T14:28:06"/>
    <x v="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d v="2015-06-23T09:44:59"/>
    <d v="2015-07-08T09:44:5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77777777779"/>
    <x v="2"/>
    <s v="web"/>
    <d v="2016-01-08T08:18:51"/>
    <d v="2016-02-08T08:01:00"/>
    <x v="1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d v="2015-06-22T08:02:10"/>
    <d v="2015-07-22T08:02:10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d v="2014-11-03T00:34:20"/>
    <d v="2014-12-03T00:34:20"/>
    <x v="4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d v="2015-03-07T11:15:45"/>
    <d v="2015-04-06T10:15:45"/>
    <x v="7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d v="2016-03-17T13:43:26"/>
    <d v="2016-04-16T13:43:26"/>
    <x v="7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d v="2015-03-19T20:40:38"/>
    <d v="2015-05-03T20:40:38"/>
    <x v="7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d v="2016-10-03T16:31:32"/>
    <d v="2016-11-02T16:31:32"/>
    <x v="9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d v="2016-06-24T11:55:35"/>
    <d v="2016-07-31T11:00:00"/>
    <x v="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d v="2014-11-04T19:03:01"/>
    <d v="2014-12-04T19:03:01"/>
    <x v="4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d v="2015-02-12T14:30:02"/>
    <d v="2015-03-08T10:16:00"/>
    <x v="2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3-10T14:09:22"/>
    <d v="2015-05-09T14:09:22"/>
    <x v="7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33333333332"/>
    <x v="2"/>
    <s v="web"/>
    <d v="2014-11-26T15:35:39"/>
    <d v="2014-12-26T15:35:39"/>
    <x v="4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5-19T14:03:35"/>
    <d v="2015-06-18T14:03:35"/>
    <x v="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153846153846"/>
    <x v="2"/>
    <s v="web"/>
    <d v="2014-07-15T10:20:23"/>
    <d v="2014-08-14T10:20:23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7-28T19:50:56"/>
    <d v="2014-08-27T19:50:56"/>
    <x v="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s v="web"/>
    <d v="2015-07-09T03:35:08"/>
    <d v="2015-08-23T03:35:08"/>
    <x v="3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d v="2015-04-08T10:36:49"/>
    <d v="2015-05-24T10:00:00"/>
    <x v="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0-23T14:48:56"/>
    <d v="2015-11-22T15:48:56"/>
    <x v="9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d v="2015-05-16T17:06:20"/>
    <d v="2015-06-15T17:06:20"/>
    <x v="5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d v="2015-10-29T19:49:04"/>
    <d v="2015-11-28T20:49:04"/>
    <x v="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3-23T14:56:26"/>
    <d v="2015-04-22T14:56:26"/>
    <x v="7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5-11-20T08:27:17"/>
    <d v="2016-01-19T08:27:17"/>
    <x v="4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8-02T19:45:46"/>
    <d v="2016-09-01T19:45:46"/>
    <x v="1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8429752066"/>
    <x v="2"/>
    <s v="web"/>
    <d v="2015-08-31T06:55:20"/>
    <d v="2015-09-30T23:59:00"/>
    <x v="1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5-24T20:29:00"/>
    <d v="2016-06-23T20:29:00"/>
    <x v="5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8-25T21:55:59"/>
    <d v="2015-09-24T21:55:59"/>
    <x v="1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1-26T04:01:47"/>
    <d v="2017-02-25T04:01:47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5-03-24T03:14:03"/>
    <d v="2015-05-08T03:14:03"/>
    <x v="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1-09T14:26:43"/>
    <d v="2015-12-09T14:26:43"/>
    <x v="4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d v="2014-09-26T10:36:30"/>
    <d v="2014-11-25T11:36:30"/>
    <x v="8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7-11T12:12:18"/>
    <d v="2014-08-25T12:12:18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d v="2016-06-07T18:42:17"/>
    <d v="2016-07-07T18:42:17"/>
    <x v="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888888888886"/>
    <x v="2"/>
    <s v="web"/>
    <d v="2016-06-11T13:35:38"/>
    <d v="2016-07-01T13:35:38"/>
    <x v="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4-27T19:13:17"/>
    <d v="2015-05-27T19:13:17"/>
    <x v="6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4-14T18:44:01"/>
    <d v="2015-05-14T18:44:01"/>
    <x v="6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2-24T16:29:37"/>
    <d v="2017-03-26T15:29:37"/>
    <x v="2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25641025641"/>
    <x v="2"/>
    <s v="web"/>
    <d v="2015-07-13T08:25:39"/>
    <d v="2015-08-15T08:22:00"/>
    <x v="3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d v="2016-01-15T02:21:51"/>
    <d v="2016-03-14T18:00:00"/>
    <x v="1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6-13T11:37:37"/>
    <d v="2014-07-13T11:37:37"/>
    <x v="0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66666666667"/>
    <x v="2"/>
    <s v="web"/>
    <d v="2016-04-14T10:18:28"/>
    <d v="2016-05-14T10:18:28"/>
    <x v="6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d v="2015-08-07T09:52:01"/>
    <d v="2015-09-06T00:10:00"/>
    <x v="1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666666666671"/>
    <x v="2"/>
    <s v="web"/>
    <d v="2016-04-29T13:32:09"/>
    <d v="2016-05-28T13:32:09"/>
    <x v="6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0-26T10:49:25"/>
    <d v="2015-11-25T11:49:25"/>
    <x v="9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d v="2016-05-17T02:11:02"/>
    <d v="2016-06-17T18:00:00"/>
    <x v="5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d v="2015-01-27T17:17:09"/>
    <d v="2015-02-26T17:17:09"/>
    <x v="1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d v="2015-03-12T21:12:42"/>
    <d v="2015-04-11T21:12:42"/>
    <x v="7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d v="2015-05-07T05:55:50"/>
    <d v="2015-06-06T05:47:00"/>
    <x v="5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1-27T18:05:18"/>
    <d v="2017-02-25T18:04:00"/>
    <x v="1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d v="2017-01-24T09:14:22"/>
    <d v="2017-03-25T08:14:22"/>
    <x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d v="2014-08-14T08:59:55"/>
    <d v="2014-10-13T08:59:55"/>
    <x v="10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d v="2016-11-09T05:05:15"/>
    <d v="2016-11-24T18:00:00"/>
    <x v="4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46031746033"/>
    <x v="2"/>
    <s v="wearables"/>
    <d v="2015-07-14T08:40:48"/>
    <d v="2015-08-13T08:40:48"/>
    <x v="3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2456301748"/>
    <x v="2"/>
    <s v="wearables"/>
    <d v="2015-07-14T10:37:54"/>
    <d v="2015-08-19T10:37:54"/>
    <x v="3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31578947367"/>
    <x v="2"/>
    <s v="wearables"/>
    <d v="2015-04-06T10:24:35"/>
    <d v="2015-05-31T10:24:35"/>
    <x v="6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268364348675"/>
    <x v="2"/>
    <s v="wearables"/>
    <d v="2014-09-16T10:58:59"/>
    <d v="2014-10-28T20:00:00"/>
    <x v="8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87341772153"/>
    <x v="2"/>
    <s v="wearables"/>
    <d v="2016-07-12T19:37:54"/>
    <d v="2016-08-11T19:37:54"/>
    <x v="3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444444444445"/>
    <x v="2"/>
    <s v="wearables"/>
    <d v="2014-07-12T15:27:47"/>
    <d v="2014-08-11T15:27:47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7647058823"/>
    <x v="2"/>
    <s v="wearables"/>
    <d v="2016-02-16T13:25:49"/>
    <d v="2016-03-17T12:25:49"/>
    <x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d v="2014-09-09T11:38:28"/>
    <d v="2014-10-14T11:38:28"/>
    <x v="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731707317074"/>
    <x v="2"/>
    <s v="wearables"/>
    <d v="2014-08-26T16:53:33"/>
    <d v="2014-09-16T16:53:33"/>
    <x v="10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2"/>
    <s v="wearables"/>
    <d v="2014-10-19T19:53:04"/>
    <d v="2014-12-18T20:53:04"/>
    <x v="9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8095238094"/>
    <x v="2"/>
    <s v="wearables"/>
    <d v="2014-11-12T19:25:11"/>
    <d v="2014-12-12T19:25:11"/>
    <x v="4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85714285714"/>
    <x v="2"/>
    <s v="wearables"/>
    <d v="2016-11-01T11:34:10"/>
    <d v="2016-12-01T12:34:10"/>
    <x v="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23306233065"/>
    <x v="2"/>
    <s v="wearables"/>
    <d v="2015-07-14T09:50:40"/>
    <d v="2015-08-20T09:50:40"/>
    <x v="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76110562684"/>
    <x v="2"/>
    <s v="wearables"/>
    <d v="2015-06-08T17:58:33"/>
    <d v="2015-07-08T17:58:33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61313868614"/>
    <x v="2"/>
    <s v="wearables"/>
    <d v="2015-02-10T17:58:32"/>
    <d v="2015-03-12T16:58:32"/>
    <x v="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3218390805"/>
    <x v="2"/>
    <s v="wearables"/>
    <d v="2016-02-17T14:18:39"/>
    <d v="2016-04-17T13:18:39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4545454547"/>
    <x v="2"/>
    <s v="wearables"/>
    <d v="2015-11-23T15:17:52"/>
    <d v="2015-12-23T15:17:52"/>
    <x v="4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695652173913"/>
    <x v="2"/>
    <s v="wearables"/>
    <d v="2015-06-23T22:51:29"/>
    <d v="2015-07-26T13:00:00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6666666666"/>
    <x v="2"/>
    <s v="wearables"/>
    <d v="2015-07-24T09:14:55"/>
    <d v="2015-08-23T09:14:55"/>
    <x v="3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44444444443"/>
    <x v="2"/>
    <s v="wearables"/>
    <d v="2014-10-10T12:47:59"/>
    <d v="2014-11-09T13:47:59"/>
    <x v="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555555555555"/>
    <x v="2"/>
    <s v="wearables"/>
    <d v="2016-09-23T10:29:19"/>
    <d v="2016-10-23T10:29:19"/>
    <x v="8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d v="2014-12-17T05:30:47"/>
    <d v="2015-01-16T05:30:47"/>
    <x v="11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d v="2015-06-18T15:14:16"/>
    <d v="2015-07-18T15:14:16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13793103448"/>
    <x v="2"/>
    <s v="wearables"/>
    <d v="2015-03-14T10:59:35"/>
    <d v="2015-04-13T10:59:35"/>
    <x v="7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3333333334"/>
    <x v="2"/>
    <s v="wearables"/>
    <d v="2016-11-14T12:04:21"/>
    <d v="2017-01-13T12:04:21"/>
    <x v="4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d v="2014-07-18T14:58:18"/>
    <d v="2014-08-17T14:58:18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7142857142"/>
    <x v="2"/>
    <s v="wearables"/>
    <d v="2016-09-19T03:57:43"/>
    <d v="2016-10-29T03:57:43"/>
    <x v="8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d v="2015-03-27T14:57:02"/>
    <d v="2015-05-11T14:57:02"/>
    <x v="7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d v="2016-06-06T10:00:58"/>
    <d v="2016-07-06T10:00:58"/>
    <x v="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7419354839"/>
    <x v="2"/>
    <s v="wearables"/>
    <d v="2016-05-16T12:02:00"/>
    <d v="2016-06-19T03:10:00"/>
    <x v="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333333333"/>
    <x v="2"/>
    <s v="wearables"/>
    <d v="2014-12-11T11:37:32"/>
    <d v="2015-01-13T23:00:00"/>
    <x v="1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7441860465"/>
    <x v="2"/>
    <s v="wearables"/>
    <d v="2014-12-01T00:16:04"/>
    <d v="2014-12-31T23:59:00"/>
    <x v="11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333333333329"/>
    <x v="2"/>
    <s v="wearables"/>
    <d v="2014-07-18T15:10:17"/>
    <d v="2014-09-01T15:10:17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d v="2014-06-12T21:47:07"/>
    <d v="2014-08-11T21:47:07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230769230766"/>
    <x v="2"/>
    <s v="wearables"/>
    <d v="2014-12-02T17:20:04"/>
    <d v="2015-01-01T01:59:00"/>
    <x v="11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66666666664"/>
    <x v="2"/>
    <s v="wearables"/>
    <d v="2015-01-08T13:26:21"/>
    <d v="2015-02-07T13:26:21"/>
    <x v="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d v="2016-05-14T04:41:35"/>
    <d v="2016-06-28T04:41:35"/>
    <x v="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47058823529"/>
    <x v="2"/>
    <s v="wearables"/>
    <d v="2016-04-21T04:02:18"/>
    <d v="2016-05-21T04:02:18"/>
    <x v="6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25531914893"/>
    <x v="2"/>
    <s v="wearables"/>
    <d v="2016-07-05T11:41:49"/>
    <d v="2016-09-03T11:41:49"/>
    <x v="3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6279069767"/>
    <x v="2"/>
    <s v="wearables"/>
    <d v="2014-08-13T07:02:11"/>
    <d v="2014-09-17T07:02:11"/>
    <x v="1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d v="2016-09-26T14:20:04"/>
    <d v="2016-10-26T14:20:04"/>
    <x v="8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d v="2017-02-12T13:22:02"/>
    <d v="2017-03-14T12:22:02"/>
    <x v="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333333333329"/>
    <x v="2"/>
    <s v="wearables"/>
    <d v="2016-09-21T16:36:04"/>
    <d v="2016-10-31T16:36:04"/>
    <x v="8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259259259"/>
    <x v="2"/>
    <s v="wearables"/>
    <d v="2014-06-19T06:21:31"/>
    <d v="2014-07-24T22:00:00"/>
    <x v="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d v="2014-11-28T15:47:52"/>
    <d v="2015-01-12T15:47:52"/>
    <x v="4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7-04T11:09:30"/>
    <d v="2015-08-03T11:09:30"/>
    <x v="3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6666666663"/>
    <x v="2"/>
    <s v="wearables"/>
    <d v="2016-12-07T13:00:53"/>
    <d v="2017-02-05T13:00:53"/>
    <x v="11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d v="2015-09-14T21:30:53"/>
    <d v="2015-10-14T21:30:53"/>
    <x v="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32142857144"/>
    <x v="2"/>
    <s v="wearables"/>
    <d v="2016-11-01T11:01:37"/>
    <d v="2016-12-07T23:59:00"/>
    <x v="4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35294117652"/>
    <x v="2"/>
    <s v="wearables"/>
    <d v="2016-07-28T10:14:01"/>
    <d v="2016-09-09T01:00:00"/>
    <x v="3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d v="2015-06-02T19:40:46"/>
    <d v="2015-06-30T19:40:4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5124378109452"/>
    <x v="2"/>
    <s v="wearables"/>
    <d v="2016-11-22T04:01:03"/>
    <d v="2016-12-22T04:01:03"/>
    <x v="4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13513513513"/>
    <x v="2"/>
    <s v="wearables"/>
    <d v="2015-03-31T14:23:47"/>
    <d v="2015-04-30T14:23:47"/>
    <x v="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14285714292"/>
    <x v="2"/>
    <s v="wearables"/>
    <d v="2017-01-02T10:55:59"/>
    <d v="2017-02-01T10:55:59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42857142861"/>
    <x v="2"/>
    <s v="wearables"/>
    <d v="2014-10-01T07:30:20"/>
    <d v="2014-10-31T07:30:20"/>
    <x v="9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d v="2014-06-25T17:15:02"/>
    <d v="2014-07-25T17:15:02"/>
    <x v="0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105263157894"/>
    <x v="2"/>
    <s v="wearables"/>
    <d v="2016-01-19T07:33:09"/>
    <d v="2016-02-03T07:33:09"/>
    <x v="1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65517241384"/>
    <x v="2"/>
    <s v="wearables"/>
    <d v="2014-08-15T17:20:45"/>
    <d v="2014-09-17T21:00:00"/>
    <x v="1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4269662923"/>
    <x v="2"/>
    <s v="wearables"/>
    <d v="2013-10-16T06:39:08"/>
    <d v="2013-11-22T11:00:00"/>
    <x v="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d v="2016-12-11T11:31:21"/>
    <d v="2017-01-10T11:31:21"/>
    <x v="1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3333333331"/>
    <x v="2"/>
    <s v="wearables"/>
    <d v="2014-06-23T10:54:40"/>
    <d v="2014-07-23T10:54:40"/>
    <x v="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1891891892"/>
    <x v="2"/>
    <s v="wearables"/>
    <d v="2016-10-25T12:26:27"/>
    <d v="2016-11-24T13:26:27"/>
    <x v="9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2857142857"/>
    <x v="2"/>
    <s v="wearables"/>
    <d v="2016-12-07T17:49:09"/>
    <d v="2017-01-31T18:32:00"/>
    <x v="11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d v="2016-12-21T23:37:48"/>
    <d v="2017-02-19T23:37:48"/>
    <x v="11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d v="2016-12-22T06:47:58"/>
    <d v="2017-01-21T06:47:58"/>
    <x v="11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1-02T18:53:03"/>
    <d v="2016-12-14T13:39:00"/>
    <x v="4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68421052631"/>
    <x v="2"/>
    <s v="wearables"/>
    <d v="2016-11-22T10:55:27"/>
    <d v="2017-01-01T10:55:27"/>
    <x v="4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509485094849"/>
    <x v="2"/>
    <s v="wearables"/>
    <d v="2014-07-15T08:56:40"/>
    <d v="2014-09-13T08:56:40"/>
    <x v="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d v="2014-11-04T19:59:19"/>
    <d v="2014-12-04T19:59:19"/>
    <x v="4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7-17T18:38:22"/>
    <d v="2014-08-19T19:44:00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72781065095"/>
    <x v="2"/>
    <s v="wearables"/>
    <d v="2016-11-04T06:01:08"/>
    <d v="2016-12-14T07:01:08"/>
    <x v="4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d v="2016-01-15T11:20:32"/>
    <d v="2016-02-14T11:20:32"/>
    <x v="1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d v="2016-05-06T07:42:12"/>
    <d v="2016-06-05T07:42:12"/>
    <x v="5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428571428569"/>
    <x v="2"/>
    <s v="wearables"/>
    <d v="2016-12-30T13:54:42"/>
    <d v="2017-02-28T13:54:42"/>
    <x v="11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d v="2015-09-25T21:10:40"/>
    <d v="2015-11-04T22:10:40"/>
    <x v="8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2"/>
    <s v="wearables"/>
    <d v="2014-10-28T10:48:27"/>
    <d v="2014-11-30T19:00:00"/>
    <x v="9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d v="2014-08-06T15:30:02"/>
    <d v="2014-09-05T15:30:02"/>
    <x v="1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d v="2017-01-17T15:17:27"/>
    <d v="2017-02-18T00:59:00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d v="2016-02-08T19:57:56"/>
    <d v="2016-02-22T19:57:56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17073170728"/>
    <x v="3"/>
    <s v="nonfiction"/>
    <d v="2012-01-01T10:34:51"/>
    <d v="2012-01-29T10:34:51"/>
    <x v="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57142857139"/>
    <x v="3"/>
    <s v="nonfiction"/>
    <d v="2014-06-17T08:43:27"/>
    <d v="2014-08-01T08:43:27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49019607843"/>
    <x v="3"/>
    <s v="nonfiction"/>
    <d v="2012-03-09T14:19:38"/>
    <d v="2012-04-08T13:19:38"/>
    <x v="7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d v="2015-06-29T14:35:49"/>
    <d v="2015-07-29T22:59:00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44055944056"/>
    <x v="3"/>
    <s v="nonfiction"/>
    <d v="2011-05-31T10:19:23"/>
    <d v="2011-06-30T10:19:23"/>
    <x v="5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4285714286"/>
    <x v="3"/>
    <s v="nonfiction"/>
    <d v="2015-11-13T10:01:52"/>
    <d v="2015-12-13T10:01:52"/>
    <x v="4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571428571431"/>
    <x v="3"/>
    <s v="nonfiction"/>
    <d v="2013-03-12T20:01:27"/>
    <d v="2013-04-11T20:01:27"/>
    <x v="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1342281877"/>
    <x v="3"/>
    <s v="nonfiction"/>
    <d v="2012-12-03T19:29:09"/>
    <d v="2013-01-14T16:20:00"/>
    <x v="11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461538461535"/>
    <x v="3"/>
    <s v="nonfiction"/>
    <d v="2011-07-07T15:05:57"/>
    <d v="2011-08-21T15:05:57"/>
    <x v="3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d v="2012-07-20T23:27:41"/>
    <d v="2012-09-18T23:27:41"/>
    <x v="3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37735849054"/>
    <x v="3"/>
    <s v="nonfiction"/>
    <d v="2011-11-07T12:53:11"/>
    <d v="2011-12-07T12:53:11"/>
    <x v="4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d v="2011-12-02T14:05:47"/>
    <d v="2012-01-22T01:00:00"/>
    <x v="1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d v="2013-07-31T05:11:01"/>
    <d v="2013-09-29T05:11:01"/>
    <x v="3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485207100591"/>
    <x v="3"/>
    <s v="nonfiction"/>
    <d v="2013-11-20T05:04:52"/>
    <d v="2013-12-20T05:04:52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298245614036"/>
    <x v="3"/>
    <s v="nonfiction"/>
    <d v="2015-04-07T22:57:00"/>
    <d v="2015-05-09T00:00:00"/>
    <x v="6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6026200875"/>
    <x v="3"/>
    <s v="nonfiction"/>
    <d v="2014-11-02T19:42:26"/>
    <d v="2014-12-03T19:39:00"/>
    <x v="4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29629629629"/>
    <x v="3"/>
    <s v="nonfiction"/>
    <d v="2013-11-01T12:37:20"/>
    <d v="2013-11-20T23:59:00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66666666664"/>
    <x v="3"/>
    <s v="nonfiction"/>
    <d v="2014-01-28T01:36:27"/>
    <d v="2014-02-14T15:00:00"/>
    <x v="1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780487804876"/>
    <x v="3"/>
    <s v="nonfiction"/>
    <d v="2014-10-31T09:29:54"/>
    <d v="2014-11-30T23:59:00"/>
    <x v="9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323741007192"/>
    <x v="3"/>
    <s v="nonfiction"/>
    <d v="2014-07-09T07:03:49"/>
    <d v="2014-08-11T07:03:49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4736842104"/>
    <x v="3"/>
    <s v="nonfiction"/>
    <d v="2015-06-06T22:31:22"/>
    <d v="2015-06-20T22:31:22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40425531913"/>
    <x v="3"/>
    <s v="nonfiction"/>
    <d v="2013-05-07T10:33:26"/>
    <d v="2013-06-11T10:33:26"/>
    <x v="5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4347826093"/>
    <x v="3"/>
    <s v="nonfiction"/>
    <d v="2014-02-19T17:01:52"/>
    <d v="2014-03-21T16:01:52"/>
    <x v="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d v="2012-03-22T12:01:25"/>
    <d v="2012-04-16T16:00:00"/>
    <x v="7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129032258064"/>
    <x v="3"/>
    <s v="nonfiction"/>
    <d v="2012-11-13T17:58:23"/>
    <d v="2012-12-13T17:58:23"/>
    <x v="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29729729726"/>
    <x v="3"/>
    <s v="nonfiction"/>
    <d v="2013-04-03T08:44:05"/>
    <d v="2013-05-03T08:44:05"/>
    <x v="6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185567010309"/>
    <x v="3"/>
    <s v="nonfiction"/>
    <d v="2012-09-04T20:01:49"/>
    <d v="2012-09-22T22:59:00"/>
    <x v="8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7272727273"/>
    <x v="3"/>
    <s v="nonfiction"/>
    <d v="2014-12-15T08:10:19"/>
    <d v="2015-01-15T05:54:00"/>
    <x v="11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8181818182"/>
    <x v="3"/>
    <s v="nonfiction"/>
    <d v="2014-07-11T15:19:26"/>
    <d v="2014-08-10T15:19:26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36363636368"/>
    <x v="3"/>
    <s v="nonfiction"/>
    <d v="2016-12-29T17:35:30"/>
    <d v="2017-01-28T17:35:30"/>
    <x v="11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86440677965"/>
    <x v="3"/>
    <s v="nonfiction"/>
    <d v="2013-01-25T16:04:32"/>
    <d v="2013-02-24T16:04:32"/>
    <x v="1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9677419352"/>
    <x v="3"/>
    <s v="nonfiction"/>
    <d v="2011-06-19T10:07:55"/>
    <d v="2011-08-04T10:07:55"/>
    <x v="0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47619047619"/>
    <x v="3"/>
    <s v="nonfiction"/>
    <d v="2016-09-26T05:06:57"/>
    <d v="2016-10-16T06:00:00"/>
    <x v="8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d v="2015-01-15T09:09:51"/>
    <d v="2015-02-14T09:09:51"/>
    <x v="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938775510203"/>
    <x v="3"/>
    <s v="nonfiction"/>
    <d v="2012-12-06T12:58:41"/>
    <d v="2013-01-05T12:58:41"/>
    <x v="1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29411764708"/>
    <x v="3"/>
    <s v="nonfiction"/>
    <d v="2013-04-19T09:31:17"/>
    <d v="2013-05-19T19:41:00"/>
    <x v="6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45454545453"/>
    <x v="3"/>
    <s v="nonfiction"/>
    <d v="2011-02-16T13:24:19"/>
    <d v="2011-04-18T12:24:19"/>
    <x v="2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d v="2012-11-21T20:18:34"/>
    <d v="2012-12-05T20:18:34"/>
    <x v="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d v="2010-09-08T15:04:28"/>
    <d v="2010-10-08T15:04:28"/>
    <x v="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747474747474"/>
    <x v="3"/>
    <s v="nonfiction"/>
    <d v="2014-05-30T02:55:39"/>
    <d v="2014-07-09T02:55:39"/>
    <x v="5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0-27T13:20:13"/>
    <d v="2016-11-26T14:20:13"/>
    <x v="9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66666666664"/>
    <x v="3"/>
    <s v="fiction"/>
    <d v="2014-01-03T13:02:06"/>
    <d v="2014-02-02T13:02:06"/>
    <x v="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1-16T15:36:10"/>
    <d v="2016-12-04T01:00:00"/>
    <x v="4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d v="2013-07-16T05:43:28"/>
    <d v="2013-08-15T05:43:28"/>
    <x v="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8-10T23:09:21"/>
    <d v="2015-09-09T23:09:21"/>
    <x v="10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54545454547"/>
    <x v="3"/>
    <s v="fiction"/>
    <d v="2014-09-19T08:01:24"/>
    <d v="2014-10-19T08:01:24"/>
    <x v="8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1-17T13:48:03"/>
    <d v="2015-02-16T13:48:03"/>
    <x v="1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d v="2015-04-20T22:26:50"/>
    <d v="2015-05-20T22:26:50"/>
    <x v="6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1-15T23:58:10"/>
    <d v="2013-12-15T23:58:10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153846153847"/>
    <x v="3"/>
    <s v="fiction"/>
    <d v="2013-11-26T18:54:54"/>
    <d v="2013-12-26T18:54:54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1-15T18:59:29"/>
    <d v="2013-02-24T18:59:29"/>
    <x v="1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d v="2015-12-11T14:46:42"/>
    <d v="2016-01-30T14:46:42"/>
    <x v="1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d v="2009-09-11T20:21:59"/>
    <d v="2009-10-31T22:59:00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d v="2015-04-06T12:39:45"/>
    <d v="2015-05-10T18:01:00"/>
    <x v="6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d v="2014-01-24T13:43:38"/>
    <d v="2014-02-23T13:43:38"/>
    <x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d v="2011-11-15T20:26:35"/>
    <d v="2011-12-15T20:26:35"/>
    <x v="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807017543863"/>
    <x v="3"/>
    <s v="fiction"/>
    <d v="2015-09-03T11:27:25"/>
    <d v="2015-10-11T00:00:00"/>
    <x v="8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d v="2013-07-01T18:32:57"/>
    <d v="2013-07-31T18:32:57"/>
    <x v="3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d v="2014-03-31T11:51:20"/>
    <d v="2014-04-30T11:51:20"/>
    <x v="7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666666666671"/>
    <x v="3"/>
    <s v="fiction"/>
    <d v="2010-09-15T11:25:05"/>
    <d v="2010-10-14T23:00:00"/>
    <x v="8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d v="2011-04-03T11:10:25"/>
    <d v="2011-05-03T11:10:25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4"/>
    <s v="rock"/>
    <d v="2013-05-08T19:01:14"/>
    <d v="2013-06-07T19:01:14"/>
    <x v="5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7-26T13:11:42"/>
    <d v="2012-08-25T13:11:42"/>
    <x v="3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14285714288"/>
    <x v="4"/>
    <s v="rock"/>
    <d v="2012-03-19T13:34:09"/>
    <d v="2012-04-27T17:00:00"/>
    <x v="7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d v="2014-02-04T22:35:19"/>
    <d v="2014-03-16T21:35:19"/>
    <x v="2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758620689655"/>
    <x v="4"/>
    <s v="rock"/>
    <d v="2013-01-29T09:15:15"/>
    <d v="2013-02-28T09:15:15"/>
    <x v="1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72727272728"/>
    <x v="4"/>
    <s v="rock"/>
    <d v="2012-03-14T20:20:34"/>
    <d v="2012-05-11T10:47:00"/>
    <x v="7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35294117652"/>
    <x v="4"/>
    <s v="rock"/>
    <d v="2013-10-02T10:03:46"/>
    <d v="2013-11-01T10:03:46"/>
    <x v="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41176470588"/>
    <x v="4"/>
    <s v="rock"/>
    <d v="2012-05-29T19:09:48"/>
    <d v="2012-07-06T22:59:00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4285714286"/>
    <x v="4"/>
    <s v="rock"/>
    <d v="2013-01-02T23:28:00"/>
    <d v="2013-01-21T02:59:00"/>
    <x v="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820512820508"/>
    <x v="4"/>
    <s v="rock"/>
    <d v="2013-01-01T20:08:59"/>
    <d v="2013-01-31T20:08:59"/>
    <x v="1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375"/>
    <x v="4"/>
    <s v="rock"/>
    <d v="2013-10-10T13:44:06"/>
    <d v="2013-11-13T00:59:00"/>
    <x v="9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833333333339"/>
    <x v="4"/>
    <s v="rock"/>
    <d v="2013-10-08T15:58:03"/>
    <d v="2013-11-07T16:58:03"/>
    <x v="9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37499999995"/>
    <x v="4"/>
    <s v="rock"/>
    <d v="2013-06-17T12:47:24"/>
    <d v="2013-07-02T23:59:00"/>
    <x v="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26415094338"/>
    <x v="4"/>
    <s v="rock"/>
    <d v="2011-07-11T21:45:37"/>
    <d v="2011-09-05T12:06:00"/>
    <x v="3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347826086953"/>
    <x v="4"/>
    <s v="rock"/>
    <d v="2012-02-24T09:42:46"/>
    <d v="2012-04-06T23:59:00"/>
    <x v="2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11111111111"/>
    <x v="4"/>
    <s v="rock"/>
    <d v="2013-08-16T16:11:25"/>
    <d v="2013-09-15T16:10:00"/>
    <x v="1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619718309856"/>
    <x v="4"/>
    <s v="rock"/>
    <d v="2012-03-28T18:51:28"/>
    <d v="2012-04-28T23:00:00"/>
    <x v="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390804597703"/>
    <x v="4"/>
    <s v="rock"/>
    <d v="2014-08-31T09:09:47"/>
    <d v="2014-09-30T09:09:47"/>
    <x v="10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4285714286"/>
    <x v="4"/>
    <s v="rock"/>
    <d v="2012-03-28T11:00:46"/>
    <d v="2012-04-27T11:00:46"/>
    <x v="7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d v="2014-08-12T05:24:14"/>
    <d v="2014-09-11T05:24:14"/>
    <x v="1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921568627444"/>
    <x v="4"/>
    <s v="rock"/>
    <d v="2011-06-01T14:05:20"/>
    <d v="2011-07-01T14:05:20"/>
    <x v="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66666666663"/>
    <x v="4"/>
    <s v="rock"/>
    <d v="2012-08-01T19:32:04"/>
    <d v="2012-09-16T23:05:00"/>
    <x v="1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26315789474"/>
    <x v="4"/>
    <s v="rock"/>
    <d v="2011-05-02T17:47:58"/>
    <d v="2011-05-28T20:00:00"/>
    <x v="5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d v="2011-07-05T21:32:06"/>
    <d v="2011-07-22T22:59:00"/>
    <x v="3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d v="2011-05-27T14:45:12"/>
    <d v="2011-07-16T18:00:00"/>
    <x v="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05633802818"/>
    <x v="4"/>
    <s v="rock"/>
    <d v="2011-08-08T11:35:39"/>
    <d v="2011-09-07T11:35:39"/>
    <x v="10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29824561397"/>
    <x v="4"/>
    <s v="rock"/>
    <d v="2017-01-24T10:05:11"/>
    <d v="2017-02-28T21:00:00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d v="2014-11-18T21:24:46"/>
    <d v="2014-12-21T23:59:00"/>
    <x v="4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92307692308"/>
    <x v="4"/>
    <s v="rock"/>
    <d v="2013-12-20T15:00:30"/>
    <d v="2014-01-19T15:00:30"/>
    <x v="11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d v="2012-08-01T20:21:02"/>
    <d v="2012-08-31T20:21:02"/>
    <x v="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d v="2013-06-18T10:26:42"/>
    <d v="2013-07-10T11:52:00"/>
    <x v="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060606060606"/>
    <x v="4"/>
    <s v="rock"/>
    <d v="2013-01-07T19:25:52"/>
    <d v="2013-03-01T08:58:00"/>
    <x v="1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375000000001"/>
    <x v="4"/>
    <s v="rock"/>
    <d v="2012-06-20T18:02:45"/>
    <d v="2012-07-20T18:02:45"/>
    <x v="0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285714285715"/>
    <x v="4"/>
    <s v="rock"/>
    <d v="2011-05-16T12:50:01"/>
    <d v="2011-05-31T13:04:00"/>
    <x v="5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d v="2014-10-02T17:01:43"/>
    <d v="2014-11-01T17:01:43"/>
    <x v="9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d v="2013-03-08T15:54:03"/>
    <d v="2013-04-09T01:30:00"/>
    <x v="7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19999999999987"/>
    <x v="4"/>
    <s v="rock"/>
    <d v="2012-01-17T09:23:31"/>
    <d v="2012-03-10T23:59:00"/>
    <x v="1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10526315791"/>
    <x v="4"/>
    <s v="rock"/>
    <d v="2012-07-30T16:11:21"/>
    <d v="2012-08-07T12:01:00"/>
    <x v="3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28571428573"/>
    <x v="4"/>
    <s v="rock"/>
    <d v="2013-12-11T18:57:34"/>
    <d v="2013-12-20T23:44:00"/>
    <x v="11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63157894737"/>
    <x v="4"/>
    <s v="rock"/>
    <d v="2014-05-09T15:12:22"/>
    <d v="2014-06-09T00:00:00"/>
    <x v="5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d v="2015-03-30T17:07:45"/>
    <d v="2015-05-03T23:01:00"/>
    <x v="7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4202898547"/>
    <x v="4"/>
    <s v="rock"/>
    <d v="2012-09-05T17:44:10"/>
    <d v="2012-10-05T17:44:10"/>
    <x v="8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151515151516"/>
    <x v="4"/>
    <s v="rock"/>
    <d v="2015-02-20T18:20:52"/>
    <d v="2015-03-22T17:20:52"/>
    <x v="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66666666663"/>
    <x v="4"/>
    <s v="rock"/>
    <d v="2010-03-13T00:48:38"/>
    <d v="2010-04-18T01:59:00"/>
    <x v="7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0808080808"/>
    <x v="4"/>
    <s v="rock"/>
    <d v="2012-10-04T02:21:24"/>
    <d v="2012-10-29T02:21:24"/>
    <x v="9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55102040816"/>
    <x v="4"/>
    <s v="rock"/>
    <d v="2012-03-04T19:55:30"/>
    <d v="2012-03-25T18:55:30"/>
    <x v="7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818181818183"/>
    <x v="4"/>
    <s v="rock"/>
    <d v="2012-01-19T06:21:47"/>
    <d v="2012-02-14T14:49:00"/>
    <x v="1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d v="2012-06-12T20:13:02"/>
    <d v="2012-06-25T11:24:00"/>
    <x v="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6-05-14T14:14:00"/>
    <d v="2016-07-13T14:14:00"/>
    <x v="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25"/>
    <x v="4"/>
    <s v="rock"/>
    <d v="2013-02-20T07:37:05"/>
    <d v="2013-03-22T06:37:05"/>
    <x v="2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d v="2012-03-28T10:31:34"/>
    <d v="2012-04-27T10:31:34"/>
    <x v="7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6103896105"/>
    <x v="4"/>
    <s v="rock"/>
    <d v="2011-11-22T11:12:15"/>
    <d v="2012-01-21T03:13:00"/>
    <x v="4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8780487805"/>
    <x v="4"/>
    <s v="rock"/>
    <d v="2014-03-20T16:04:35"/>
    <d v="2014-04-19T16:04:35"/>
    <x v="7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d v="2013-05-28T14:44:52"/>
    <d v="2013-06-30T22:59:00"/>
    <x v="5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4"/>
    <s v="rock"/>
    <d v="2012-04-06T05:59:18"/>
    <d v="2012-05-18T22:00:00"/>
    <x v="6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5652173914"/>
    <x v="4"/>
    <s v="rock"/>
    <d v="2013-09-06T20:21:58"/>
    <d v="2013-10-06T20:21:58"/>
    <x v="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3225806448"/>
    <x v="4"/>
    <s v="rock"/>
    <d v="2014-04-01T18:57:42"/>
    <d v="2014-05-01T18:57:42"/>
    <x v="6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31147540981"/>
    <x v="4"/>
    <s v="rock"/>
    <d v="2011-12-18T16:33:05"/>
    <d v="2012-01-17T16:33:05"/>
    <x v="11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12499999997"/>
    <x v="4"/>
    <s v="rock"/>
    <d v="2012-08-23T13:19:16"/>
    <d v="2012-09-22T13:19:16"/>
    <x v="10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15789473684"/>
    <x v="4"/>
    <s v="metal"/>
    <d v="2016-08-25T00:26:27"/>
    <d v="2016-09-24T00:26:27"/>
    <x v="1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617021276597"/>
    <x v="4"/>
    <s v="metal"/>
    <d v="2014-10-11T15:07:43"/>
    <d v="2014-11-10T16:07:43"/>
    <x v="9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4871794876"/>
    <x v="4"/>
    <s v="metal"/>
    <d v="2013-09-09T09:13:03"/>
    <d v="2013-10-13T22:59:00"/>
    <x v="8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362204724407"/>
    <x v="4"/>
    <s v="metal"/>
    <d v="2016-11-21T01:11:20"/>
    <d v="2016-12-08T03:00:00"/>
    <x v="4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30817610062"/>
    <x v="4"/>
    <s v="metal"/>
    <d v="2014-09-23T11:25:52"/>
    <d v="2014-10-31T23:59:00"/>
    <x v="8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706214689269"/>
    <x v="4"/>
    <s v="metal"/>
    <d v="2016-07-26T23:56:36"/>
    <d v="2016-09-04T22:59:00"/>
    <x v="3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04255319148"/>
    <x v="4"/>
    <s v="metal"/>
    <d v="2014-02-24T04:24:15"/>
    <d v="2014-03-10T09:00:00"/>
    <x v="2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6-10T14:09:36"/>
    <d v="2015-07-10T14:09:36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3-15T14:00:33"/>
    <d v="2015-04-14T14:00:33"/>
    <x v="7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47826086959"/>
    <x v="4"/>
    <s v="metal"/>
    <d v="2015-02-15T22:34:24"/>
    <d v="2015-03-15T21:34:24"/>
    <x v="2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72932330824"/>
    <x v="4"/>
    <s v="metal"/>
    <d v="2016-03-23T14:51:57"/>
    <d v="2016-04-24T23:59:00"/>
    <x v="7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28571428572"/>
    <x v="4"/>
    <s v="metal"/>
    <d v="2016-06-01T16:07:33"/>
    <d v="2016-07-31T14:45:00"/>
    <x v="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64516129032"/>
    <x v="4"/>
    <s v="metal"/>
    <d v="2016-10-13T14:19:55"/>
    <d v="2016-10-24T16:00:00"/>
    <x v="9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1-17T14:58:29"/>
    <d v="2015-02-16T14:58:29"/>
    <x v="1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246492986"/>
    <x v="4"/>
    <s v="metal"/>
    <d v="2016-11-28T00:05:46"/>
    <d v="2016-12-28T00:05:46"/>
    <x v="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3617021278"/>
    <x v="4"/>
    <s v="metal"/>
    <d v="2016-06-23T22:00:17"/>
    <d v="2016-07-23T22:00:17"/>
    <x v="0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d v="2016-08-27T02:29:16"/>
    <d v="2016-10-25T14:00:00"/>
    <x v="1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0-14T08:57:11"/>
    <d v="2015-11-25T09:57:11"/>
    <x v="9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763157894737"/>
    <x v="4"/>
    <s v="metal"/>
    <d v="2015-03-16T12:53:38"/>
    <d v="2015-04-15T17:59:00"/>
    <x v="7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89795918366"/>
    <x v="4"/>
    <s v="metal"/>
    <d v="2015-05-04T14:41:08"/>
    <d v="2015-06-03T19:00:00"/>
    <x v="5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66666666664"/>
    <x v="4"/>
    <s v="jazz"/>
    <d v="2013-10-23T06:35:13"/>
    <d v="2013-11-22T07:35:13"/>
    <x v="9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d v="2016-08-17T18:10:04"/>
    <d v="2016-09-16T18:10:04"/>
    <x v="1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d v="2013-10-12T08:19:08"/>
    <d v="2013-11-11T09:19:08"/>
    <x v="9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d v="2012-01-12T21:49:26"/>
    <d v="2012-02-11T21:49:26"/>
    <x v="1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215189873415"/>
    <x v="4"/>
    <s v="jazz"/>
    <d v="2013-09-23T21:33:58"/>
    <d v="2013-10-16T04:59:00"/>
    <x v="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d v="2012-11-17T13:33:17"/>
    <d v="2013-01-16T13:33:17"/>
    <x v="4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1818181818"/>
    <x v="4"/>
    <s v="jazz"/>
    <d v="2015-01-21T10:18:38"/>
    <d v="2015-02-28T10:10:00"/>
    <x v="1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1818181819"/>
    <x v="4"/>
    <s v="jazz"/>
    <d v="2009-10-01T21:31:46"/>
    <d v="2009-11-30T23:59:00"/>
    <x v="9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d v="2013-12-07T19:39:58"/>
    <d v="2014-01-06T19:39:58"/>
    <x v="11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6666666669"/>
    <x v="4"/>
    <s v="jazz"/>
    <d v="2013-03-09T15:17:37"/>
    <d v="2013-04-08T14:17:37"/>
    <x v="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d v="2013-08-01T19:32:03"/>
    <d v="2013-08-31T19:32:03"/>
    <x v="1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33333333332"/>
    <x v="4"/>
    <s v="jazz"/>
    <d v="2013-10-30T08:28:15"/>
    <d v="2013-11-29T09:28:15"/>
    <x v="9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d v="2011-01-24T14:48:47"/>
    <d v="2011-03-10T14:48:47"/>
    <x v="1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d v="2012-10-01T23:00:40"/>
    <d v="2012-11-11T00:00:40"/>
    <x v="9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904761904759"/>
    <x v="4"/>
    <s v="jazz"/>
    <d v="2013-04-04T09:00:34"/>
    <d v="2013-05-04T09:00:34"/>
    <x v="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01T12:22:11"/>
    <d v="2015-09-21T12:22:11"/>
    <x v="8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777777777779"/>
    <x v="4"/>
    <s v="jazz"/>
    <d v="2013-01-02T06:55:27"/>
    <d v="2013-02-04T06:55:27"/>
    <x v="1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206896551722"/>
    <x v="4"/>
    <s v="jazz"/>
    <d v="2013-11-19T13:56:00"/>
    <d v="2013-12-19T13:56:00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d v="2010-11-23T00:35:24"/>
    <d v="2010-12-23T00:35:24"/>
    <x v="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66666666665"/>
    <x v="4"/>
    <s v="jazz"/>
    <d v="2012-05-08T14:55:05"/>
    <d v="2012-05-29T14:55:05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s v="indie rock"/>
    <d v="2012-09-27T02:42:18"/>
    <d v="2012-10-30T02:42:18"/>
    <x v="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d v="2011-11-30T01:01:26"/>
    <d v="2012-01-14T01:01:26"/>
    <x v="4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28571428573"/>
    <x v="4"/>
    <s v="indie rock"/>
    <d v="2011-08-04T15:39:10"/>
    <d v="2011-09-06T15:39:10"/>
    <x v="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4"/>
    <s v="indie rock"/>
    <d v="2016-01-02T17:27:15"/>
    <d v="2016-03-02T17:27:15"/>
    <x v="1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3-13T14:15:46"/>
    <d v="2012-05-11T21:31:00"/>
    <x v="7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d v="2016-12-09T17:35:11"/>
    <d v="2016-12-30T17:35:11"/>
    <x v="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d v="2016-08-21T15:53:33"/>
    <d v="2016-09-15T15:53:33"/>
    <x v="10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4-27T18:00:55"/>
    <d v="2012-05-27T18:00:55"/>
    <x v="6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d v="2011-07-27T13:04:45"/>
    <d v="2011-09-01T01:00:00"/>
    <x v="3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d v="2014-09-05T13:49:03"/>
    <d v="2014-10-05T13:49:03"/>
    <x v="8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d v="2013-10-22T11:46:19"/>
    <d v="2013-11-21T12:46:19"/>
    <x v="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888888888889"/>
    <x v="4"/>
    <s v="indie rock"/>
    <d v="2014-07-21T19:45:30"/>
    <d v="2014-08-20T19:45:30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294117647"/>
    <x v="4"/>
    <s v="indie rock"/>
    <d v="2010-05-05T23:48:03"/>
    <d v="2010-07-31T23:00:00"/>
    <x v="5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3-02T16:32:43"/>
    <d v="2015-04-01T15:32:43"/>
    <x v="7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32075471697"/>
    <x v="4"/>
    <s v="indie rock"/>
    <d v="2016-05-06T18:33:30"/>
    <d v="2016-06-05T18:33:30"/>
    <x v="5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142857142858"/>
    <x v="4"/>
    <s v="indie rock"/>
    <d v="2010-09-09T22:03:49"/>
    <d v="2010-10-24T22:03:49"/>
    <x v="8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d v="2015-08-02T15:57:06"/>
    <d v="2015-08-27T23:00:00"/>
    <x v="1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0-29T11:31:48"/>
    <d v="2012-11-28T12:31:48"/>
    <x v="9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d v="2011-12-01T13:11:50"/>
    <d v="2012-01-15T13:11:50"/>
    <x v="11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d v="2011-04-12T21:22:42"/>
    <d v="2011-05-27T21:22:42"/>
    <x v="6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d v="2016-02-29T15:23:22"/>
    <d v="2016-03-30T14:23:22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4-23T14:28:34"/>
    <d v="2010-06-08T14:11:00"/>
    <x v="6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d v="2014-07-09T18:10:22"/>
    <d v="2014-08-30T10:30:00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d v="2012-08-28T14:06:20"/>
    <d v="2012-09-22T21:25:00"/>
    <x v="1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33333333336"/>
    <x v="4"/>
    <s v="jazz"/>
    <d v="2015-12-03T20:55:37"/>
    <d v="2016-01-02T20:55:37"/>
    <x v="11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66666666664"/>
    <x v="4"/>
    <s v="jazz"/>
    <d v="2010-11-25T00:45:26"/>
    <d v="2011-01-24T00:45:26"/>
    <x v="4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2-10T23:33:10"/>
    <d v="2014-03-12T22:33:10"/>
    <x v="2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8-11T23:37:03"/>
    <d v="2011-09-10T23:37:03"/>
    <x v="10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6-11T14:14:15"/>
    <d v="2010-07-26T23:59:00"/>
    <x v="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d v="2012-06-21T11:34:00"/>
    <d v="2012-07-22T23:00:00"/>
    <x v="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d v="2017-01-02T08:05:19"/>
    <d v="2017-03-03T08:05:19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02T19:07:25"/>
    <d v="2014-01-23T19:07:25"/>
    <x v="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d v="2012-10-11T21:37:27"/>
    <d v="2012-12-10T22:37:27"/>
    <x v="9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333333333329"/>
    <x v="4"/>
    <s v="jazz"/>
    <d v="2012-04-04T22:20:19"/>
    <d v="2012-05-04T22:20:19"/>
    <x v="6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7-26T13:19:07"/>
    <d v="2012-08-25T13:19:07"/>
    <x v="3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66666666664"/>
    <x v="4"/>
    <s v="jazz"/>
    <d v="2012-01-29T11:18:34"/>
    <d v="2012-02-29T23:59:00"/>
    <x v="1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09-13T15:28:54"/>
    <d v="2010-10-22T00:00:00"/>
    <x v="8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d v="2014-06-12T17:38:50"/>
    <d v="2014-07-13T21:30:00"/>
    <x v="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d v="2014-11-01T16:59:21"/>
    <d v="2014-12-01T17:59:21"/>
    <x v="4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d v="2012-11-14T10:24:05"/>
    <d v="2012-12-19T10:24:05"/>
    <x v="4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0-15T11:07:02"/>
    <d v="2013-11-14T12:07:02"/>
    <x v="9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d v="2011-10-30T23:06:16"/>
    <d v="2011-12-12T00:06:16"/>
    <x v="9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3333333334"/>
    <x v="4"/>
    <s v="jazz"/>
    <d v="2014-08-27T07:43:13"/>
    <d v="2014-10-01T07:43:13"/>
    <x v="1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d v="2014-10-22T18:02:03"/>
    <d v="2014-11-21T19:02:03"/>
    <x v="9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d v="2013-01-14T17:37:49"/>
    <d v="2013-02-13T17:37:49"/>
    <x v="1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d v="2013-10-28T16:08:31"/>
    <d v="2013-11-27T17:08:31"/>
    <x v="9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6-08T19:28:50"/>
    <d v="2010-07-08T17:40:00"/>
    <x v="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4-14T14:44:55"/>
    <d v="2012-05-14T14:44:55"/>
    <x v="6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d v="2012-09-28T15:41:53"/>
    <d v="2012-11-17T19:00:00"/>
    <x v="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3-10T00:42:49"/>
    <d v="2012-04-08T23:42:49"/>
    <x v="7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d v="2010-05-14T16:58:26"/>
    <d v="2010-06-25T16:32:00"/>
    <x v="5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285714285715"/>
    <x v="4"/>
    <s v="jazz"/>
    <d v="2014-02-10T03:38:22"/>
    <d v="2014-03-16T17:00:00"/>
    <x v="2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333333333331"/>
    <x v="4"/>
    <s v="jazz"/>
    <d v="2013-02-05T18:15:45"/>
    <d v="2013-03-22T17:15:45"/>
    <x v="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3-12T23:03:29"/>
    <d v="2014-05-11T23:03:29"/>
    <x v="7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66666666664"/>
    <x v="4"/>
    <s v="jazz"/>
    <d v="2014-04-04T12:41:24"/>
    <d v="2014-05-04T01:00:00"/>
    <x v="6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d v="2015-12-30T03:00:29"/>
    <d v="2016-01-29T03:00:29"/>
    <x v="11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1-12-05T19:34:49"/>
    <d v="2012-01-18T15:00:00"/>
    <x v="11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d v="2013-10-04T14:09:17"/>
    <d v="2013-11-03T15:09:17"/>
    <x v="9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d v="2012-08-03T06:30:48"/>
    <d v="2012-09-02T06:30:48"/>
    <x v="10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d v="2013-05-22T13:18:58"/>
    <d v="2013-06-30T14:58:00"/>
    <x v="5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1428571429"/>
    <x v="2"/>
    <s v="wearables"/>
    <d v="2015-06-26T19:12:06"/>
    <d v="2015-08-10T19:12:06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612903225808"/>
    <x v="2"/>
    <s v="wearables"/>
    <d v="2017-01-10T21:19:05"/>
    <d v="2017-02-09T21:19:05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d v="2016-01-13T15:14:20"/>
    <d v="2016-02-18T15:14:20"/>
    <x v="1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33333333332"/>
    <x v="2"/>
    <s v="wearables"/>
    <d v="2016-10-30T11:01:45"/>
    <d v="2016-11-29T12:01:45"/>
    <x v="9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25"/>
    <x v="2"/>
    <s v="wearables"/>
    <d v="2016-03-15T09:00:50"/>
    <d v="2016-04-18T09:00:00"/>
    <x v="7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d v="2016-12-28T15:57:06"/>
    <d v="2017-02-18T18:59:00"/>
    <x v="11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d v="2016-08-10T13:00:48"/>
    <d v="2016-09-09T13:00:48"/>
    <x v="10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5-01T13:45:06"/>
    <d v="2016-06-30T13:45:06"/>
    <x v="5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2-11T14:52:44"/>
    <d v="2016-03-12T14:52:44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d v="2015-12-22T20:02:56"/>
    <d v="2016-02-20T20:02:56"/>
    <x v="11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66666666664"/>
    <x v="2"/>
    <s v="wearables"/>
    <d v="2015-12-18T13:01:01"/>
    <d v="2016-01-17T13:01:01"/>
    <x v="1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36363636363"/>
    <x v="2"/>
    <s v="wearables"/>
    <d v="2016-04-20T10:41:12"/>
    <d v="2016-06-04T10:41:12"/>
    <x v="6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42857142861"/>
    <x v="2"/>
    <s v="wearables"/>
    <d v="2016-10-19T09:43:32"/>
    <d v="2016-11-18T10:43:32"/>
    <x v="9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d v="2014-12-25T22:56:39"/>
    <d v="2015-01-24T22:56:39"/>
    <x v="11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780821917803"/>
    <x v="2"/>
    <s v="wearables"/>
    <d v="2015-07-09T15:00:39"/>
    <d v="2015-08-20T15:00:39"/>
    <x v="3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6559139785"/>
    <x v="2"/>
    <s v="wearables"/>
    <d v="2016-08-04T02:05:00"/>
    <d v="2016-09-13T02:05:00"/>
    <x v="1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058823529413"/>
    <x v="2"/>
    <s v="wearables"/>
    <d v="2015-02-25T16:55:59"/>
    <d v="2015-04-26T15:55:59"/>
    <x v="2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714285714285"/>
    <x v="2"/>
    <s v="wearables"/>
    <d v="2016-10-17T08:15:33"/>
    <d v="2016-11-17T09:15:33"/>
    <x v="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29411764703"/>
    <x v="2"/>
    <s v="wearables"/>
    <d v="2015-03-19T14:16:03"/>
    <d v="2015-04-09T23:59:00"/>
    <x v="7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73099415205"/>
    <x v="2"/>
    <s v="wearables"/>
    <d v="2014-12-19T23:11:05"/>
    <d v="2015-01-18T23:11:05"/>
    <x v="11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6595744681"/>
    <x v="2"/>
    <s v="wearables"/>
    <d v="2017-01-31T10:02:35"/>
    <d v="2017-03-14T09:02:35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54545454547"/>
    <x v="2"/>
    <s v="wearables"/>
    <d v="2017-01-05T11:38:55"/>
    <d v="2017-02-20T14:00:00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43243243242"/>
    <x v="2"/>
    <s v="wearables"/>
    <d v="2016-01-04T12:05:53"/>
    <d v="2016-02-11T12:05:53"/>
    <x v="1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888888888886"/>
    <x v="2"/>
    <s v="wearables"/>
    <d v="2016-09-12T10:15:19"/>
    <d v="2016-10-17T10:15:19"/>
    <x v="8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44827586206"/>
    <x v="2"/>
    <s v="wearables"/>
    <d v="2015-07-23T10:05:19"/>
    <d v="2015-09-01T10:05:19"/>
    <x v="3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66666666664"/>
    <x v="2"/>
    <s v="wearables"/>
    <d v="2016-09-23T19:24:06"/>
    <d v="2016-10-25T22:59:00"/>
    <x v="8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d v="2016-09-06T10:15:32"/>
    <d v="2016-10-06T10:15:32"/>
    <x v="8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30864197531"/>
    <x v="2"/>
    <s v="wearables"/>
    <d v="2016-02-22T01:06:14"/>
    <d v="2016-04-22T00:06:14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d v="2014-07-16T15:20:34"/>
    <d v="2014-08-15T15:20:34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2727272727"/>
    <x v="2"/>
    <s v="wearables"/>
    <d v="2017-01-07T02:16:47"/>
    <d v="2017-02-09T02:16:47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d v="2016-12-17T00:17:33"/>
    <d v="2017-01-22T23:59:00"/>
    <x v="11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d v="2015-04-17T12:01:00"/>
    <d v="2015-06-01T12:01:00"/>
    <x v="6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88888888889"/>
    <x v="2"/>
    <s v="wearables"/>
    <d v="2014-08-05T15:46:38"/>
    <d v="2014-09-04T01:59:00"/>
    <x v="1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2"/>
    <s v="wearables"/>
    <d v="2015-09-09T19:21:33"/>
    <d v="2015-11-08T20:21:33"/>
    <x v="8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333333333329"/>
    <x v="2"/>
    <s v="wearables"/>
    <d v="2016-02-24T12:59:16"/>
    <d v="2016-03-25T11:59:16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s v="wearables"/>
    <d v="2016-04-29T11:43:05"/>
    <d v="2016-06-28T11:43:05"/>
    <x v="6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d v="2015-06-29T20:24:57"/>
    <d v="2015-08-13T20:24:57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d v="2016-01-22T17:36:37"/>
    <d v="2016-02-21T17:36:37"/>
    <x v="1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39837398377"/>
    <x v="2"/>
    <s v="wearables"/>
    <d v="2016-01-26T02:25:01"/>
    <d v="2016-02-25T02:25:01"/>
    <x v="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16666666667"/>
    <x v="2"/>
    <s v="wearables"/>
    <d v="2016-05-16T05:00:28"/>
    <d v="2016-06-20T13:59:00"/>
    <x v="5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83870967744"/>
    <x v="2"/>
    <s v="wearables"/>
    <d v="2014-10-16T16:42:02"/>
    <d v="2014-11-30T17:42:02"/>
    <x v="9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d v="2014-07-10T17:43:42"/>
    <d v="2014-08-09T17:43:42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d v="2016-09-02T13:04:46"/>
    <d v="2016-10-02T13:04:46"/>
    <x v="8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608938548"/>
    <x v="2"/>
    <s v="wearables"/>
    <d v="2016-07-23T11:01:25"/>
    <d v="2016-08-23T15:54:00"/>
    <x v="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33333333336"/>
    <x v="2"/>
    <s v="wearables"/>
    <d v="2015-02-25T21:46:48"/>
    <d v="2015-03-27T20:46:48"/>
    <x v="2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6956521739125"/>
    <x v="2"/>
    <s v="wearables"/>
    <d v="2015-12-01T18:13:30"/>
    <d v="2015-12-31T18:00:00"/>
    <x v="11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5652173913"/>
    <x v="2"/>
    <s v="wearables"/>
    <d v="2015-11-16T13:25:00"/>
    <d v="2016-01-09T19:00:00"/>
    <x v="4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1219512195"/>
    <x v="2"/>
    <s v="wearables"/>
    <d v="2014-05-14T02:04:10"/>
    <d v="2014-06-23T02:04:10"/>
    <x v="5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09-01T03:33:45"/>
    <d v="2016-10-01T03:33:45"/>
    <x v="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25"/>
    <x v="2"/>
    <s v="wearables"/>
    <d v="2016-08-29T17:24:55"/>
    <d v="2016-09-28T17:24:55"/>
    <x v="10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d v="2014-08-04T13:49:24"/>
    <d v="2014-09-03T13:49:24"/>
    <x v="1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714285714285"/>
    <x v="2"/>
    <s v="wearables"/>
    <d v="2016-06-17T13:09:48"/>
    <d v="2016-07-12T13:51:00"/>
    <x v="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d v="2016-03-08T17:11:59"/>
    <d v="2016-05-07T16:11:59"/>
    <x v="7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3877551021"/>
    <x v="2"/>
    <s v="wearables"/>
    <d v="2016-10-09T18:09:28"/>
    <d v="2016-11-12T00:00:00"/>
    <x v="9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4545454544"/>
    <x v="2"/>
    <s v="wearables"/>
    <d v="2014-10-09T01:18:50"/>
    <d v="2014-11-30T17:59:00"/>
    <x v="9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666666666671"/>
    <x v="2"/>
    <s v="wearables"/>
    <d v="2014-11-04T17:34:40"/>
    <d v="2014-11-29T11:00:00"/>
    <x v="4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d v="2014-06-27T15:47:40"/>
    <d v="2014-07-27T10:27:00"/>
    <x v="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2"/>
    <s v="wearables"/>
    <d v="2014-10-28T21:28:17"/>
    <d v="2014-11-27T22:28:17"/>
    <x v="9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94759825327"/>
    <x v="2"/>
    <s v="wearables"/>
    <d v="2015-10-04T23:03:21"/>
    <d v="2015-11-19T00:03:21"/>
    <x v="9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s v="wearables"/>
    <d v="2014-10-14T02:11:30"/>
    <d v="2014-11-13T03:02:00"/>
    <x v="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d v="2017-01-13T20:26:00"/>
    <d v="2017-03-14T19:26:00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6-12-16T12:16:53"/>
    <d v="2017-01-30T12:16:53"/>
    <x v="1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45454545453"/>
    <x v="2"/>
    <s v="wearables"/>
    <d v="2015-11-17T11:25:14"/>
    <d v="2015-12-17T00:59:00"/>
    <x v="4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66666666666"/>
    <x v="2"/>
    <s v="wearables"/>
    <d v="2017-02-14T12:01:01"/>
    <d v="2017-03-16T11:01:01"/>
    <x v="2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4210526314"/>
    <x v="2"/>
    <s v="wearables"/>
    <d v="2016-01-19T12:00:27"/>
    <d v="2016-02-18T12:00:27"/>
    <x v="1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55900621118"/>
    <x v="2"/>
    <s v="wearables"/>
    <d v="2015-09-29T09:59:43"/>
    <d v="2015-10-30T09:59:43"/>
    <x v="8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d v="2014-12-03T19:57:52"/>
    <d v="2014-12-12T02:11:00"/>
    <x v="11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6842105263"/>
    <x v="2"/>
    <s v="wearables"/>
    <d v="2016-11-02T09:00:23"/>
    <d v="2016-12-14T10:00:23"/>
    <x v="4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d v="2016-11-28T14:25:15"/>
    <d v="2016-12-28T14:25:15"/>
    <x v="4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d v="2016-05-20T09:30:46"/>
    <d v="2016-06-19T09:30:46"/>
    <x v="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d v="2016-07-10T14:54:22"/>
    <d v="2016-09-04T21:59:00"/>
    <x v="3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d v="2014-11-03T16:33:15"/>
    <d v="2014-12-18T16:33:15"/>
    <x v="4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35483872"/>
    <x v="2"/>
    <s v="wearables"/>
    <d v="2016-12-10T05:34:12"/>
    <d v="2017-01-24T05:34:12"/>
    <x v="11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11111111111"/>
    <x v="2"/>
    <s v="wearables"/>
    <d v="2015-12-01T15:00:56"/>
    <d v="2015-12-29T15:00:00"/>
    <x v="11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d v="2014-11-11T19:03:35"/>
    <d v="2014-12-31T19:03:35"/>
    <x v="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d v="2015-10-26T16:04:55"/>
    <d v="2015-11-25T17:04:55"/>
    <x v="9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47368421052"/>
    <x v="2"/>
    <s v="wearables"/>
    <d v="2016-02-21T21:34:16"/>
    <d v="2016-04-06T20:34:16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0985915492"/>
    <x v="2"/>
    <s v="wearables"/>
    <d v="2015-10-12T11:12:15"/>
    <d v="2015-11-21T12:12:15"/>
    <x v="9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85714285708"/>
    <x v="2"/>
    <s v="wearables"/>
    <d v="2016-06-14T06:48:53"/>
    <d v="2016-07-14T06:48:53"/>
    <x v="0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d v="2015-01-05T18:22:29"/>
    <d v="2015-02-04T18:22:29"/>
    <x v="1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d v="2015-05-02T20:40:09"/>
    <d v="2015-06-01T19:47:00"/>
    <x v="5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728033472804"/>
    <x v="4"/>
    <s v="electronic music"/>
    <d v="2015-09-24T01:02:51"/>
    <d v="2015-10-16T23:00:00"/>
    <x v="8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54054054053"/>
    <x v="4"/>
    <s v="electronic music"/>
    <d v="2015-04-17T10:31:17"/>
    <d v="2015-05-17T10:31:17"/>
    <x v="6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106870229007"/>
    <x v="4"/>
    <s v="electronic music"/>
    <d v="2015-05-21T17:04:21"/>
    <d v="2015-06-20T17:04:21"/>
    <x v="5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295081967"/>
    <x v="4"/>
    <s v="electronic music"/>
    <d v="2016-01-01T08:56:03"/>
    <d v="2016-01-31T08:56:03"/>
    <x v="1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571428571432"/>
    <x v="4"/>
    <s v="electronic music"/>
    <d v="2015-02-14T15:00:37"/>
    <d v="2015-03-16T14:00:37"/>
    <x v="2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803278688523"/>
    <x v="4"/>
    <s v="electronic music"/>
    <d v="2016-02-26T04:46:56"/>
    <d v="2016-03-31T03:46:56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666666666671"/>
    <x v="4"/>
    <s v="electronic music"/>
    <d v="2014-09-22T19:49:07"/>
    <d v="2014-10-22T19:49:07"/>
    <x v="8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235294117644"/>
    <x v="4"/>
    <s v="electronic music"/>
    <d v="2017-01-20T10:03:25"/>
    <d v="2017-03-06T15:00:00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11347517727"/>
    <x v="4"/>
    <s v="electronic music"/>
    <d v="2015-02-09T12:05:07"/>
    <d v="2015-04-04T16:59:00"/>
    <x v="2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446540880502"/>
    <x v="4"/>
    <s v="electronic music"/>
    <d v="2016-08-29T06:35:49"/>
    <d v="2016-09-12T06:35:49"/>
    <x v="1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4848484848"/>
    <x v="4"/>
    <s v="electronic music"/>
    <d v="2015-11-16T13:20:10"/>
    <d v="2015-12-16T13:20:10"/>
    <x v="4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583333333335"/>
    <x v="4"/>
    <s v="electronic music"/>
    <d v="2016-05-24T11:00:25"/>
    <d v="2016-06-23T11:00:25"/>
    <x v="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2592592595"/>
    <x v="4"/>
    <s v="electronic music"/>
    <d v="2016-11-14T12:34:40"/>
    <d v="2016-12-12T12:34:40"/>
    <x v="4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168674698795"/>
    <x v="4"/>
    <s v="electronic music"/>
    <d v="2016-07-03T23:00:04"/>
    <d v="2016-08-04T22:59:00"/>
    <x v="3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473684211"/>
    <x v="4"/>
    <s v="electronic music"/>
    <d v="2015-01-12T10:23:40"/>
    <d v="2015-02-11T10:23:40"/>
    <x v="1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27962085309"/>
    <x v="4"/>
    <s v="electronic music"/>
    <d v="2012-12-06T05:46:30"/>
    <d v="2013-01-07T03:00:00"/>
    <x v="11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04761904762"/>
    <x v="4"/>
    <s v="electronic music"/>
    <d v="2015-04-25T14:44:22"/>
    <d v="2015-05-18T00:00:00"/>
    <x v="6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70491803279"/>
    <x v="4"/>
    <s v="electronic music"/>
    <d v="2016-02-18T00:33:43"/>
    <d v="2016-03-18T23:33:43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666666666667"/>
    <x v="4"/>
    <s v="electronic music"/>
    <d v="2016-11-17T21:37:26"/>
    <d v="2016-12-13T02:59:00"/>
    <x v="4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d v="2016-07-28T12:00:09"/>
    <d v="2016-08-27T12:00:09"/>
    <x v="3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10T20:26:32"/>
    <d v="2014-07-30T20:26:32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d v="2014-07-31T11:42:28"/>
    <d v="2014-09-12T05:00:00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01369863014"/>
    <x v="5"/>
    <s v="audio"/>
    <d v="2015-04-20T01:04:15"/>
    <d v="2015-05-20T01:04:15"/>
    <x v="6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d v="2015-01-07T17:13:21"/>
    <d v="2015-03-05T15:27:00"/>
    <x v="1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d v="2014-07-24T15:59:10"/>
    <d v="2014-08-23T15:59:10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1-11T15:26:00"/>
    <d v="2015-12-26T15:26:00"/>
    <x v="4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d v="2014-10-06T14:38:35"/>
    <d v="2014-11-05T15:38:35"/>
    <x v="9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d v="2016-08-15T20:16:29"/>
    <d v="2016-09-24T20:16:29"/>
    <x v="10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1-13T05:20:45"/>
    <d v="2016-02-12T05:20:45"/>
    <x v="1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8-15T14:07:57"/>
    <d v="2015-09-14T14:07:57"/>
    <x v="1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7-29T19:20:25"/>
    <d v="2014-08-26T19:20:25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4-23T14:08:15"/>
    <d v="2016-06-06T15:09:00"/>
    <x v="6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d v="2017-02-08T23:08:52"/>
    <d v="2017-03-05T23:08:52"/>
    <x v="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7-11T15:26:39"/>
    <d v="2014-08-10T17:00:00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2-06T18:49:05"/>
    <d v="2016-03-07T18:49:05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2-23T12:16:17"/>
    <d v="2015-04-24T11:16:17"/>
    <x v="2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1-04T15:54:43"/>
    <d v="2016-12-04T16:54:43"/>
    <x v="4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2-12T16:37:23"/>
    <d v="2015-03-25T19:00:00"/>
    <x v="2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2-11T13:57:36"/>
    <d v="2015-03-13T12:57:36"/>
    <x v="2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d v="2015-03-16T16:54:53"/>
    <d v="2015-04-15T16:54:53"/>
    <x v="7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3-03T01:38:28"/>
    <d v="2016-05-01T20:00:00"/>
    <x v="7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d v="2016-07-05T14:22:21"/>
    <d v="2016-07-12T14:22:21"/>
    <x v="3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7-31T19:44:22"/>
    <d v="2016-08-30T19:44:22"/>
    <x v="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666666666671"/>
    <x v="6"/>
    <s v="video games"/>
    <d v="2013-05-23T00:28:23"/>
    <d v="2013-07-07T00:28:23"/>
    <x v="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d v="2014-01-22T04:08:42"/>
    <d v="2014-02-19T04:08:42"/>
    <x v="1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78378378379"/>
    <x v="6"/>
    <s v="video games"/>
    <d v="2013-06-20T18:06:22"/>
    <d v="2013-08-04T18:06:22"/>
    <x v="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1-21T15:32:11"/>
    <d v="2013-12-21T15:32:11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d v="2016-03-11T03:54:24"/>
    <d v="2016-04-10T02:54:24"/>
    <x v="7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0476190474"/>
    <x v="6"/>
    <s v="video games"/>
    <d v="2013-10-25T00:30:59"/>
    <d v="2013-11-26T01:30:59"/>
    <x v="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d v="2012-09-10T19:17:02"/>
    <d v="2012-09-30T19:17:02"/>
    <x v="8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0-18T13:04:53"/>
    <d v="2015-11-17T14:04:53"/>
    <x v="9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d v="2014-01-06T14:58:17"/>
    <d v="2014-02-05T14:58:17"/>
    <x v="1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d v="2011-09-16T18:09:01"/>
    <d v="2011-10-16T18:09:01"/>
    <x v="8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66666666666"/>
    <x v="6"/>
    <s v="video games"/>
    <d v="2013-12-04T23:09:05"/>
    <d v="2014-01-03T23:09:05"/>
    <x v="11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d v="2012-04-06T16:41:56"/>
    <d v="2012-05-06T16:41:56"/>
    <x v="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1025641025643"/>
    <x v="6"/>
    <s v="video games"/>
    <d v="2014-07-18T04:04:10"/>
    <d v="2014-09-11T04:04:10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6047904191617"/>
    <x v="6"/>
    <s v="video games"/>
    <d v="2015-12-14T23:00:11"/>
    <d v="2016-01-13T23:00:11"/>
    <x v="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d v="2011-06-06T23:42:01"/>
    <d v="2011-07-21T23:42:01"/>
    <x v="0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66666666664"/>
    <x v="6"/>
    <s v="video games"/>
    <d v="2016-04-19T08:35:36"/>
    <d v="2016-05-14T08:35:36"/>
    <x v="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32653061224"/>
    <x v="6"/>
    <s v="video games"/>
    <d v="2014-04-10T22:18:53"/>
    <d v="2014-05-10T22:18:53"/>
    <x v="6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d v="2014-12-29T17:14:52"/>
    <d v="2015-01-28T17:14:52"/>
    <x v="1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66666666668"/>
    <x v="6"/>
    <s v="video games"/>
    <d v="2012-07-11T16:44:48"/>
    <d v="2012-08-10T16:44:48"/>
    <x v="3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d v="2014-06-03T10:49:43"/>
    <d v="2014-08-02T10:49:43"/>
    <x v="0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7-09T16:53:24"/>
    <d v="2014-08-08T16:53:24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d v="2016-02-13T11:06:15"/>
    <d v="2016-03-14T10:06:15"/>
    <x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d v="2014-07-25T15:48:11"/>
    <d v="2014-08-24T15:48:11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5-16T12:08:07"/>
    <d v="2014-06-15T12:08:07"/>
    <x v="5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7891156463"/>
    <x v="6"/>
    <s v="video games"/>
    <d v="2014-03-25T14:11:07"/>
    <d v="2014-04-24T14:11:07"/>
    <x v="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83673469386"/>
    <x v="6"/>
    <s v="video games"/>
    <d v="2015-05-26T23:32:55"/>
    <d v="2015-06-25T23:32:55"/>
    <x v="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d v="2015-04-28T23:27:33"/>
    <d v="2015-05-28T23:27:33"/>
    <x v="6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d v="2016-03-11T14:41:12"/>
    <d v="2016-04-10T13:41:12"/>
    <x v="7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d v="2012-12-06T19:37:18"/>
    <d v="2013-01-05T19:37:18"/>
    <x v="11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6"/>
    <s v="video games"/>
    <d v="2016-01-27T18:22:17"/>
    <d v="2016-02-11T18:22:17"/>
    <x v="1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37037037038"/>
    <x v="6"/>
    <s v="video games"/>
    <d v="2011-09-09T12:07:13"/>
    <d v="2011-10-09T12:07:13"/>
    <x v="8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51063829789"/>
    <x v="6"/>
    <s v="video games"/>
    <d v="2013-07-31T07:53:40"/>
    <d v="2013-08-30T07:53:40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896551724142"/>
    <x v="6"/>
    <s v="video games"/>
    <d v="2014-09-03T07:25:54"/>
    <d v="2014-10-03T22:30:00"/>
    <x v="8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857142857144"/>
    <x v="6"/>
    <s v="video games"/>
    <d v="2014-01-21T14:01:17"/>
    <d v="2014-03-02T14:01:17"/>
    <x v="1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545454545453"/>
    <x v="6"/>
    <s v="video games"/>
    <d v="2014-03-14T13:18:15"/>
    <d v="2014-04-13T13:18:15"/>
    <x v="7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d v="2015-04-13T15:04:28"/>
    <d v="2015-05-13T15:04:28"/>
    <x v="6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d v="2016-01-14T21:39:31"/>
    <d v="2016-02-13T21:39:31"/>
    <x v="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33333333333"/>
    <x v="6"/>
    <s v="video games"/>
    <d v="2016-06-17T13:32:18"/>
    <d v="2016-07-14T13:12:00"/>
    <x v="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33333333332"/>
    <x v="6"/>
    <s v="video games"/>
    <d v="2013-10-29T20:05:25"/>
    <d v="2013-12-09T00:59:00"/>
    <x v="9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d v="2016-04-19T00:19:50"/>
    <d v="2016-06-18T00:19:50"/>
    <x v="6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297297297291"/>
    <x v="6"/>
    <s v="video games"/>
    <d v="2014-05-12T04:50:21"/>
    <d v="2014-06-11T04:50:21"/>
    <x v="5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d v="2014-02-21T22:15:27"/>
    <d v="2014-03-23T21:15:27"/>
    <x v="2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28571428573"/>
    <x v="6"/>
    <s v="video games"/>
    <d v="2012-03-05T12:46:15"/>
    <d v="2012-04-04T11:46:15"/>
    <x v="7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6-23T15:40:24"/>
    <d v="2014-07-23T15:40:24"/>
    <x v="0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95238095238"/>
    <x v="6"/>
    <s v="video games"/>
    <d v="2012-02-13T10:17:15"/>
    <d v="2012-04-13T09:17:15"/>
    <x v="2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d v="2016-10-19T13:03:10"/>
    <d v="2016-11-18T14:03:10"/>
    <x v="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818181818183"/>
    <x v="6"/>
    <s v="video games"/>
    <d v="2012-11-07T17:23:42"/>
    <d v="2012-12-07T17:23:42"/>
    <x v="4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d v="2015-12-08T23:53:10"/>
    <d v="2016-01-07T23:53:10"/>
    <x v="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1794871794"/>
    <x v="6"/>
    <s v="video games"/>
    <d v="2014-11-20T13:13:31"/>
    <d v="2015-01-19T03:30:00"/>
    <x v="4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d v="2014-07-15T18:27:00"/>
    <d v="2014-08-14T18:27:00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3333333333335"/>
    <x v="6"/>
    <s v="video games"/>
    <d v="2013-09-09T03:18:07"/>
    <d v="2013-10-09T03:18:07"/>
    <x v="8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d v="2016-02-29T11:41:35"/>
    <d v="2016-03-30T10:41:35"/>
    <x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s v="video games"/>
    <d v="2012-04-10T15:20:08"/>
    <d v="2012-06-09T15:20:08"/>
    <x v="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6"/>
    <s v="video games"/>
    <d v="2015-11-25T09:21:53"/>
    <d v="2015-12-25T09:21:53"/>
    <x v="4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33333333336"/>
    <x v="6"/>
    <s v="video games"/>
    <d v="2014-03-05T22:59:39"/>
    <d v="2014-04-04T21:59:39"/>
    <x v="7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d v="2014-03-24T14:01:04"/>
    <d v="2014-04-06T14:01:04"/>
    <x v="7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09-13T15:56:40"/>
    <d v="2011-10-28T15:56:40"/>
    <x v="8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d v="2016-02-12T17:25:16"/>
    <d v="2016-03-13T16:25:16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16T11:53:45"/>
    <d v="2013-05-30T11:53:45"/>
    <x v="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6666666666665"/>
    <x v="6"/>
    <s v="video games"/>
    <d v="2014-03-20T07:34:08"/>
    <d v="2014-04-19T07:34:08"/>
    <x v="7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285714285715"/>
    <x v="6"/>
    <s v="mobile games"/>
    <d v="2015-03-31T11:00:51"/>
    <d v="2015-04-30T11:00:51"/>
    <x v="7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7-27T09:58:50"/>
    <d v="2015-09-25T09:58:50"/>
    <x v="3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d v="2016-06-14T02:51:34"/>
    <d v="2016-07-14T02:51:34"/>
    <x v="0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82608695652"/>
    <x v="6"/>
    <s v="mobile games"/>
    <d v="2014-10-14T15:30:00"/>
    <d v="2014-11-14T16:30:00"/>
    <x v="9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d v="2014-07-08T10:35:17"/>
    <d v="2014-08-07T10:35:17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d v="2016-05-06T01:21:33"/>
    <d v="2016-06-05T01:21:33"/>
    <x v="5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6666666666665"/>
    <x v="6"/>
    <s v="mobile games"/>
    <d v="2014-09-26T18:55:00"/>
    <d v="2014-11-25T19:55:00"/>
    <x v="8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1-24T16:47:48"/>
    <d v="2015-12-24T16:47:48"/>
    <x v="4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8461538461"/>
    <x v="6"/>
    <s v="mobile games"/>
    <d v="2016-12-01T21:46:11"/>
    <d v="2016-12-31T21:46:11"/>
    <x v="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d v="2014-07-01T04:46:21"/>
    <d v="2014-07-31T04:46:21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d v="2014-11-15T01:50:28"/>
    <d v="2014-11-28T23:33:00"/>
    <x v="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7-07T18:44:54"/>
    <d v="2016-08-06T18:44:54"/>
    <x v="3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d v="2015-11-19T11:07:09"/>
    <d v="2015-12-19T11:07:09"/>
    <x v="4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1282051282"/>
    <x v="6"/>
    <s v="mobile games"/>
    <d v="2016-03-24T14:40:21"/>
    <d v="2016-04-23T14:40:21"/>
    <x v="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d v="2017-01-01T16:45:31"/>
    <d v="2017-01-21T16:45:31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d v="2014-12-02T03:20:26"/>
    <d v="2015-01-01T03:20:26"/>
    <x v="11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7-07T06:05:21"/>
    <d v="2015-08-06T06:05:21"/>
    <x v="3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6-09T11:47:30"/>
    <d v="2015-07-09T11:47:30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1-17T19:08:47"/>
    <d v="2015-02-16T19:08:47"/>
    <x v="1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d v="2015-11-16T23:38:46"/>
    <d v="2015-12-16T23:38:46"/>
    <x v="4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3-29T23:22:00"/>
    <d v="2015-04-28T23:22:00"/>
    <x v="7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d v="2014-08-03T12:56:32"/>
    <d v="2014-10-02T12:56:32"/>
    <x v="10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66666666664"/>
    <x v="7"/>
    <s v="food trucks"/>
    <d v="2014-03-25T17:52:53"/>
    <d v="2014-05-02T17:52:53"/>
    <x v="7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08-20T18:19:43"/>
    <d v="2014-10-19T18:19:43"/>
    <x v="10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33333333332"/>
    <x v="7"/>
    <s v="food trucks"/>
    <d v="2016-10-31T23:06:21"/>
    <d v="2016-12-01T00:06:21"/>
    <x v="9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d v="2016-05-17T12:02:46"/>
    <d v="2016-06-16T12:02:46"/>
    <x v="5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d v="2015-11-09T17:54:35"/>
    <d v="2016-01-08T17:54:35"/>
    <x v="4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8-07T21:27:43"/>
    <d v="2015-09-06T21:27:43"/>
    <x v="1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33333333334"/>
    <x v="7"/>
    <s v="food trucks"/>
    <d v="2015-04-15T12:01:52"/>
    <d v="2015-05-15T12:01:52"/>
    <x v="6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d v="2015-05-19T12:08:25"/>
    <d v="2015-06-18T12:08:25"/>
    <x v="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33333333333"/>
    <x v="7"/>
    <s v="food trucks"/>
    <d v="2015-08-06T21:36:46"/>
    <d v="2015-09-05T21:36:46"/>
    <x v="1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d v="2014-07-15T13:20:08"/>
    <d v="2014-08-14T13:20:08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1-24T20:42:42"/>
    <d v="2015-02-23T20:42:42"/>
    <x v="1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33333333336"/>
    <x v="7"/>
    <s v="food trucks"/>
    <d v="2014-10-06T10:04:40"/>
    <d v="2014-12-05T11:04:40"/>
    <x v="9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666666666666"/>
    <x v="7"/>
    <s v="food trucks"/>
    <d v="2014-11-08T21:12:08"/>
    <d v="2014-12-08T21:12:08"/>
    <x v="4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5-30T12:26:05"/>
    <d v="2015-06-30T10:45:00"/>
    <x v="5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73684210527"/>
    <x v="7"/>
    <s v="food trucks"/>
    <d v="2015-02-25T22:43:06"/>
    <d v="2015-03-27T21:43:06"/>
    <x v="2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4-28T10:06:29"/>
    <d v="2015-05-19T10:06:29"/>
    <x v="6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d v="2014-08-25T11:24:24"/>
    <d v="2014-09-25T11:24:24"/>
    <x v="10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7-10T12:22:00"/>
    <d v="2014-08-09T12:22:00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5-19T12:23:02"/>
    <d v="2016-06-18T12:23:02"/>
    <x v="5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d v="2014-06-02T00:08:50"/>
    <d v="2014-07-06T00:08:50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7"/>
    <s v="food trucks"/>
    <d v="2015-05-26T06:39:02"/>
    <d v="2015-06-25T23:00:00"/>
    <x v="5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s v="food trucks"/>
    <d v="2014-08-12T12:38:15"/>
    <d v="2014-09-12T12:38:15"/>
    <x v="10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d v="2016-08-22T20:17:45"/>
    <d v="2016-09-21T20:17:45"/>
    <x v="10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66666666667"/>
    <x v="7"/>
    <s v="food trucks"/>
    <d v="2015-01-23T03:29:23"/>
    <d v="2015-02-22T03:29:23"/>
    <x v="1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d v="2015-04-30T16:26:11"/>
    <d v="2015-05-30T16:26:11"/>
    <x v="6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d v="2014-10-26T14:18:47"/>
    <d v="2014-11-13T15:18:47"/>
    <x v="9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7-21T11:22:32"/>
    <d v="2014-08-20T11:22:32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d v="2015-06-28T23:27:37"/>
    <d v="2015-08-02T23:27:37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78947368418"/>
    <x v="7"/>
    <s v="food trucks"/>
    <d v="2016-04-08T15:12:07"/>
    <d v="2016-05-08T15:12:07"/>
    <x v="6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d v="2015-06-15T12:28:59"/>
    <d v="2015-07-15T12:28:59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d v="2017-01-10T19:28:18"/>
    <d v="2017-03-06T08:00:00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09-15T10:51:36"/>
    <d v="2014-10-15T10:51:36"/>
    <x v="8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d v="2014-07-17T16:44:12"/>
    <d v="2014-08-16T16:44:12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d v="2015-09-28T12:17:07"/>
    <d v="2015-10-28T12:17:07"/>
    <x v="8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647058823536"/>
    <x v="7"/>
    <s v="food trucks"/>
    <d v="2014-05-22T14:21:54"/>
    <d v="2014-06-28T14:21:54"/>
    <x v="5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3333333333333"/>
    <x v="7"/>
    <s v="food trucks"/>
    <d v="2015-01-30T03:08:41"/>
    <d v="2015-03-01T03:08:41"/>
    <x v="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d v="2016-12-24T14:51:28"/>
    <d v="2017-01-12T11:42:00"/>
    <x v="11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d v="2016-10-13T15:40:23"/>
    <d v="2016-11-01T22:59:00"/>
    <x v="9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666666666665"/>
    <x v="8"/>
    <s v="photobooks"/>
    <d v="2017-01-06T09:23:31"/>
    <d v="2017-02-06T09:23:31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73873873873"/>
    <x v="8"/>
    <s v="photobooks"/>
    <d v="2015-05-06T15:45:49"/>
    <d v="2015-06-07T23:00:00"/>
    <x v="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300813008127"/>
    <x v="8"/>
    <s v="photobooks"/>
    <d v="2015-04-29T15:43:15"/>
    <d v="2015-06-01T17:42:00"/>
    <x v="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4285714284"/>
    <x v="8"/>
    <s v="photobooks"/>
    <d v="2015-04-15T16:28:43"/>
    <d v="2015-05-17T13:00:00"/>
    <x v="6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70588235291"/>
    <x v="8"/>
    <s v="photobooks"/>
    <d v="2016-12-07T11:49:00"/>
    <d v="2016-12-28T11:49:00"/>
    <x v="11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69767441861"/>
    <x v="8"/>
    <s v="photobooks"/>
    <d v="2016-06-08T18:29:55"/>
    <d v="2016-06-29T18:29:55"/>
    <x v="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d v="2014-08-01T10:58:45"/>
    <d v="2014-08-31T10:58:45"/>
    <x v="1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24242424249"/>
    <x v="8"/>
    <s v="photobooks"/>
    <d v="2016-02-19T09:29:20"/>
    <d v="2016-03-20T08:29:20"/>
    <x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d v="2017-01-12T07:09:38"/>
    <d v="2017-02-11T07:09:38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7032967032964"/>
    <x v="8"/>
    <s v="photobooks"/>
    <d v="2016-02-09T13:37:33"/>
    <d v="2016-04-09T12:37:33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565826330531"/>
    <x v="8"/>
    <s v="photobooks"/>
    <d v="2015-03-09T06:42:59"/>
    <d v="2015-04-08T06:42:59"/>
    <x v="7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d v="2015-10-21T03:20:53"/>
    <d v="2015-12-20T04:00:00"/>
    <x v="9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53125"/>
    <x v="8"/>
    <s v="photobooks"/>
    <d v="2015-11-18T14:38:59"/>
    <d v="2015-12-18T14:38:59"/>
    <x v="4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d v="2016-05-13T10:57:14"/>
    <d v="2016-06-13T00:59:00"/>
    <x v="5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66467065865"/>
    <x v="8"/>
    <s v="photobooks"/>
    <d v="2015-11-25T09:51:26"/>
    <d v="2015-12-30T22:00:00"/>
    <x v="4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22222222223"/>
    <x v="8"/>
    <s v="photobooks"/>
    <d v="2015-06-06T13:30:00"/>
    <d v="2015-07-08T13:30:0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80582524272"/>
    <x v="8"/>
    <s v="photobooks"/>
    <d v="2015-03-26T06:27:36"/>
    <d v="2015-04-16T06:27:36"/>
    <x v="7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01801801809"/>
    <x v="8"/>
    <s v="photobooks"/>
    <d v="2016-06-15T09:34:06"/>
    <d v="2016-07-15T09:34:06"/>
    <x v="0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42804428046"/>
    <x v="8"/>
    <s v="photobooks"/>
    <d v="2015-05-28T01:55:54"/>
    <d v="2015-06-27T01:55:54"/>
    <x v="5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53465346534"/>
    <x v="8"/>
    <s v="photobooks"/>
    <d v="2015-05-01T09:45:27"/>
    <d v="2015-05-31T09:45:27"/>
    <x v="5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47368421052"/>
    <x v="8"/>
    <s v="photobooks"/>
    <d v="2015-10-20T12:57:13"/>
    <d v="2015-12-04T00:00:00"/>
    <x v="9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87096774192"/>
    <x v="8"/>
    <s v="photobooks"/>
    <d v="2015-05-14T07:09:11"/>
    <d v="2015-06-13T07:09:11"/>
    <x v="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d v="2017-02-06T13:37:33"/>
    <d v="2017-03-11T08:29:00"/>
    <x v="2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88652482269"/>
    <x v="8"/>
    <s v="photobooks"/>
    <d v="2016-03-01T05:19:33"/>
    <d v="2016-03-31T05:00:00"/>
    <x v="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66666666666"/>
    <x v="8"/>
    <s v="photobooks"/>
    <d v="2016-02-23T12:01:04"/>
    <d v="2016-03-24T11:01:04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d v="2017-01-26T15:18:25"/>
    <d v="2017-02-25T15:18:25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53398058253"/>
    <x v="8"/>
    <s v="photobooks"/>
    <d v="2015-05-08T17:36:12"/>
    <d v="2015-05-31T16:00:00"/>
    <x v="5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d v="2016-05-25T15:47:41"/>
    <d v="2016-06-09T15:47:41"/>
    <x v="5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469879518069"/>
    <x v="8"/>
    <s v="photobooks"/>
    <d v="2015-11-10T17:48:15"/>
    <d v="2015-11-26T20:00:00"/>
    <x v="4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77777777779"/>
    <x v="8"/>
    <s v="photobooks"/>
    <d v="2016-12-27T13:08:20"/>
    <d v="2017-01-31T13:08:20"/>
    <x v="11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d v="2015-04-10T15:10:05"/>
    <d v="2015-06-09T15:10:05"/>
    <x v="6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2003642987251"/>
    <x v="8"/>
    <s v="photobooks"/>
    <d v="2014-04-30T17:09:16"/>
    <d v="2014-05-30T17:09:16"/>
    <x v="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882882882882"/>
    <x v="8"/>
    <s v="photobooks"/>
    <d v="2015-08-31T09:47:37"/>
    <d v="2015-10-02T18:03:00"/>
    <x v="1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77049180329"/>
    <x v="8"/>
    <s v="photobooks"/>
    <d v="2016-06-14T14:25:40"/>
    <d v="2016-07-14T14:25:40"/>
    <x v="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4831460674"/>
    <x v="8"/>
    <s v="photobooks"/>
    <d v="2015-10-01T10:53:20"/>
    <d v="2015-10-31T22:00:00"/>
    <x v="9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66007905139"/>
    <x v="8"/>
    <s v="photobooks"/>
    <d v="2016-09-20T06:05:13"/>
    <d v="2016-10-20T06:05:13"/>
    <x v="8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57142857143"/>
    <x v="8"/>
    <s v="photobooks"/>
    <d v="2015-07-26T10:05:12"/>
    <d v="2015-08-25T10:05:12"/>
    <x v="3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213592233013"/>
    <x v="8"/>
    <s v="photobooks"/>
    <d v="2016-11-06T06:24:48"/>
    <d v="2016-12-03T19:00:00"/>
    <x v="4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15942028984"/>
    <x v="8"/>
    <s v="photobooks"/>
    <d v="2016-03-01T12:17:27"/>
    <d v="2016-03-31T23:00:00"/>
    <x v="7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5968586388"/>
    <x v="8"/>
    <s v="photobooks"/>
    <d v="2016-10-10T23:15:09"/>
    <d v="2016-11-10T00:15:09"/>
    <x v="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888888888886"/>
    <x v="4"/>
    <s v="world music"/>
    <d v="2014-04-07T08:11:42"/>
    <d v="2014-06-06T08:11:42"/>
    <x v="6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d v="2013-08-23T16:44:38"/>
    <d v="2013-10-22T16:44:38"/>
    <x v="10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4"/>
    <s v="world music"/>
    <d v="2014-03-17T15:59:41"/>
    <d v="2014-04-20T20:00:00"/>
    <x v="7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7-07T17:03:36"/>
    <d v="2014-08-07T02:00:00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66666666664"/>
    <x v="4"/>
    <s v="world music"/>
    <d v="2011-07-30T12:30:08"/>
    <d v="2011-09-28T12:30:08"/>
    <x v="3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d v="2012-03-17T06:02:07"/>
    <d v="2012-04-16T11:00:00"/>
    <x v="7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1-25T18:20:30"/>
    <d v="2011-02-24T18:20:30"/>
    <x v="1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7-08T17:36:08"/>
    <d v="2015-08-27T20:00:00"/>
    <x v="3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d v="2013-08-20T15:21:10"/>
    <d v="2013-10-06T15:21:10"/>
    <x v="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33333333332"/>
    <x v="4"/>
    <s v="world music"/>
    <d v="2012-01-31T17:46:14"/>
    <d v="2012-02-21T17:46:14"/>
    <x v="1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1-03T13:55:42"/>
    <d v="2015-02-02T13:55:42"/>
    <x v="1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d v="2013-11-04T22:14:59"/>
    <d v="2013-12-14T22:14:59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0T11:19:24"/>
    <d v="2012-07-28T11:00:00"/>
    <x v="3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04T01:47:45"/>
    <d v="2012-08-24T01:47:45"/>
    <x v="10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33333333336"/>
    <x v="4"/>
    <s v="world music"/>
    <d v="2011-07-07T09:38:56"/>
    <d v="2011-08-06T09:38:56"/>
    <x v="3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1-12-06T18:06:07"/>
    <d v="2012-01-05T18:06:07"/>
    <x v="11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4"/>
    <s v="world music"/>
    <d v="2013-05-14T19:57:37"/>
    <d v="2013-07-12T16:51:00"/>
    <x v="5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647058823536"/>
    <x v="4"/>
    <s v="world music"/>
    <d v="2014-10-11T15:06:20"/>
    <d v="2014-11-03T00:59:00"/>
    <x v="9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d v="2011-08-26T22:58:22"/>
    <d v="2011-09-11T08:18:00"/>
    <x v="1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d v="2011-05-08T16:06:11"/>
    <d v="2011-07-08T16:00:00"/>
    <x v="5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333333333333"/>
    <x v="4"/>
    <s v="rock"/>
    <d v="2013-03-22T14:48:43"/>
    <d v="2013-04-22T16:00:00"/>
    <x v="7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8823529412"/>
    <x v="4"/>
    <s v="rock"/>
    <d v="2014-05-15T09:23:54"/>
    <d v="2014-06-14T09:23:54"/>
    <x v="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d v="2011-10-21T20:02:29"/>
    <d v="2011-12-05T21:02:29"/>
    <x v="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d v="2013-04-06T02:00:55"/>
    <d v="2013-05-06T02:00:55"/>
    <x v="6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237288135599"/>
    <x v="4"/>
    <s v="rock"/>
    <d v="2014-05-08T10:45:53"/>
    <d v="2014-06-13T01:59:00"/>
    <x v="5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13580246914"/>
    <x v="4"/>
    <s v="rock"/>
    <d v="2012-06-07T12:46:51"/>
    <d v="2012-07-07T12:46:51"/>
    <x v="0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7874015748"/>
    <x v="4"/>
    <s v="rock"/>
    <d v="2014-07-23T10:25:31"/>
    <d v="2014-09-06T10:25:31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540540540547"/>
    <x v="4"/>
    <s v="rock"/>
    <d v="2011-07-27T14:32:47"/>
    <d v="2011-09-25T14:32:47"/>
    <x v="3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12765957444"/>
    <x v="4"/>
    <s v="rock"/>
    <d v="2013-09-26T18:42:49"/>
    <d v="2013-10-24T18:42:49"/>
    <x v="8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22081575246"/>
    <x v="4"/>
    <s v="rock"/>
    <d v="2014-08-04T13:48:27"/>
    <d v="2014-09-03T13:48:27"/>
    <x v="10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361702127653"/>
    <x v="4"/>
    <s v="rock"/>
    <d v="2010-11-05T09:54:46"/>
    <d v="2010-12-31T23:59:00"/>
    <x v="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47706422019"/>
    <x v="4"/>
    <s v="rock"/>
    <d v="2013-11-01T15:17:32"/>
    <d v="2013-12-01T16:17:32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831024930734"/>
    <x v="4"/>
    <s v="rock"/>
    <d v="2012-01-13T17:03:51"/>
    <d v="2012-02-12T17:03:51"/>
    <x v="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272727272734"/>
    <x v="4"/>
    <s v="rock"/>
    <d v="2011-02-12T21:03:10"/>
    <d v="2011-04-02T20:03:10"/>
    <x v="2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462686567165"/>
    <x v="4"/>
    <s v="rock"/>
    <d v="2013-08-01T09:40:12"/>
    <d v="2013-08-31T09:40:12"/>
    <x v="10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33333333332"/>
    <x v="4"/>
    <s v="rock"/>
    <d v="2014-05-07T18:17:44"/>
    <d v="2014-06-08T22:59:00"/>
    <x v="5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189189189186"/>
    <x v="4"/>
    <s v="rock"/>
    <d v="2014-01-27T15:13:40"/>
    <d v="2014-02-26T15:13:40"/>
    <x v="1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7692307693"/>
    <x v="4"/>
    <s v="rock"/>
    <d v="2013-12-30T03:13:47"/>
    <d v="2014-01-29T03:13:47"/>
    <x v="1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5238095232"/>
    <x v="4"/>
    <s v="rock"/>
    <d v="2014-01-17T13:18:12"/>
    <d v="2014-02-16T13:18:12"/>
    <x v="1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d v="2014-02-21T21:01:10"/>
    <d v="2014-03-28T20:00:00"/>
    <x v="2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529411764707"/>
    <x v="4"/>
    <s v="rock"/>
    <d v="2013-09-30T10:54:43"/>
    <d v="2013-10-29T10:54:43"/>
    <x v="8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3939393942"/>
    <x v="4"/>
    <s v="rock"/>
    <d v="2010-10-14T10:43:35"/>
    <d v="2010-11-30T10:43:35"/>
    <x v="9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d v="2013-12-12T16:02:25"/>
    <d v="2014-01-11T16:02:25"/>
    <x v="11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4591194968"/>
    <x v="4"/>
    <s v="rock"/>
    <d v="2013-06-24T09:02:38"/>
    <d v="2013-07-24T09:02:38"/>
    <x v="0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07692307692"/>
    <x v="4"/>
    <s v="rock"/>
    <d v="2013-08-21T15:17:27"/>
    <d v="2013-09-20T15:17:27"/>
    <x v="10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33980582525"/>
    <x v="4"/>
    <s v="rock"/>
    <d v="2016-03-16T14:45:12"/>
    <d v="2016-04-15T19:00:00"/>
    <x v="7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56804733723"/>
    <x v="4"/>
    <s v="rock"/>
    <d v="2012-01-25T15:34:02"/>
    <d v="2012-03-25T14:34:02"/>
    <x v="1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2258064515"/>
    <x v="4"/>
    <s v="rock"/>
    <d v="2013-10-14T11:24:19"/>
    <d v="2013-11-13T12:24:19"/>
    <x v="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d v="2010-04-06T12:52:59"/>
    <d v="2010-06-14T23:00:00"/>
    <x v="6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666666666671"/>
    <x v="4"/>
    <s v="rock"/>
    <d v="2014-08-01T12:31:31"/>
    <d v="2014-08-31T12:31:31"/>
    <x v="10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254817987149"/>
    <x v="4"/>
    <s v="rock"/>
    <d v="2012-07-26T11:33:45"/>
    <d v="2012-08-30T11:33:45"/>
    <x v="3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7969151669"/>
    <x v="4"/>
    <s v="rock"/>
    <d v="2013-07-03T15:49:47"/>
    <d v="2013-08-07T15:49:47"/>
    <x v="3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08823529412"/>
    <x v="4"/>
    <s v="rock"/>
    <d v="2009-07-13T11:54:07"/>
    <d v="2009-08-31T23:00:00"/>
    <x v="3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46731234868"/>
    <x v="4"/>
    <s v="rock"/>
    <d v="2012-07-31T08:29:07"/>
    <d v="2012-09-04T08:29:07"/>
    <x v="3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63157894738"/>
    <x v="4"/>
    <s v="rock"/>
    <d v="2014-05-27T08:19:26"/>
    <d v="2014-06-24T21:00:00"/>
    <x v="5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396825396824"/>
    <x v="4"/>
    <s v="rock"/>
    <d v="2014-02-11T21:22:50"/>
    <d v="2014-03-23T20:22:50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3076923076"/>
    <x v="4"/>
    <s v="rock"/>
    <d v="2010-12-01T13:10:54"/>
    <d v="2011-03-01T13:10:54"/>
    <x v="11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72972972973"/>
    <x v="4"/>
    <s v="rock"/>
    <d v="2013-07-08T12:50:36"/>
    <d v="2013-07-28T12:50:36"/>
    <x v="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532846715323"/>
    <x v="4"/>
    <s v="rock"/>
    <d v="2013-11-08T06:24:15"/>
    <d v="2013-12-08T23:59:00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818181818187"/>
    <x v="4"/>
    <s v="rock"/>
    <d v="2013-02-15T12:13:09"/>
    <d v="2013-03-10T23:00:00"/>
    <x v="2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d v="2016-12-08T00:38:02"/>
    <d v="2016-12-31T11:59:00"/>
    <x v="11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841269841272"/>
    <x v="1"/>
    <s v="plays"/>
    <d v="2015-06-05T08:59:35"/>
    <d v="2015-06-20T08:59:35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d v="2015-02-04T04:13:47"/>
    <d v="2015-02-17T09:00:00"/>
    <x v="2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d v="2015-04-13T09:54:16"/>
    <d v="2015-06-12T09:54:16"/>
    <x v="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52459016395"/>
    <x v="1"/>
    <s v="plays"/>
    <d v="2016-07-09T22:42:43"/>
    <d v="2016-08-09T23:00:00"/>
    <x v="3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2307692308"/>
    <x v="1"/>
    <s v="plays"/>
    <d v="2016-12-04T22:14:05"/>
    <d v="2017-01-03T22:14:05"/>
    <x v="11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046511627907"/>
    <x v="1"/>
    <s v="plays"/>
    <d v="2015-03-23T09:45:31"/>
    <d v="2015-04-23T01:59:00"/>
    <x v="7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2857142857"/>
    <x v="1"/>
    <s v="plays"/>
    <d v="2015-03-01T10:39:51"/>
    <d v="2015-04-07T02:00:00"/>
    <x v="7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d v="2015-09-09T13:20:28"/>
    <d v="2015-10-06T17:59:00"/>
    <x v="8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66666666667"/>
    <x v="1"/>
    <s v="plays"/>
    <d v="2015-10-15T11:49:31"/>
    <d v="2015-11-14T12:49:31"/>
    <x v="9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d v="2015-10-01T05:53:17"/>
    <d v="2015-10-19T06:00:00"/>
    <x v="9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125"/>
    <x v="1"/>
    <s v="plays"/>
    <d v="2015-06-29T08:44:57"/>
    <d v="2015-07-29T12:00:00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13043478258"/>
    <x v="1"/>
    <s v="plays"/>
    <d v="2016-02-22T20:12:53"/>
    <d v="2016-03-13T19:12:53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15126050418"/>
    <x v="1"/>
    <s v="plays"/>
    <d v="2016-04-01T12:55:58"/>
    <d v="2016-05-01T12:55:58"/>
    <x v="6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242424242422"/>
    <x v="1"/>
    <s v="plays"/>
    <d v="2016-03-29T11:20:32"/>
    <d v="2016-04-28T11:20:32"/>
    <x v="7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d v="2015-06-14T14:32:39"/>
    <d v="2015-07-14T14:32:39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d v="2016-04-23T11:12:18"/>
    <d v="2016-06-01T13:57:00"/>
    <x v="6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68965517238"/>
    <x v="1"/>
    <s v="plays"/>
    <d v="2015-07-10T12:59:38"/>
    <d v="2015-07-20T22:00:00"/>
    <x v="3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6-10-31T20:23:31"/>
    <d v="2016-11-30T21:23:31"/>
    <x v="9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66666666671"/>
    <x v="1"/>
    <s v="plays"/>
    <d v="2016-07-15T05:35:20"/>
    <d v="2016-07-31T06:00:00"/>
    <x v="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46153846155"/>
    <x v="2"/>
    <s v="wearables"/>
    <d v="2017-01-11T23:40:05"/>
    <d v="2017-03-12T22:40:05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79069767444"/>
    <x v="2"/>
    <s v="wearables"/>
    <d v="2016-06-22T10:58:28"/>
    <d v="2016-07-21T12:30:00"/>
    <x v="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3258426967"/>
    <x v="2"/>
    <s v="wearables"/>
    <d v="2014-11-04T05:58:54"/>
    <d v="2014-12-04T05:58:54"/>
    <x v="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3333333334"/>
    <x v="2"/>
    <s v="wearables"/>
    <d v="2016-01-18T07:04:39"/>
    <d v="2016-02-17T07:04:39"/>
    <x v="1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36842105264"/>
    <x v="2"/>
    <s v="wearables"/>
    <d v="2016-08-29T09:43:32"/>
    <d v="2016-10-08T09:43:32"/>
    <x v="10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2857142859"/>
    <x v="2"/>
    <s v="wearables"/>
    <d v="2015-09-10T16:11:08"/>
    <d v="2015-10-15T16:11:08"/>
    <x v="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6666666666"/>
    <x v="2"/>
    <s v="wearables"/>
    <d v="2016-07-05T11:00:50"/>
    <d v="2016-08-19T11:00:50"/>
    <x v="3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d v="2016-10-26T14:15:19"/>
    <d v="2016-11-30T15:15:19"/>
    <x v="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d v="2015-03-19T11:52:02"/>
    <d v="2015-04-18T11:52:02"/>
    <x v="7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39344262296"/>
    <x v="2"/>
    <s v="wearables"/>
    <d v="2016-02-02T12:01:54"/>
    <d v="2016-03-03T12:01:54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63636363637"/>
    <x v="2"/>
    <s v="wearables"/>
    <d v="2016-08-22T11:04:20"/>
    <d v="2016-10-21T11:04:20"/>
    <x v="1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35483870967"/>
    <x v="2"/>
    <s v="wearables"/>
    <d v="2015-10-01T06:57:28"/>
    <d v="2015-11-05T20:00:00"/>
    <x v="9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d v="2016-01-24T18:05:09"/>
    <d v="2016-02-28T18:05:09"/>
    <x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31578947364"/>
    <x v="2"/>
    <s v="wearables"/>
    <d v="2016-05-30T00:39:06"/>
    <d v="2016-07-21T09:00:00"/>
    <x v="5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7407407405"/>
    <x v="2"/>
    <s v="wearables"/>
    <d v="2014-12-11T20:02:52"/>
    <d v="2015-01-10T20:02:52"/>
    <x v="11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333333333329"/>
    <x v="2"/>
    <s v="wearables"/>
    <d v="2014-06-26T14:29:25"/>
    <d v="2014-07-11T11:00:00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6666666666"/>
    <x v="2"/>
    <s v="wearables"/>
    <d v="2016-12-01T11:34:06"/>
    <d v="2016-12-30T18:00:00"/>
    <x v="11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14285714289"/>
    <x v="2"/>
    <s v="wearables"/>
    <d v="2016-11-23T12:58:57"/>
    <d v="2016-12-23T12:58:57"/>
    <x v="4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d v="2015-04-21T10:45:25"/>
    <d v="2015-05-21T10:45:25"/>
    <x v="6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27272727273"/>
    <x v="2"/>
    <s v="wearables"/>
    <d v="2016-03-22T11:45:46"/>
    <d v="2016-04-26T01:55:00"/>
    <x v="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66666666664"/>
    <x v="2"/>
    <s v="wearables"/>
    <d v="2016-09-13T10:12:32"/>
    <d v="2016-10-13T10:12:32"/>
    <x v="8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d v="2016-11-29T21:03:55"/>
    <d v="2016-12-29T21:03:55"/>
    <x v="4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27272727273"/>
    <x v="2"/>
    <s v="wearables"/>
    <d v="2014-12-01T14:00:28"/>
    <d v="2015-01-15T14:00:28"/>
    <x v="11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365853658537"/>
    <x v="2"/>
    <s v="wearables"/>
    <d v="2015-04-29T11:17:15"/>
    <d v="2015-05-29T11:17:15"/>
    <x v="6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3333333333"/>
    <x v="2"/>
    <s v="wearables"/>
    <d v="2016-08-30T10:25:34"/>
    <d v="2016-10-14T10:25:34"/>
    <x v="10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33333333336"/>
    <x v="2"/>
    <s v="wearables"/>
    <d v="2014-10-23T00:19:05"/>
    <d v="2014-12-02T01:19:05"/>
    <x v="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d v="2016-06-01T01:38:29"/>
    <d v="2016-07-01T23:00:00"/>
    <x v="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d v="2016-07-18T07:05:54"/>
    <d v="2016-08-17T07:05:54"/>
    <x v="3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6-12-27T20:26:48"/>
    <d v="2017-01-26T20:26:48"/>
    <x v="11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6-15T21:33:45"/>
    <d v="2014-07-15T21:33:45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63768115945"/>
    <x v="2"/>
    <s v="wearables"/>
    <d v="2016-02-10T13:34:47"/>
    <d v="2016-03-11T13:34:47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d v="2015-11-05T17:28:22"/>
    <d v="2015-12-05T17:28:22"/>
    <x v="4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67857142856"/>
    <x v="2"/>
    <s v="wearables"/>
    <d v="2014-11-12T15:43:48"/>
    <d v="2014-12-17T15:43:48"/>
    <x v="4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8571428573"/>
    <x v="2"/>
    <s v="wearables"/>
    <d v="2017-02-01T08:51:19"/>
    <d v="2017-03-03T08:51:19"/>
    <x v="2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66666666663"/>
    <x v="2"/>
    <s v="wearables"/>
    <d v="2015-07-03T14:17:13"/>
    <d v="2015-08-02T14:17:13"/>
    <x v="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48648648646"/>
    <x v="2"/>
    <s v="wearables"/>
    <d v="2014-10-24T10:31:55"/>
    <d v="2014-12-08T11:31:55"/>
    <x v="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7-16T09:17:33"/>
    <d v="2014-08-15T09:17:33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0434782606"/>
    <x v="2"/>
    <s v="wearables"/>
    <d v="2016-08-30T09:58:37"/>
    <d v="2016-10-01T09:58:37"/>
    <x v="10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d v="2015-06-17T14:35:39"/>
    <d v="2015-07-17T14:35:3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603715170279"/>
    <x v="2"/>
    <s v="wearables"/>
    <d v="2016-06-21T07:38:03"/>
    <d v="2016-08-18T22:59:00"/>
    <x v="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89928057551"/>
    <x v="3"/>
    <s v="nonfiction"/>
    <d v="2016-06-01T13:57:19"/>
    <d v="2016-06-30T13:57:19"/>
    <x v="0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d v="2014-06-09T14:32:39"/>
    <d v="2014-07-14T14:32:3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664429530202"/>
    <x v="3"/>
    <s v="nonfiction"/>
    <d v="2013-05-27T20:49:11"/>
    <d v="2013-06-26T20:49:11"/>
    <x v="5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5483870968"/>
    <x v="3"/>
    <s v="nonfiction"/>
    <d v="2015-02-05T10:18:45"/>
    <d v="2015-03-07T10:18:45"/>
    <x v="2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30769230768"/>
    <x v="3"/>
    <s v="nonfiction"/>
    <d v="2014-11-20T07:08:53"/>
    <d v="2014-12-18T07:08:53"/>
    <x v="4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465116279073"/>
    <x v="3"/>
    <s v="nonfiction"/>
    <d v="2015-11-09T02:58:55"/>
    <d v="2015-12-16T01:59:00"/>
    <x v="4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17948717942"/>
    <x v="3"/>
    <s v="nonfiction"/>
    <d v="2015-11-25T19:18:54"/>
    <d v="2015-12-25T19:18:54"/>
    <x v="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3"/>
    <s v="nonfiction"/>
    <d v="2016-01-13T12:45:44"/>
    <d v="2016-02-12T12:45:44"/>
    <x v="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68281938327"/>
    <x v="3"/>
    <s v="nonfiction"/>
    <d v="2015-07-15T08:52:46"/>
    <d v="2015-09-04T22:59:00"/>
    <x v="3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2380952381"/>
    <x v="3"/>
    <s v="nonfiction"/>
    <d v="2013-02-03T21:49:48"/>
    <d v="2013-03-10T19:00:00"/>
    <x v="2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875"/>
    <x v="3"/>
    <s v="nonfiction"/>
    <d v="2016-05-12T14:22:59"/>
    <d v="2016-06-11T14:22:59"/>
    <x v="5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7438016529"/>
    <x v="3"/>
    <s v="nonfiction"/>
    <d v="2012-10-31T01:06:45"/>
    <d v="2012-11-30T05:00:00"/>
    <x v="9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18390804603"/>
    <x v="3"/>
    <s v="nonfiction"/>
    <d v="2013-06-04T19:56:00"/>
    <d v="2013-07-04T19:56:00"/>
    <x v="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46153846152"/>
    <x v="3"/>
    <s v="nonfiction"/>
    <d v="2013-01-30T18:05:37"/>
    <d v="2013-03-01T00:59:00"/>
    <x v="1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46938775512"/>
    <x v="3"/>
    <s v="nonfiction"/>
    <d v="2011-05-26T08:42:03"/>
    <d v="2011-06-25T08:42:03"/>
    <x v="5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26315789473"/>
    <x v="3"/>
    <s v="nonfiction"/>
    <d v="2011-05-05T14:33:10"/>
    <d v="2011-07-06T14:33:10"/>
    <x v="5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074074074076"/>
    <x v="3"/>
    <s v="nonfiction"/>
    <d v="2012-07-05T16:37:00"/>
    <d v="2012-08-02T16:37:00"/>
    <x v="3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575757575758"/>
    <x v="3"/>
    <s v="nonfiction"/>
    <d v="2014-05-22T12:12:52"/>
    <d v="2014-06-21T12:12:52"/>
    <x v="5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d v="2013-07-09T17:25:31"/>
    <d v="2013-09-07T17:25:31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1-27T15:15:27"/>
    <d v="2016-02-15T02:59:00"/>
    <x v="1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6666666669"/>
    <x v="4"/>
    <s v="rock"/>
    <d v="2014-11-08T11:41:46"/>
    <d v="2015-01-07T11:41:46"/>
    <x v="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130434782609"/>
    <x v="4"/>
    <s v="rock"/>
    <d v="2015-02-14T12:35:52"/>
    <d v="2015-03-16T11:35:52"/>
    <x v="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6122448986"/>
    <x v="4"/>
    <s v="rock"/>
    <d v="2014-10-12T18:54:23"/>
    <d v="2014-11-26T19:54:23"/>
    <x v="9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777777777774"/>
    <x v="4"/>
    <s v="rock"/>
    <d v="2015-10-14T19:04:10"/>
    <d v="2015-11-13T20:04:10"/>
    <x v="9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89655172413"/>
    <x v="4"/>
    <s v="rock"/>
    <d v="2015-05-21T23:34:54"/>
    <d v="2015-06-14T23:34:54"/>
    <x v="5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068965517228"/>
    <x v="4"/>
    <s v="rock"/>
    <d v="2014-03-12T09:15:46"/>
    <d v="2014-04-11T09:15:46"/>
    <x v="7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d v="2013-09-30T19:04:50"/>
    <d v="2013-10-15T19:04:50"/>
    <x v="8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2857142857"/>
    <x v="4"/>
    <s v="rock"/>
    <d v="2015-04-07T13:12:22"/>
    <d v="2015-05-07T13:12:22"/>
    <x v="6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2-06-12T12:45:32"/>
    <d v="2012-07-12T12:45:32"/>
    <x v="0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30769230768"/>
    <x v="4"/>
    <s v="rock"/>
    <d v="2016-11-30T17:50:33"/>
    <d v="2016-12-30T17:50:33"/>
    <x v="4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6060606062"/>
    <x v="4"/>
    <s v="rock"/>
    <d v="2016-02-23T22:53:08"/>
    <d v="2016-03-24T21:53:08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559633027523"/>
    <x v="4"/>
    <s v="rock"/>
    <d v="2016-12-15T20:35:19"/>
    <d v="2017-01-14T20:35:19"/>
    <x v="11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42857142854"/>
    <x v="4"/>
    <s v="rock"/>
    <d v="2016-11-03T11:03:26"/>
    <d v="2016-12-03T12:03:26"/>
    <x v="4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7741935484"/>
    <x v="4"/>
    <s v="rock"/>
    <d v="2017-01-12T00:16:10"/>
    <d v="2017-02-02T23:11:00"/>
    <x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47368421051"/>
    <x v="4"/>
    <s v="rock"/>
    <d v="2016-07-17T13:13:30"/>
    <d v="2016-08-01T13:13:30"/>
    <x v="3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284768211923"/>
    <x v="4"/>
    <s v="rock"/>
    <d v="2015-05-06T06:47:56"/>
    <d v="2015-06-05T06:47:56"/>
    <x v="5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d v="2015-05-17T13:18:26"/>
    <d v="2015-06-08T21:00:00"/>
    <x v="5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164383561648"/>
    <x v="4"/>
    <s v="rock"/>
    <d v="2016-11-29T00:08:45"/>
    <d v="2016-12-29T00:08:45"/>
    <x v="4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62162162161"/>
    <x v="4"/>
    <s v="rock"/>
    <d v="2013-04-06T14:12:16"/>
    <d v="2013-05-06T14:12:16"/>
    <x v="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11827956992"/>
    <x v="4"/>
    <s v="rock"/>
    <d v="2016-12-02T20:47:58"/>
    <d v="2016-12-22T20:47:58"/>
    <x v="11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507936507937"/>
    <x v="4"/>
    <s v="rock"/>
    <d v="2015-06-05T12:38:42"/>
    <d v="2015-07-05T12:38:42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4477611943"/>
    <x v="4"/>
    <s v="rock"/>
    <d v="2016-03-04T11:32:01"/>
    <d v="2016-04-29T07:11:00"/>
    <x v="7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d v="2015-06-29T10:31:29"/>
    <d v="2015-07-29T10:31:29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102564102569"/>
    <x v="4"/>
    <s v="rock"/>
    <d v="2015-05-02T17:06:35"/>
    <d v="2015-06-02T23:30:00"/>
    <x v="5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74999999998"/>
    <x v="4"/>
    <s v="rock"/>
    <d v="2016-09-21T09:45:17"/>
    <d v="2016-10-17T11:14:00"/>
    <x v="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352941176471"/>
    <x v="4"/>
    <s v="rock"/>
    <d v="2016-07-14T06:32:37"/>
    <d v="2016-08-13T06:32:37"/>
    <x v="3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47368421052"/>
    <x v="4"/>
    <s v="rock"/>
    <d v="2015-03-24T14:16:46"/>
    <d v="2015-04-27T12:12:00"/>
    <x v="7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615384615387"/>
    <x v="4"/>
    <s v="rock"/>
    <d v="2015-07-08T10:36:58"/>
    <d v="2015-08-21T23:59:00"/>
    <x v="3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307692307693"/>
    <x v="4"/>
    <s v="rock"/>
    <d v="2016-01-31T22:43:06"/>
    <d v="2016-03-02T22:43:06"/>
    <x v="1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92307692307"/>
    <x v="4"/>
    <s v="rock"/>
    <d v="2016-07-02T11:22:03"/>
    <d v="2016-08-01T11:22:03"/>
    <x v="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52941176471"/>
    <x v="4"/>
    <s v="rock"/>
    <d v="2017-01-16T22:28:46"/>
    <d v="2017-02-28T22:00:00"/>
    <x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097560975611"/>
    <x v="4"/>
    <s v="rock"/>
    <d v="2016-12-15T16:48:01"/>
    <d v="2017-01-14T16:48:01"/>
    <x v="1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780821917803"/>
    <x v="4"/>
    <s v="rock"/>
    <d v="2015-01-14T18:58:02"/>
    <d v="2015-02-13T18:58:02"/>
    <x v="1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6962025316452"/>
    <x v="4"/>
    <s v="rock"/>
    <d v="2016-09-27T17:01:50"/>
    <d v="2016-10-27T16:19:00"/>
    <x v="8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153846153845"/>
    <x v="4"/>
    <s v="rock"/>
    <d v="2016-06-05T15:58:54"/>
    <d v="2016-07-05T15:58:54"/>
    <x v="0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86956521742"/>
    <x v="4"/>
    <s v="rock"/>
    <d v="2014-09-06T19:06:13"/>
    <d v="2014-10-06T19:06:13"/>
    <x v="8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4117647058"/>
    <x v="4"/>
    <s v="rock"/>
    <d v="2016-05-08T03:11:13"/>
    <d v="2016-06-12T00:30:00"/>
    <x v="5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833333333331"/>
    <x v="4"/>
    <s v="rock"/>
    <d v="2013-05-05T18:54:34"/>
    <d v="2013-05-26T18:54:34"/>
    <x v="5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42477876105"/>
    <x v="4"/>
    <s v="rock"/>
    <d v="2015-03-01T20:16:51"/>
    <d v="2015-04-30T19:16:51"/>
    <x v="7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66666666664"/>
    <x v="4"/>
    <s v="rock"/>
    <d v="2013-06-25T20:30:35"/>
    <d v="2013-07-25T20:30:35"/>
    <x v="0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d v="2015-01-28T07:14:45"/>
    <d v="2015-02-22T07:14:45"/>
    <x v="1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705882352944"/>
    <x v="3"/>
    <s v="translations"/>
    <d v="2014-10-29T11:20:01"/>
    <d v="2014-11-28T12:20:01"/>
    <x v="9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d v="2015-10-20T05:23:27"/>
    <d v="2015-12-12T05:00:00"/>
    <x v="9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d v="2014-07-18T07:52:58"/>
    <d v="2014-08-12T07:52:58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d v="2015-10-14T15:55:56"/>
    <d v="2015-11-13T16:55:56"/>
    <x v="9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4-11-01T22:12:15"/>
    <d v="2014-12-31T23:12:15"/>
    <x v="4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d v="2016-04-19T02:38:40"/>
    <d v="2016-06-03T02:38:40"/>
    <x v="6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3333333333335"/>
    <x v="3"/>
    <s v="translations"/>
    <d v="2015-01-08T20:25:00"/>
    <d v="2015-02-05T20:25:00"/>
    <x v="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384615384617"/>
    <x v="3"/>
    <s v="translations"/>
    <d v="2014-11-03T20:31:39"/>
    <d v="2014-12-03T20:31:39"/>
    <x v="4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5-12-22T05:29:30"/>
    <d v="2016-02-20T05:29:30"/>
    <x v="11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d v="2016-12-04T01:04:27"/>
    <d v="2017-01-03T01:04:27"/>
    <x v="11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888888888886"/>
    <x v="3"/>
    <s v="translations"/>
    <d v="2015-07-07T11:13:11"/>
    <d v="2015-08-16T11:13:11"/>
    <x v="3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0-22T17:13:39"/>
    <d v="2015-11-21T18:13:39"/>
    <x v="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d v="2015-08-15T22:36:14"/>
    <d v="2015-09-15T06:11:00"/>
    <x v="1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d v="2016-01-26T05:57:14"/>
    <d v="2016-02-25T05:57:14"/>
    <x v="1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d v="2016-09-09T05:56:59"/>
    <d v="2016-10-09T05:56:59"/>
    <x v="8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d v="2016-06-03T11:01:26"/>
    <d v="2016-06-28T11:01:26"/>
    <x v="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d v="2015-01-09T16:58:29"/>
    <d v="2015-02-08T16:58:29"/>
    <x v="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d v="2016-08-22T00:45:04"/>
    <d v="2016-09-21T00:45:04"/>
    <x v="10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d v="2015-12-02T03:38:51"/>
    <d v="2016-01-01T03:38:51"/>
    <x v="1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2857142857"/>
    <x v="3"/>
    <s v="translations"/>
    <d v="2016-11-02T12:13:22"/>
    <d v="2016-11-15T13:13:22"/>
    <x v="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3-29T22:09:19"/>
    <d v="2015-04-28T22:09:19"/>
    <x v="7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6-25T04:22:00"/>
    <d v="2015-08-24T04:22:00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d v="2016-08-19T15:26:25"/>
    <d v="2016-09-18T15:26:25"/>
    <x v="10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d v="2016-03-03T04:06:57"/>
    <d v="2016-04-02T03:06:57"/>
    <x v="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3-10T20:27:22"/>
    <d v="2015-04-09T20:27:22"/>
    <x v="7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d v="2014-11-18T14:31:28"/>
    <d v="2014-12-19T14:31:28"/>
    <x v="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19148936171"/>
    <x v="3"/>
    <s v="translations"/>
    <d v="2015-10-27T00:03:36"/>
    <d v="2015-11-26T01:03:36"/>
    <x v="9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6-20T13:43:48"/>
    <d v="2015-07-20T13:43:48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d v="2016-10-30T10:01:15"/>
    <d v="2016-12-10T06:00:00"/>
    <x v="9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545454545"/>
    <x v="3"/>
    <s v="translations"/>
    <d v="2015-05-18T13:24:38"/>
    <d v="2015-06-08T10:00:00"/>
    <x v="5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d v="2015-09-11T13:43:40"/>
    <d v="2015-10-11T13:43:40"/>
    <x v="8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d v="2016-01-22T03:24:17"/>
    <d v="2016-02-21T03:24:17"/>
    <x v="1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1818181818"/>
    <x v="3"/>
    <s v="translations"/>
    <d v="2014-06-06T07:45:39"/>
    <d v="2014-07-12T23:59:00"/>
    <x v="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3-28T15:54:59"/>
    <d v="2016-04-27T08:55:00"/>
    <x v="7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d v="2015-02-05T14:55:01"/>
    <d v="2015-03-07T14:55:01"/>
    <x v="2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d v="2016-04-26T12:57:43"/>
    <d v="2016-05-26T12:57:43"/>
    <x v="6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3333333337"/>
    <x v="3"/>
    <s v="translations"/>
    <d v="2015-07-13T13:22:49"/>
    <d v="2015-09-11T13:22:49"/>
    <x v="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4-25T10:29:18"/>
    <d v="2016-05-25T10:29:18"/>
    <x v="6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6-12-03T17:13:29"/>
    <d v="2017-01-02T17:13:29"/>
    <x v="11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7-14T15:57:42"/>
    <d v="2015-09-12T15:57:42"/>
    <x v="3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5-15T08:00:55"/>
    <d v="2015-06-14T08:00:55"/>
    <x v="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01T05:44:38"/>
    <d v="2016-04-21T05:44:38"/>
    <x v="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d v="2016-06-08T12:32:14"/>
    <d v="2016-07-08T12:32:14"/>
    <x v="0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4-21T17:28:38"/>
    <d v="2015-05-22T00:25:00"/>
    <x v="6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3-23T14:28:25"/>
    <d v="2015-05-10T14:28:25"/>
    <x v="7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d v="2016-01-20T23:06:37"/>
    <d v="2016-02-19T23:06:37"/>
    <x v="1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d v="2014-10-19T18:00:59"/>
    <d v="2014-11-18T19:00:59"/>
    <x v="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6-28T11:52:43"/>
    <d v="2014-07-28T11:52:43"/>
    <x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3-01T11:42:27"/>
    <d v="2017-04-15T10:42:27"/>
    <x v="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d v="2016-04-03T15:48:00"/>
    <d v="2016-04-24T16:59:00"/>
    <x v="6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d v="2014-07-12T11:08:40"/>
    <d v="2014-09-05T08:39:00"/>
    <x v="3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33333333336"/>
    <x v="3"/>
    <s v="translations"/>
    <d v="2016-12-04T11:02:45"/>
    <d v="2017-01-03T11:02:45"/>
    <x v="11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0-12T16:30:44"/>
    <d v="2015-11-11T17:30:44"/>
    <x v="9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7-11T11:56:00"/>
    <d v="2014-08-10T23:00:00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1-03T23:54:56"/>
    <d v="2015-12-02T12:25:00"/>
    <x v="4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0-03T16:31:38"/>
    <d v="2014-11-30T18:45:00"/>
    <x v="9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73529411765"/>
    <x v="3"/>
    <s v="radio &amp; podcasts"/>
    <d v="2014-09-17T10:29:14"/>
    <d v="2014-10-20T19:00:00"/>
    <x v="8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s v="radio &amp; podcasts"/>
    <d v="2013-03-11T10:54:31"/>
    <d v="2013-04-10T10:54:31"/>
    <x v="7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d v="2013-02-21T16:52:18"/>
    <d v="2013-04-07T15:52:18"/>
    <x v="2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794871794869"/>
    <x v="3"/>
    <s v="radio &amp; podcasts"/>
    <d v="2013-01-17T10:52:38"/>
    <d v="2013-02-16T10:52:38"/>
    <x v="1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32513451197"/>
    <x v="3"/>
    <s v="radio &amp; podcasts"/>
    <d v="2012-02-20T12:37:32"/>
    <d v="2012-03-21T22:00:00"/>
    <x v="2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66129032254"/>
    <x v="3"/>
    <s v="radio &amp; podcasts"/>
    <d v="2015-12-01T23:07:46"/>
    <d v="2016-01-12T00:00:00"/>
    <x v="11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d v="2012-01-25T14:14:45"/>
    <d v="2012-03-25T13:14:45"/>
    <x v="1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126279863482"/>
    <x v="3"/>
    <s v="radio &amp; podcasts"/>
    <d v="2011-04-12T19:20:49"/>
    <d v="2011-06-11T19:20:49"/>
    <x v="6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17445482865"/>
    <x v="3"/>
    <s v="radio &amp; podcasts"/>
    <d v="2013-01-16T09:21:49"/>
    <d v="2013-02-15T09:21:49"/>
    <x v="1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839506172838"/>
    <x v="3"/>
    <s v="radio &amp; podcasts"/>
    <d v="2012-12-07T14:51:03"/>
    <d v="2012-12-28T14:51:03"/>
    <x v="11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551020408163"/>
    <x v="3"/>
    <s v="radio &amp; podcasts"/>
    <d v="2015-03-10T17:58:54"/>
    <d v="2015-04-09T17:58:54"/>
    <x v="7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38095238095"/>
    <x v="3"/>
    <s v="radio &amp; podcasts"/>
    <d v="2013-09-16T08:01:43"/>
    <d v="2013-10-16T08:01:43"/>
    <x v="8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553191489363"/>
    <x v="3"/>
    <s v="radio &amp; podcasts"/>
    <d v="2012-01-31T18:30:39"/>
    <d v="2012-03-01T18:30:39"/>
    <x v="1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789473684212"/>
    <x v="3"/>
    <s v="radio &amp; podcasts"/>
    <d v="2013-08-14T12:28:12"/>
    <d v="2013-09-13T12:28:12"/>
    <x v="10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356009070289"/>
    <x v="3"/>
    <s v="radio &amp; podcasts"/>
    <d v="2014-11-17T12:21:03"/>
    <d v="2014-12-19T23:59:00"/>
    <x v="4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275109170302"/>
    <x v="3"/>
    <s v="radio &amp; podcasts"/>
    <d v="2011-08-10T20:00:22"/>
    <d v="2011-09-09T20:00:22"/>
    <x v="10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34959349597"/>
    <x v="3"/>
    <s v="radio &amp; podcasts"/>
    <d v="2011-10-24T09:46:44"/>
    <d v="2011-12-22T22:00:00"/>
    <x v="9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190495010373"/>
    <x v="3"/>
    <s v="radio &amp; podcasts"/>
    <d v="2013-04-30T15:55:13"/>
    <d v="2013-05-14T15:55:13"/>
    <x v="6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74647887324"/>
    <x v="3"/>
    <s v="radio &amp; podcasts"/>
    <d v="2014-04-25T12:53:09"/>
    <d v="2014-05-09T22:59:00"/>
    <x v="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5275590544"/>
    <x v="3"/>
    <s v="radio &amp; podcasts"/>
    <d v="2013-07-09T17:24:59"/>
    <d v="2013-07-26T12:00:00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d v="2013-10-03T17:09:05"/>
    <d v="2013-11-02T17:09:05"/>
    <x v="9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d v="2012-08-15T15:35:36"/>
    <d v="2012-09-07T02:51:00"/>
    <x v="1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d v="2016-06-26T23:37:55"/>
    <d v="2016-07-21T23:37:55"/>
    <x v="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5-23T23:49:23"/>
    <d v="2012-07-21T09:51:00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d v="2015-05-06T14:06:13"/>
    <d v="2015-06-20T14:06:13"/>
    <x v="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d v="2015-01-27T23:02:41"/>
    <d v="2015-02-26T23:02:41"/>
    <x v="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7-03T17:01:11"/>
    <d v="2016-08-02T17:01:11"/>
    <x v="3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d v="2013-12-06T08:31:00"/>
    <d v="2014-01-05T08:31:00"/>
    <x v="11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0-16T09:40:52"/>
    <d v="2012-11-15T10:40:52"/>
    <x v="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26315789474"/>
    <x v="3"/>
    <s v="fiction"/>
    <d v="2013-09-03T08:27:54"/>
    <d v="2013-10-02T08:27:54"/>
    <x v="8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d v="2014-12-18T12:07:23"/>
    <d v="2015-02-15T10:38:00"/>
    <x v="1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d v="2011-05-19T16:14:06"/>
    <d v="2011-06-18T16:14:06"/>
    <x v="5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5-17T15:47:55"/>
    <d v="2013-06-16T15:47:55"/>
    <x v="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45454545453"/>
    <x v="3"/>
    <s v="fiction"/>
    <d v="2015-03-04T12:20:13"/>
    <d v="2015-04-03T10:38:00"/>
    <x v="7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7-28T13:57:11"/>
    <d v="2011-08-27T13:57:11"/>
    <x v="3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7-18T06:24:19"/>
    <d v="2014-09-16T06:24:19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d v="2013-06-19T10:25:22"/>
    <d v="2013-07-31T14:43:00"/>
    <x v="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d v="2014-07-20T18:36:18"/>
    <d v="2014-09-03T18:36:18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d v="2016-06-05T19:10:33"/>
    <d v="2016-08-04T19:10:33"/>
    <x v="0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33333333334"/>
    <x v="3"/>
    <s v="fiction"/>
    <d v="2013-04-01T16:42:37"/>
    <d v="2013-05-01T16:42:37"/>
    <x v="6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73446327684"/>
    <x v="8"/>
    <s v="photobooks"/>
    <d v="2015-06-08T09:00:23"/>
    <d v="2015-07-08T09:00:23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66261398181"/>
    <x v="8"/>
    <s v="photobooks"/>
    <d v="2016-02-26T08:01:20"/>
    <d v="2016-03-25T17:00:00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2957746479"/>
    <x v="8"/>
    <s v="photobooks"/>
    <d v="2016-08-24T03:20:01"/>
    <d v="2016-10-23T03:20:01"/>
    <x v="10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51301115239"/>
    <x v="8"/>
    <s v="photobooks"/>
    <d v="2014-05-13T10:47:04"/>
    <d v="2014-06-10T03:33:00"/>
    <x v="5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681159420288"/>
    <x v="8"/>
    <s v="photobooks"/>
    <d v="2016-02-14T05:38:23"/>
    <d v="2016-03-22T15:01:00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465116279073"/>
    <x v="8"/>
    <s v="photobooks"/>
    <d v="2014-06-24T13:51:44"/>
    <d v="2014-07-24T13:51:44"/>
    <x v="0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d v="2010-03-17T05:48:29"/>
    <d v="2010-05-15T03:10:00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744075829388"/>
    <x v="8"/>
    <s v="photobooks"/>
    <d v="2014-05-27T09:44:41"/>
    <d v="2014-06-27T09:44:41"/>
    <x v="5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397959183674"/>
    <x v="8"/>
    <s v="photobooks"/>
    <d v="2017-01-16T07:48:05"/>
    <d v="2017-02-14T17:59:00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06172839506"/>
    <x v="8"/>
    <s v="photobooks"/>
    <d v="2014-06-19T04:14:38"/>
    <d v="2014-07-19T04:14:38"/>
    <x v="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28155339809"/>
    <x v="8"/>
    <s v="photobooks"/>
    <d v="2015-10-19T09:00:04"/>
    <d v="2015-11-18T10:00:04"/>
    <x v="9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4477611939"/>
    <x v="8"/>
    <s v="photobooks"/>
    <d v="2017-01-06T11:25:39"/>
    <d v="2017-02-05T11:25:39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3023255814"/>
    <x v="8"/>
    <s v="photobooks"/>
    <d v="2014-06-16T10:17:46"/>
    <d v="2014-07-16T10:17:46"/>
    <x v="0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1818181819"/>
    <x v="8"/>
    <s v="photobooks"/>
    <d v="2015-08-18T09:20:40"/>
    <d v="2015-09-27T09:20:40"/>
    <x v="1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27027027029"/>
    <x v="8"/>
    <s v="photobooks"/>
    <d v="2016-02-15T01:04:57"/>
    <d v="2016-03-16T00:04:57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37931034483"/>
    <x v="8"/>
    <s v="photobooks"/>
    <d v="2016-09-06T06:11:32"/>
    <d v="2016-10-06T09:00:00"/>
    <x v="8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17073170732"/>
    <x v="8"/>
    <s v="photobooks"/>
    <d v="2014-11-05T08:35:53"/>
    <d v="2014-12-06T01:00:00"/>
    <x v="4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6101694915"/>
    <x v="8"/>
    <s v="photobooks"/>
    <d v="2014-05-01T14:40:52"/>
    <d v="2014-05-31T14:40:52"/>
    <x v="5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6551724131"/>
    <x v="8"/>
    <s v="photobooks"/>
    <d v="2014-05-23T12:48:03"/>
    <d v="2014-06-20T16:59:00"/>
    <x v="5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4610778443"/>
    <x v="8"/>
    <s v="photobooks"/>
    <d v="2014-11-12T15:35:13"/>
    <d v="2014-12-18T23:00:00"/>
    <x v="4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0851063831"/>
    <x v="8"/>
    <s v="photobooks"/>
    <d v="2016-05-02T23:01:31"/>
    <d v="2016-06-06T23:01:31"/>
    <x v="5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1592920354"/>
    <x v="8"/>
    <s v="photobooks"/>
    <d v="2014-09-17T14:55:39"/>
    <d v="2014-10-17T14:55:39"/>
    <x v="8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24896265561"/>
    <x v="8"/>
    <s v="photobooks"/>
    <d v="2014-11-21T13:01:56"/>
    <d v="2014-12-22T19:00:00"/>
    <x v="4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d v="2017-01-21T07:01:30"/>
    <d v="2017-02-20T07:01:30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57142857138"/>
    <x v="8"/>
    <s v="photobooks"/>
    <d v="2016-07-19T11:52:18"/>
    <d v="2016-08-18T11:52:18"/>
    <x v="3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85714285708"/>
    <x v="8"/>
    <s v="photobooks"/>
    <d v="2015-12-01T01:37:27"/>
    <d v="2016-01-19T01:37:27"/>
    <x v="11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142857142863"/>
    <x v="8"/>
    <s v="photobooks"/>
    <d v="2017-02-14T09:24:46"/>
    <d v="2017-03-14T08:24:46"/>
    <x v="2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50000000003"/>
    <x v="8"/>
    <s v="photobooks"/>
    <d v="2017-01-01T12:35:22"/>
    <d v="2017-01-31T19:00:00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6666666666"/>
    <x v="8"/>
    <s v="photobooks"/>
    <d v="2015-02-17T10:05:20"/>
    <d v="2015-03-19T09:05:20"/>
    <x v="2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0846681922"/>
    <x v="8"/>
    <s v="photobooks"/>
    <d v="2015-09-28T13:24:55"/>
    <d v="2015-10-23T13:24:55"/>
    <x v="8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835616438359"/>
    <x v="8"/>
    <s v="photobooks"/>
    <d v="2014-10-29T14:15:26"/>
    <d v="2014-11-30T22:00:00"/>
    <x v="9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326530612244"/>
    <x v="8"/>
    <s v="photobooks"/>
    <d v="2016-01-22T06:24:25"/>
    <d v="2016-02-15T10:00:00"/>
    <x v="1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1081081081"/>
    <x v="8"/>
    <s v="photobooks"/>
    <d v="2016-03-13T19:02:57"/>
    <d v="2016-05-01T22:59:00"/>
    <x v="7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49051490511"/>
    <x v="8"/>
    <s v="photobooks"/>
    <d v="2015-08-05T11:11:02"/>
    <d v="2015-09-04T11:11:02"/>
    <x v="1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545454545456"/>
    <x v="8"/>
    <s v="photobooks"/>
    <d v="2016-04-24T14:53:51"/>
    <d v="2016-05-23T17:00:00"/>
    <x v="6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06593406595"/>
    <x v="8"/>
    <s v="photobooks"/>
    <d v="2015-07-28T14:15:10"/>
    <d v="2015-08-27T14:15:10"/>
    <x v="3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8"/>
    <s v="photobooks"/>
    <d v="2016-07-01T02:33:47"/>
    <d v="2016-08-06T13:00:00"/>
    <x v="3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1304347825"/>
    <x v="8"/>
    <s v="photobooks"/>
    <d v="2014-12-08T13:46:10"/>
    <d v="2015-01-22T13:46:10"/>
    <x v="11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59154929582"/>
    <x v="8"/>
    <s v="photobooks"/>
    <d v="2016-12-01T17:03:39"/>
    <d v="2017-01-03T17:03:39"/>
    <x v="11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6326530611"/>
    <x v="8"/>
    <s v="photobooks"/>
    <d v="2014-10-26T19:10:16"/>
    <d v="2014-11-25T20:15:00"/>
    <x v="9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d v="2014-12-01T12:05:38"/>
    <d v="2014-12-31T12:05:38"/>
    <x v="1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d v="2015-06-15T18:55:00"/>
    <d v="2015-06-30T18:55:00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d v="2014-10-23T07:13:54"/>
    <d v="2014-11-22T08:13:54"/>
    <x v="9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2-17T20:13:44"/>
    <d v="2015-03-31T19:18:00"/>
    <x v="2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d v="2015-01-27T16:13:54"/>
    <d v="2015-03-02T16:16:00"/>
    <x v="1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27272727273"/>
    <x v="8"/>
    <s v="nature"/>
    <d v="2014-07-19T00:06:39"/>
    <d v="2014-09-17T00:06:39"/>
    <x v="3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16T05:14:42"/>
    <d v="2017-02-23T05:14:42"/>
    <x v="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d v="2015-10-09T16:10:20"/>
    <d v="2015-11-08T17:10:20"/>
    <x v="9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d v="2015-10-03T22:15:59"/>
    <d v="2015-11-02T23:15:59"/>
    <x v="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71428571429"/>
    <x v="8"/>
    <s v="nature"/>
    <d v="2016-04-12T05:47:14"/>
    <d v="2016-05-12T05:47:14"/>
    <x v="6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4-27T14:47:19"/>
    <d v="2015-05-27T14:47:19"/>
    <x v="6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8"/>
    <s v="nature"/>
    <d v="2014-09-10T11:31:48"/>
    <d v="2014-09-30T22:59:00"/>
    <x v="8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8-03T01:47:27"/>
    <d v="2015-09-02T01:47:27"/>
    <x v="10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7-03T01:03:10"/>
    <d v="2015-08-02T01:03:10"/>
    <x v="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8-25T09:43:52"/>
    <d v="2015-09-17T12:00:00"/>
    <x v="1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66666666664"/>
    <x v="8"/>
    <s v="nature"/>
    <d v="2016-06-03T22:40:24"/>
    <d v="2016-07-03T22:40:24"/>
    <x v="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d v="2014-08-20T10:40:33"/>
    <d v="2014-09-20T10:40:33"/>
    <x v="10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666666666666"/>
    <x v="8"/>
    <s v="nature"/>
    <d v="2015-06-30T04:32:39"/>
    <d v="2015-08-28T07:12:00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d v="2015-04-13T20:16:39"/>
    <d v="2015-04-28T20:16:39"/>
    <x v="6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d v="2014-10-23T19:29:53"/>
    <d v="2014-11-12T20:29:53"/>
    <x v="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d v="2013-10-07T20:00:03"/>
    <d v="2013-11-06T21:00:03"/>
    <x v="9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09-23T08:35:16"/>
    <d v="2009-12-01T19:50:00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d v="2014-01-13T12:49:11"/>
    <d v="2014-03-14T11:49:11"/>
    <x v="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d v="2015-04-27T03:48:29"/>
    <d v="2015-05-28T15:05:00"/>
    <x v="6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d v="2011-05-09T12:31:01"/>
    <d v="2011-06-08T12:31:01"/>
    <x v="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4745762711"/>
    <x v="3"/>
    <s v="art books"/>
    <d v="2016-06-28T17:00:04"/>
    <d v="2016-07-27T17:00:00"/>
    <x v="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076923076923"/>
    <x v="3"/>
    <s v="art books"/>
    <d v="2014-02-01T17:29:05"/>
    <d v="2014-02-16T19:00:00"/>
    <x v="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d v="2014-11-18T20:29:45"/>
    <d v="2014-12-23T20:29:45"/>
    <x v="4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4-25T11:18:34"/>
    <d v="2013-05-25T11:18:34"/>
    <x v="6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230769230766"/>
    <x v="3"/>
    <s v="art books"/>
    <d v="2016-03-09T14:31:22"/>
    <d v="2016-04-08T13:31:22"/>
    <x v="7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d v="2015-05-20T13:28:03"/>
    <d v="2015-06-19T13:28:03"/>
    <x v="5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d v="2016-02-03T19:47:39"/>
    <d v="2016-02-28T18:59:00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333333333329"/>
    <x v="3"/>
    <s v="art books"/>
    <d v="2017-02-19T19:00:02"/>
    <d v="2017-03-31T22:59:00"/>
    <x v="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333333333329"/>
    <x v="3"/>
    <s v="art books"/>
    <d v="2015-01-13T17:15:29"/>
    <d v="2015-02-17T17:15:29"/>
    <x v="1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142857142856"/>
    <x v="3"/>
    <s v="art books"/>
    <d v="2014-06-09T07:34:56"/>
    <d v="2014-07-09T07:34:56"/>
    <x v="0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5-16T16:06:08"/>
    <d v="2015-06-30T16:06:08"/>
    <x v="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d v="2012-05-25T15:20:48"/>
    <d v="2012-07-24T15:20:48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d v="2010-08-08T20:34:51"/>
    <d v="2010-09-01T21:00:00"/>
    <x v="1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d v="2013-07-26T18:54:51"/>
    <d v="2013-08-28T18:54:51"/>
    <x v="3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3-21T20:12:06"/>
    <d v="2012-05-20T20:12:06"/>
    <x v="7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d v="2015-11-17T05:46:30"/>
    <d v="2015-12-19T05:46:30"/>
    <x v="4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d v="2015-08-30T13:57:33"/>
    <d v="2015-10-26T16:20:00"/>
    <x v="1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d v="2014-08-26T16:43:11"/>
    <d v="2014-09-25T16:43:11"/>
    <x v="10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20T10:35:01"/>
    <d v="2014-05-30T10:35:01"/>
    <x v="5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d v="2016-12-03T16:29:28"/>
    <d v="2016-12-25T06:00:00"/>
    <x v="1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3-05T21:30:22"/>
    <d v="2015-04-04T20:30:22"/>
    <x v="7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d v="2014-11-13T17:49:25"/>
    <d v="2014-12-13T17:49:25"/>
    <x v="4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5-01-01T00:59:59"/>
    <d v="2015-01-31T15:12:00"/>
    <x v="1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09-09T18:38:06"/>
    <d v="2015-10-09T18:38:06"/>
    <x v="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d v="2015-08-24T15:34:24"/>
    <d v="2015-09-23T15:34:24"/>
    <x v="1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60869565219"/>
    <x v="8"/>
    <s v="places"/>
    <d v="2016-03-04T12:25:41"/>
    <d v="2016-04-03T11:25:41"/>
    <x v="7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2-10T20:44:45"/>
    <d v="2015-03-27T19:44:45"/>
    <x v="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d v="2015-01-29T15:17:35"/>
    <d v="2015-02-28T15:17:35"/>
    <x v="1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d v="2016-03-16T12:06:22"/>
    <d v="2016-05-15T11:21:00"/>
    <x v="7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d v="2014-05-20T20:12:08"/>
    <d v="2014-06-18T15:13:00"/>
    <x v="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d v="2014-10-29T05:19:29"/>
    <d v="2014-12-13T06:19:29"/>
    <x v="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8-21T03:29:57"/>
    <d v="2016-09-20T03:29:57"/>
    <x v="10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d v="2015-05-27T11:00:58"/>
    <d v="2015-07-26T11:00:58"/>
    <x v="5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3-09T07:56:16"/>
    <d v="2016-04-08T06:56:16"/>
    <x v="7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77777777779"/>
    <x v="8"/>
    <s v="places"/>
    <d v="2014-05-31T20:22:32"/>
    <d v="2014-07-15T00:11:00"/>
    <x v="5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535714285714"/>
    <x v="4"/>
    <s v="rock"/>
    <d v="2011-04-04T21:13:53"/>
    <d v="2011-05-04T21:13:53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125"/>
    <x v="4"/>
    <s v="rock"/>
    <d v="2011-09-02T02:08:37"/>
    <d v="2011-10-14T18:00:00"/>
    <x v="8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66666666663"/>
    <x v="4"/>
    <s v="rock"/>
    <d v="2011-11-28T23:04:19"/>
    <d v="2012-01-27T23:04:19"/>
    <x v="4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857142857142"/>
    <x v="4"/>
    <s v="rock"/>
    <d v="2012-02-06T15:17:15"/>
    <d v="2012-03-17T14:17:15"/>
    <x v="2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09090909091"/>
    <x v="4"/>
    <s v="rock"/>
    <d v="2011-07-22T19:18:33"/>
    <d v="2011-08-01T02:00:00"/>
    <x v="3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673913043479"/>
    <x v="4"/>
    <s v="rock"/>
    <d v="2010-12-23T21:40:38"/>
    <d v="2011-03-23T20:40:38"/>
    <x v="11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65853658533"/>
    <x v="4"/>
    <s v="rock"/>
    <d v="2012-05-24T14:24:11"/>
    <d v="2012-06-14T14:24:11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86956521742"/>
    <x v="4"/>
    <s v="rock"/>
    <d v="2013-11-29T14:56:26"/>
    <d v="2014-01-01T00:26:00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d v="2011-09-09T19:01:49"/>
    <d v="2011-11-02T03:00:00"/>
    <x v="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42857142854"/>
    <x v="4"/>
    <s v="rock"/>
    <d v="2012-11-15T17:11:50"/>
    <d v="2012-12-15T17:11:50"/>
    <x v="4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074074074076"/>
    <x v="4"/>
    <s v="rock"/>
    <d v="2013-05-14T19:00:32"/>
    <d v="2013-06-04T19:00:32"/>
    <x v="5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d v="2012-12-03T15:59:44"/>
    <d v="2013-01-02T15:59:44"/>
    <x v="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6153846154"/>
    <x v="4"/>
    <s v="rock"/>
    <d v="2012-06-21T20:40:02"/>
    <d v="2012-07-21T20:40:02"/>
    <x v="0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311688311686"/>
    <x v="4"/>
    <s v="rock"/>
    <d v="2014-06-04T18:32:49"/>
    <d v="2014-08-03T12:00:00"/>
    <x v="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352941176464"/>
    <x v="4"/>
    <s v="rock"/>
    <d v="2011-10-28T20:13:16"/>
    <d v="2011-12-12T21:13:16"/>
    <x v="9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426751592357"/>
    <x v="4"/>
    <s v="rock"/>
    <d v="2012-10-12T12:10:21"/>
    <d v="2012-11-22T17:00:00"/>
    <x v="9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253164556956"/>
    <x v="4"/>
    <s v="rock"/>
    <d v="2013-09-29T10:56:28"/>
    <d v="2013-11-01T14:00:00"/>
    <x v="8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70370370374"/>
    <x v="4"/>
    <s v="rock"/>
    <d v="2013-01-27T10:42:15"/>
    <d v="2013-03-08T10:42:15"/>
    <x v="1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21739130437"/>
    <x v="4"/>
    <s v="rock"/>
    <d v="2014-08-24T23:28:06"/>
    <d v="2014-09-14T23:28:06"/>
    <x v="10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d v="2013-02-16T03:09:00"/>
    <d v="2013-02-23T03:09:00"/>
    <x v="2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78378378378"/>
    <x v="4"/>
    <s v="rock"/>
    <d v="2012-04-04T09:33:35"/>
    <d v="2012-05-27T22:59:00"/>
    <x v="6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1538461538"/>
    <x v="4"/>
    <s v="rock"/>
    <d v="2014-11-07T02:04:34"/>
    <d v="2014-12-17T02:59:00"/>
    <x v="4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11111111114"/>
    <x v="4"/>
    <s v="rock"/>
    <d v="2013-06-28T11:31:29"/>
    <d v="2013-08-27T11:31:29"/>
    <x v="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2-11-30T03:48:55"/>
    <d v="2013-01-09T03:48:55"/>
    <x v="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3076923077"/>
    <x v="4"/>
    <s v="rock"/>
    <d v="2012-08-14T11:47:33"/>
    <d v="2012-09-11T11:47:33"/>
    <x v="10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703703703709"/>
    <x v="4"/>
    <s v="rock"/>
    <d v="2013-11-01T15:21:07"/>
    <d v="2013-12-01T16:21:07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d v="2012-10-23T11:58:09"/>
    <d v="2012-11-25T23:59:00"/>
    <x v="9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s v="rock"/>
    <d v="2014-05-15T12:41:22"/>
    <d v="2014-06-17T12:41:22"/>
    <x v="5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658536585371"/>
    <x v="4"/>
    <s v="rock"/>
    <d v="2014-01-06T15:48:53"/>
    <d v="2014-02-20T15:48:53"/>
    <x v="1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349206349202"/>
    <x v="4"/>
    <s v="rock"/>
    <d v="2012-01-31T15:06:15"/>
    <d v="2012-03-02T01:59:00"/>
    <x v="1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56390977444"/>
    <x v="4"/>
    <s v="rock"/>
    <d v="2012-09-12T15:37:41"/>
    <d v="2012-10-12T15:37:41"/>
    <x v="8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361702127653"/>
    <x v="4"/>
    <s v="rock"/>
    <d v="2011-07-26T03:10:54"/>
    <d v="2011-09-24T03:10:54"/>
    <x v="3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d v="2011-12-19T16:12:36"/>
    <d v="2012-01-16T00:00:00"/>
    <x v="11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s v="rock"/>
    <d v="2011-04-24T23:33:21"/>
    <d v="2011-06-02T00:59:00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729729729726"/>
    <x v="4"/>
    <s v="rock"/>
    <d v="2016-05-12T15:51:01"/>
    <d v="2016-07-11T15:51:01"/>
    <x v="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183908046"/>
    <x v="4"/>
    <s v="rock"/>
    <d v="2011-04-29T21:04:48"/>
    <d v="2011-06-11T23:00:00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d v="2009-11-05T13:02:20"/>
    <d v="2009-12-31T18:39:00"/>
    <x v="4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d v="2013-01-14T11:29:28"/>
    <d v="2013-02-28T16:25:00"/>
    <x v="1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d v="2012-02-02T10:39:25"/>
    <d v="2012-03-03T10:39:25"/>
    <x v="2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058823529413"/>
    <x v="4"/>
    <s v="rock"/>
    <d v="2010-07-20T00:32:35"/>
    <d v="2010-08-02T20:59:00"/>
    <x v="3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d v="2014-11-19T09:19:04"/>
    <d v="2014-12-19T09:19:04"/>
    <x v="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d v="2011-05-24T19:35:27"/>
    <d v="2011-06-13T19:35:27"/>
    <x v="5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51351351352"/>
    <x v="4"/>
    <s v="pop"/>
    <d v="2012-08-25T14:46:52"/>
    <d v="2012-09-24T14:46:52"/>
    <x v="10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75"/>
    <x v="4"/>
    <s v="pop"/>
    <d v="2012-09-22T20:26:00"/>
    <d v="2012-11-21T21:26:00"/>
    <x v="8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d v="2013-09-04T09:49:00"/>
    <d v="2013-09-18T09:49:00"/>
    <x v="8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16867469879"/>
    <x v="4"/>
    <s v="pop"/>
    <d v="2014-07-13T05:48:23"/>
    <d v="2014-08-14T13:11:00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08695652173"/>
    <x v="4"/>
    <s v="pop"/>
    <d v="2012-05-10T04:49:37"/>
    <d v="2012-06-09T04:49:37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111111111113"/>
    <x v="4"/>
    <s v="pop"/>
    <d v="2011-02-18T11:54:42"/>
    <d v="2011-03-20T10:54:42"/>
    <x v="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259259259259"/>
    <x v="4"/>
    <s v="pop"/>
    <d v="2014-04-08T11:25:55"/>
    <d v="2014-05-23T11:25:55"/>
    <x v="6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75"/>
    <x v="4"/>
    <s v="pop"/>
    <d v="2013-09-09T05:27:17"/>
    <d v="2013-10-09T05:27:17"/>
    <x v="8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d v="2011-03-23T16:37:00"/>
    <d v="2011-04-26T01:59:00"/>
    <x v="7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85714285708"/>
    <x v="4"/>
    <s v="pop"/>
    <d v="2013-10-25T06:49:53"/>
    <d v="2013-11-24T07:49:53"/>
    <x v="9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285714285716"/>
    <x v="4"/>
    <s v="pop"/>
    <d v="2011-03-24T15:01:36"/>
    <d v="2011-04-24T15:01:36"/>
    <x v="7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17647058826"/>
    <x v="4"/>
    <s v="pop"/>
    <d v="2012-03-19T16:22:40"/>
    <d v="2012-04-18T16:22:40"/>
    <x v="7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33333333336"/>
    <x v="4"/>
    <s v="pop"/>
    <d v="2012-03-06T14:00:20"/>
    <d v="2012-04-05T13:00:20"/>
    <x v="7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3333333334"/>
    <x v="4"/>
    <s v="pop"/>
    <d v="2012-11-13T17:17:32"/>
    <d v="2012-12-13T17:17:32"/>
    <x v="4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39366515837"/>
    <x v="4"/>
    <s v="pop"/>
    <d v="2012-04-24T13:46:08"/>
    <d v="2012-05-24T13:46:08"/>
    <x v="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32710280369"/>
    <x v="4"/>
    <s v="pop"/>
    <d v="2012-11-10T00:19:27"/>
    <d v="2012-12-18T09:20:00"/>
    <x v="4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33333333333"/>
    <x v="4"/>
    <s v="pop"/>
    <d v="2013-11-18T16:55:21"/>
    <d v="2013-12-17T07:00:00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11111111111"/>
    <x v="4"/>
    <s v="pop"/>
    <d v="2016-03-30T11:39:10"/>
    <d v="2016-04-30T16:59:00"/>
    <x v="7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17821782184"/>
    <x v="4"/>
    <s v="pop"/>
    <d v="2015-12-05T18:57:11"/>
    <d v="2016-01-17T16:00:00"/>
    <x v="1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8387096774"/>
    <x v="4"/>
    <s v="pop"/>
    <d v="2011-10-31T23:45:36"/>
    <d v="2011-12-31T00:45:36"/>
    <x v="9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1-01T19:31:47"/>
    <d v="2015-01-31T19:31:47"/>
    <x v="1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494382022467"/>
    <x v="4"/>
    <s v="pop"/>
    <d v="2012-01-31T13:16:58"/>
    <d v="2012-03-15T22:59:00"/>
    <x v="1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6989247311824"/>
    <x v="4"/>
    <s v="pop"/>
    <d v="2011-01-21T10:35:13"/>
    <d v="2011-02-21T22:00:00"/>
    <x v="1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81632653061"/>
    <x v="4"/>
    <s v="pop"/>
    <d v="2013-02-26T01:04:33"/>
    <d v="2013-03-28T00:04:33"/>
    <x v="2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560975609753"/>
    <x v="4"/>
    <s v="pop"/>
    <d v="2014-02-11T20:41:38"/>
    <d v="2014-03-11T01:59:00"/>
    <x v="2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82758620683"/>
    <x v="4"/>
    <s v="pop"/>
    <d v="2011-10-28T22:35:39"/>
    <d v="2011-11-27T23:35:39"/>
    <x v="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d v="2016-04-01T16:14:36"/>
    <d v="2016-05-31T16:14:36"/>
    <x v="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5652173914"/>
    <x v="4"/>
    <s v="pop"/>
    <d v="2010-05-15T17:19:59"/>
    <d v="2010-07-04T23:00:00"/>
    <x v="5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8961038961041"/>
    <x v="4"/>
    <s v="pop"/>
    <d v="2016-07-02T08:03:34"/>
    <d v="2016-08-01T08:03:34"/>
    <x v="3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673469387756"/>
    <x v="4"/>
    <s v="pop"/>
    <d v="2012-05-05T10:45:30"/>
    <d v="2012-06-04T10:45:30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20338983052"/>
    <x v="4"/>
    <s v="pop"/>
    <d v="2015-02-04T16:04:52"/>
    <d v="2015-03-06T16:04:52"/>
    <x v="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87610619469"/>
    <x v="4"/>
    <s v="pop"/>
    <d v="2016-07-18T09:31:46"/>
    <d v="2016-08-18T01:59:00"/>
    <x v="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70588235299"/>
    <x v="4"/>
    <s v="pop"/>
    <d v="2011-09-16T12:35:40"/>
    <d v="2011-10-16T17:03:00"/>
    <x v="8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095238095238"/>
    <x v="4"/>
    <s v="pop"/>
    <d v="2012-03-05T12:25:47"/>
    <d v="2012-04-20T22:59:00"/>
    <x v="7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80952380952"/>
    <x v="4"/>
    <s v="pop"/>
    <d v="2016-02-16T04:46:16"/>
    <d v="2016-04-16T00:59:00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897959183675"/>
    <x v="4"/>
    <s v="pop"/>
    <d v="2014-01-23T15:31:11"/>
    <d v="2014-02-06T15:31:11"/>
    <x v="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d v="2011-06-28T20:39:05"/>
    <d v="2011-07-21T20:39:05"/>
    <x v="0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d v="2014-06-12T13:11:07"/>
    <d v="2014-07-12T13:11:07"/>
    <x v="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090497737563"/>
    <x v="4"/>
    <s v="faith"/>
    <d v="2017-02-07T21:54:44"/>
    <d v="2017-03-28T21:00:00"/>
    <x v="2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d v="2017-02-13T00:07:40"/>
    <d v="2017-04-13T23:07:40"/>
    <x v="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d v="2017-03-14T13:45:38"/>
    <d v="2017-04-07T13:45:38"/>
    <x v="7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64356435644"/>
    <x v="4"/>
    <s v="faith"/>
    <d v="2017-02-17T14:34:01"/>
    <d v="2017-03-17T13:34:01"/>
    <x v="2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d v="2017-02-22T01:00:23"/>
    <d v="2017-03-24T00:00:23"/>
    <x v="2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d v="2017-02-26T15:15:19"/>
    <d v="2017-04-27T14:15:19"/>
    <x v="2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5128205124"/>
    <x v="4"/>
    <s v="faith"/>
    <d v="2017-03-07T20:07:25"/>
    <d v="2017-04-10T15:15:00"/>
    <x v="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85714285714"/>
    <x v="4"/>
    <s v="faith"/>
    <d v="2017-03-10T07:49:54"/>
    <d v="2017-04-09T06:49:54"/>
    <x v="7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d v="2017-02-14T17:37:10"/>
    <d v="2017-03-16T16:37:10"/>
    <x v="2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272727272727"/>
    <x v="4"/>
    <s v="faith"/>
    <d v="2017-03-07T05:20:42"/>
    <d v="2017-04-06T04:20:42"/>
    <x v="7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5789473682"/>
    <x v="4"/>
    <s v="faith"/>
    <d v="2017-03-01T11:50:08"/>
    <d v="2017-04-02T20:00:00"/>
    <x v="7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3333333334"/>
    <x v="4"/>
    <s v="faith"/>
    <d v="2017-02-21T22:37:47"/>
    <d v="2017-03-26T18:59:00"/>
    <x v="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d v="2017-03-09T17:05:12"/>
    <d v="2017-04-09T15:00:00"/>
    <x v="7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d v="2017-02-25T11:04:34"/>
    <d v="2017-03-26T23:36:00"/>
    <x v="2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6956521739133"/>
    <x v="4"/>
    <s v="faith"/>
    <d v="2017-03-06T19:45:14"/>
    <d v="2017-04-09T20:00:00"/>
    <x v="7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d v="2017-03-01T20:40:11"/>
    <d v="2017-03-31T19:40:11"/>
    <x v="7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18181818181"/>
    <x v="4"/>
    <s v="faith"/>
    <d v="2017-03-10T19:47:28"/>
    <d v="2017-04-09T18:47:28"/>
    <x v="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d v="2017-03-01T23:59:20"/>
    <d v="2017-03-25T22:33:00"/>
    <x v="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d v="2017-03-12T15:44:05"/>
    <d v="2017-04-11T15:44:05"/>
    <x v="7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83544303801"/>
    <x v="4"/>
    <s v="faith"/>
    <d v="2017-03-01T20:43:10"/>
    <d v="2017-03-31T23:00:00"/>
    <x v="7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d v="2014-12-16T10:56:45"/>
    <d v="2015-01-15T10:56:45"/>
    <x v="1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d v="2015-02-28T15:52:30"/>
    <d v="2015-03-30T14:52:30"/>
    <x v="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d v="2015-07-02T01:45:37"/>
    <d v="2015-08-31T01:45:37"/>
    <x v="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3636363636"/>
    <x v="4"/>
    <s v="faith"/>
    <d v="2015-01-16T22:21:13"/>
    <d v="2015-02-15T22:21:13"/>
    <x v="1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8-28T19:24:06"/>
    <d v="2015-09-09T11:00:00"/>
    <x v="1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6-24T02:21:12"/>
    <d v="2015-08-23T02:21:12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11111111114"/>
    <x v="4"/>
    <s v="faith"/>
    <d v="2016-02-27T12:18:15"/>
    <d v="2016-03-28T11:18:15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3-22T15:48:26"/>
    <d v="2016-05-01T15:48:26"/>
    <x v="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d v="2014-07-21T08:31:54"/>
    <d v="2014-08-31T14:39:00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d v="2015-12-03T09:11:28"/>
    <d v="2016-01-18T08:00:00"/>
    <x v="11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d v="2014-08-01T10:30:34"/>
    <d v="2014-09-01T10:30:34"/>
    <x v="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5-01T16:55:53"/>
    <d v="2015-06-30T16:55:53"/>
    <x v="5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d v="2014-09-05T14:13:32"/>
    <d v="2014-10-05T14:13:32"/>
    <x v="8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88235294117"/>
    <x v="4"/>
    <s v="faith"/>
    <d v="2015-04-01T17:02:41"/>
    <d v="2015-05-01T17:02:41"/>
    <x v="6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d v="2015-03-01T00:13:05"/>
    <d v="2015-03-30T22:22:00"/>
    <x v="7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d v="2016-10-30T08:51:39"/>
    <d v="2016-12-09T09:51:39"/>
    <x v="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390243902438"/>
    <x v="4"/>
    <s v="faith"/>
    <d v="2016-03-31T18:33:58"/>
    <d v="2016-04-20T23:00:00"/>
    <x v="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d v="2016-03-31T09:39:09"/>
    <d v="2016-05-13T23:59:00"/>
    <x v="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666666666666"/>
    <x v="4"/>
    <s v="faith"/>
    <d v="2014-08-18T07:49:51"/>
    <d v="2014-09-17T07:49:51"/>
    <x v="1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s v="faith"/>
    <d v="2014-10-10T13:47:51"/>
    <d v="2014-11-09T14:47:51"/>
    <x v="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d v="2015-11-11T06:04:23"/>
    <d v="2015-12-11T06:04:23"/>
    <x v="4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d v="2016-02-25T18:03:49"/>
    <d v="2016-04-02T19:10:00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6666666666"/>
    <x v="4"/>
    <s v="faith"/>
    <d v="2015-05-05T14:48:35"/>
    <d v="2015-07-01T01:00:00"/>
    <x v="5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d v="2014-09-30T17:22:42"/>
    <d v="2014-10-30T17:22:42"/>
    <x v="8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22222222221"/>
    <x v="4"/>
    <s v="faith"/>
    <d v="2014-07-25T18:14:09"/>
    <d v="2014-08-24T18:14:09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d v="2014-05-29T17:04:24"/>
    <d v="2014-06-27T17:04:24"/>
    <x v="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d v="2015-02-09T17:16:17"/>
    <d v="2015-04-05T06:00:00"/>
    <x v="2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85714285714"/>
    <x v="4"/>
    <s v="faith"/>
    <d v="2015-09-21T10:01:14"/>
    <d v="2015-10-21T10:01:14"/>
    <x v="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d v="2016-04-10T20:15:06"/>
    <d v="2016-06-09T20:15:06"/>
    <x v="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d v="2015-09-24T21:06:23"/>
    <d v="2015-10-24T21:06:23"/>
    <x v="8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d v="2015-05-28T16:45:52"/>
    <d v="2015-06-11T10:00:00"/>
    <x v="5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d v="2015-11-17T11:24:41"/>
    <d v="2016-01-16T00:00:00"/>
    <x v="4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d v="2016-09-01T11:12:54"/>
    <d v="2016-09-13T16:30:00"/>
    <x v="8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d v="2015-04-07T19:52:36"/>
    <d v="2015-05-07T19:52:36"/>
    <x v="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d v="2016-07-08T14:32:25"/>
    <d v="2016-08-07T14:32:25"/>
    <x v="3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d v="2015-10-09T15:40:33"/>
    <d v="2015-11-08T16:40:33"/>
    <x v="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66666666664"/>
    <x v="4"/>
    <s v="faith"/>
    <d v="2015-06-20T17:46:32"/>
    <d v="2015-07-20T17:46:32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d v="2014-09-02T15:59:02"/>
    <d v="2014-10-02T15:59:02"/>
    <x v="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d v="2016-03-06T15:58:52"/>
    <d v="2016-05-04T14:58:52"/>
    <x v="7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d v="2015-06-16T14:37:02"/>
    <d v="2015-07-16T14:37:02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923076923077"/>
    <x v="8"/>
    <s v="photobooks"/>
    <d v="2015-04-26T10:04:31"/>
    <d v="2015-06-10T10:04:31"/>
    <x v="6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88235294116"/>
    <x v="8"/>
    <s v="photobooks"/>
    <d v="2016-12-06T16:02:50"/>
    <d v="2017-01-07T16:00:00"/>
    <x v="1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73134328353"/>
    <x v="8"/>
    <s v="photobooks"/>
    <d v="2016-08-04T17:12:55"/>
    <d v="2016-08-26T22:59:00"/>
    <x v="1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428571428569"/>
    <x v="8"/>
    <s v="photobooks"/>
    <d v="2015-01-22T09:31:17"/>
    <d v="2015-03-08T08:31:17"/>
    <x v="1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57303370791"/>
    <x v="8"/>
    <s v="photobooks"/>
    <d v="2016-11-16T01:13:58"/>
    <d v="2016-12-21T21:00:00"/>
    <x v="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2242990653"/>
    <x v="8"/>
    <s v="photobooks"/>
    <d v="2016-10-24T23:14:27"/>
    <d v="2016-11-23T21:00:00"/>
    <x v="9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805031446541"/>
    <x v="8"/>
    <s v="photobooks"/>
    <d v="2015-10-15T05:27:10"/>
    <d v="2015-11-13T10:00:00"/>
    <x v="9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7569060775"/>
    <x v="8"/>
    <s v="photobooks"/>
    <d v="2015-08-03T17:49:03"/>
    <d v="2015-09-02T17:49:03"/>
    <x v="10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641221374043"/>
    <x v="8"/>
    <s v="photobooks"/>
    <d v="2017-01-23T18:25:21"/>
    <d v="2017-03-01T14:00:00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8"/>
    <s v="photobooks"/>
    <d v="2016-03-25T15:05:04"/>
    <d v="2016-04-19T15:05:04"/>
    <x v="7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2459016392"/>
    <x v="8"/>
    <s v="photobooks"/>
    <d v="2015-02-17T13:45:23"/>
    <d v="2015-03-19T12:45:23"/>
    <x v="2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8888888889"/>
    <x v="8"/>
    <s v="photobooks"/>
    <d v="2016-09-14T01:04:42"/>
    <d v="2016-10-14T01:04:42"/>
    <x v="8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d v="2016-02-20T12:59:28"/>
    <d v="2016-03-21T11:59:28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88888888889"/>
    <x v="8"/>
    <s v="photobooks"/>
    <d v="2015-03-04T16:02:33"/>
    <d v="2015-04-03T15:02:33"/>
    <x v="7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09-05T13:56:01"/>
    <d v="2015-10-05T13:56:01"/>
    <x v="8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d v="2016-07-19T23:01:09"/>
    <d v="2016-08-28T23:01:09"/>
    <x v="3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d v="2016-12-29T14:51:23"/>
    <d v="2017-01-28T14:29:00"/>
    <x v="11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81481481481"/>
    <x v="8"/>
    <s v="photobooks"/>
    <d v="2016-05-15T17:56:32"/>
    <d v="2016-07-14T17:56:32"/>
    <x v="5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51020408163"/>
    <x v="8"/>
    <s v="photobooks"/>
    <d v="2015-03-05T14:53:49"/>
    <d v="2015-03-25T13:53:49"/>
    <x v="7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8039215686271"/>
    <x v="8"/>
    <s v="photobooks"/>
    <d v="2016-02-05T11:08:33"/>
    <d v="2016-02-25T11:08:33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d v="2015-07-24T08:37:40"/>
    <d v="2015-09-12T08:37:40"/>
    <x v="3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2-10T18:34:05"/>
    <d v="2016-03-11T18:34:05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59322033899"/>
    <x v="8"/>
    <s v="photobooks"/>
    <d v="2016-09-23T15:50:40"/>
    <d v="2016-10-23T15:50:40"/>
    <x v="8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051282051285"/>
    <x v="8"/>
    <s v="photobooks"/>
    <d v="2014-07-05T06:39:39"/>
    <d v="2014-08-03T06:39:39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873786407"/>
    <x v="8"/>
    <s v="photobooks"/>
    <d v="2014-07-14T18:31:52"/>
    <d v="2014-08-13T18:31:52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04T15:38:08"/>
    <d v="2014-08-25T15:38:08"/>
    <x v="10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384615384613"/>
    <x v="8"/>
    <s v="photobooks"/>
    <d v="2014-07-04T10:48:04"/>
    <d v="2014-08-03T10:48:04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66666666667"/>
    <x v="8"/>
    <s v="photobooks"/>
    <d v="2014-07-29T08:27:24"/>
    <d v="2014-09-27T08:27:24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363636363633"/>
    <x v="8"/>
    <s v="photobooks"/>
    <d v="2014-12-14T14:39:19"/>
    <d v="2015-01-13T14:39:19"/>
    <x v="11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d v="2014-09-09T13:43:14"/>
    <d v="2014-10-14T13:43:14"/>
    <x v="8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d v="2014-09-23T18:30:40"/>
    <d v="2014-10-23T18:30:40"/>
    <x v="8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4736842103"/>
    <x v="8"/>
    <s v="photobooks"/>
    <d v="2014-05-07T12:13:56"/>
    <d v="2014-07-06T12:13:56"/>
    <x v="5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47368421052"/>
    <x v="8"/>
    <s v="photobooks"/>
    <d v="2014-12-05T13:14:58"/>
    <d v="2015-01-19T13:14:58"/>
    <x v="11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2307692307"/>
    <x v="8"/>
    <s v="photobooks"/>
    <d v="2014-10-18T00:14:52"/>
    <d v="2014-11-29T09:59:00"/>
    <x v="9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903225806451"/>
    <x v="8"/>
    <s v="photobooks"/>
    <d v="2014-09-09T18:26:00"/>
    <d v="2014-10-24T18:26:00"/>
    <x v="8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d v="2014-09-23T17:57:51"/>
    <d v="2014-10-29T17:57:51"/>
    <x v="8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d v="2015-01-21T03:34:13"/>
    <d v="2015-02-20T03:34:13"/>
    <x v="1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333333333329"/>
    <x v="8"/>
    <s v="photobooks"/>
    <d v="2015-02-10T15:43:15"/>
    <d v="2015-03-27T14:43:15"/>
    <x v="2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3684210526"/>
    <x v="8"/>
    <s v="photobooks"/>
    <d v="2016-08-03T11:36:20"/>
    <d v="2016-09-02T11:36:20"/>
    <x v="1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89473684205"/>
    <x v="8"/>
    <s v="photobooks"/>
    <d v="2016-05-03T09:25:10"/>
    <d v="2016-07-02T09:25:10"/>
    <x v="5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66666666664"/>
    <x v="8"/>
    <s v="photobooks"/>
    <d v="2016-08-15T09:49:05"/>
    <d v="2016-09-15T09:49:05"/>
    <x v="1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526315789"/>
    <x v="8"/>
    <s v="photobooks"/>
    <d v="2016-01-19T08:48:09"/>
    <d v="2016-02-21T08:48:09"/>
    <x v="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7027027027027"/>
    <x v="8"/>
    <s v="photobooks"/>
    <d v="2015-04-21T17:47:58"/>
    <d v="2015-05-21T17:47:58"/>
    <x v="6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24242424242"/>
    <x v="8"/>
    <s v="photobooks"/>
    <d v="2014-12-30T10:44:00"/>
    <d v="2015-01-30T22:25:00"/>
    <x v="11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185185185183"/>
    <x v="8"/>
    <s v="photobooks"/>
    <d v="2014-09-14T22:14:15"/>
    <d v="2014-10-15T19:00:00"/>
    <x v="8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896551724139"/>
    <x v="8"/>
    <s v="photobooks"/>
    <d v="2014-11-15T08:12:57"/>
    <d v="2014-12-15T08:12:57"/>
    <x v="4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8"/>
    <s v="photobooks"/>
    <d v="2015-03-05T10:43:57"/>
    <d v="2015-04-04T09:43:57"/>
    <x v="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d v="2014-10-01T17:45:42"/>
    <d v="2014-10-31T17:45:42"/>
    <x v="9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d v="2014-11-13T01:00:03"/>
    <d v="2015-01-12T01:00:03"/>
    <x v="4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66666666666"/>
    <x v="8"/>
    <s v="photobooks"/>
    <d v="2015-01-06T11:11:18"/>
    <d v="2015-02-05T11:11:18"/>
    <x v="1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d v="2014-11-30T12:46:05"/>
    <d v="2015-01-29T12:46:05"/>
    <x v="4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25179856115"/>
    <x v="8"/>
    <s v="photobooks"/>
    <d v="2015-07-03T19:44:42"/>
    <d v="2015-08-10T01:59:00"/>
    <x v="3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d v="2014-10-28T16:24:00"/>
    <d v="2014-11-27T17:24:00"/>
    <x v="9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888888888886"/>
    <x v="8"/>
    <s v="photobooks"/>
    <d v="2015-01-07T08:13:42"/>
    <d v="2015-02-11T08:13:42"/>
    <x v="1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23456790124"/>
    <x v="8"/>
    <s v="photobooks"/>
    <d v="2016-09-15T01:55:41"/>
    <d v="2016-10-14T11:00:00"/>
    <x v="8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30232558139"/>
    <x v="8"/>
    <s v="photobooks"/>
    <d v="2016-05-25T05:32:46"/>
    <d v="2016-07-24T05:32:46"/>
    <x v="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d v="2016-11-15T08:39:49"/>
    <d v="2016-12-15T08:39:49"/>
    <x v="4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72972972975"/>
    <x v="8"/>
    <s v="photobooks"/>
    <d v="2015-12-06T02:50:33"/>
    <d v="2016-02-04T02:50:33"/>
    <x v="11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333333333334"/>
    <x v="8"/>
    <s v="photobooks"/>
    <d v="2014-10-22T15:13:28"/>
    <d v="2014-11-11T16:13:28"/>
    <x v="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14159292042"/>
    <x v="8"/>
    <s v="photobooks"/>
    <d v="2016-09-10T09:32:50"/>
    <d v="2016-10-10T09:32:50"/>
    <x v="8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48648648646"/>
    <x v="8"/>
    <s v="photobooks"/>
    <d v="2015-11-13T10:51:08"/>
    <d v="2015-12-15T07:10:00"/>
    <x v="4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77777777771"/>
    <x v="8"/>
    <s v="photobooks"/>
    <d v="2015-06-04T06:20:30"/>
    <d v="2015-06-27T16:59:00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6666666666"/>
    <x v="8"/>
    <s v="photobooks"/>
    <d v="2015-01-13T20:43:02"/>
    <d v="2015-02-13T20:43:02"/>
    <x v="1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15384615384"/>
    <x v="8"/>
    <s v="photobooks"/>
    <d v="2015-10-05T11:16:44"/>
    <d v="2015-11-14T12:16:44"/>
    <x v="9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44262295083"/>
    <x v="8"/>
    <s v="photobooks"/>
    <d v="2015-08-31T14:17:38"/>
    <d v="2015-10-02T13:00:00"/>
    <x v="1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8"/>
    <s v="photobooks"/>
    <d v="2014-08-26T10:19:09"/>
    <d v="2014-09-30T10:19:09"/>
    <x v="10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8"/>
    <s v="photobooks"/>
    <d v="2014-08-28T20:38:33"/>
    <d v="2014-09-27T20:38:33"/>
    <x v="10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83333333333"/>
    <x v="8"/>
    <s v="photobooks"/>
    <d v="2017-01-07T11:20:30"/>
    <d v="2017-02-11T11:20:30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22222222221"/>
    <x v="8"/>
    <s v="photobooks"/>
    <d v="2015-01-25T16:47:19"/>
    <d v="2015-03-01T16:47:19"/>
    <x v="1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d v="2014-08-09T16:50:26"/>
    <d v="2014-08-21T16:50:26"/>
    <x v="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4615384615385"/>
    <x v="8"/>
    <s v="photobooks"/>
    <d v="2014-08-25T05:24:30"/>
    <d v="2014-10-23T23:00:00"/>
    <x v="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5652173914"/>
    <x v="8"/>
    <s v="photobooks"/>
    <d v="2016-06-03T02:38:56"/>
    <d v="2016-07-03T02:38:56"/>
    <x v="0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7-09T16:20:12"/>
    <d v="2014-08-08T16:20:12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42857142858"/>
    <x v="8"/>
    <s v="photobooks"/>
    <d v="2015-01-29T02:32:16"/>
    <d v="2015-02-28T02:32:16"/>
    <x v="1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6-17T16:45:37"/>
    <d v="2015-07-01T16:45:37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333333333329"/>
    <x v="8"/>
    <s v="photobooks"/>
    <d v="2016-06-27T16:01:43"/>
    <d v="2016-07-25T14:00:00"/>
    <x v="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d v="2016-12-01T10:53:27"/>
    <d v="2017-01-30T01:59:00"/>
    <x v="11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3-04T00:37:30"/>
    <d v="2015-04-02T23:37:30"/>
    <x v="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d v="2014-06-30T13:03:16"/>
    <d v="2014-07-30T13:03:16"/>
    <x v="0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8"/>
    <s v="photobooks"/>
    <d v="2015-03-01T21:01:30"/>
    <d v="2015-03-31T20:01:30"/>
    <x v="7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280701754383"/>
    <x v="4"/>
    <s v="rock"/>
    <d v="2012-01-18T02:39:27"/>
    <d v="2012-03-03T02:39:27"/>
    <x v="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d v="2013-12-26T14:07:42"/>
    <d v="2014-01-31T14:01:00"/>
    <x v="1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757575757574"/>
    <x v="4"/>
    <s v="rock"/>
    <d v="2012-09-24T11:26:16"/>
    <d v="2012-10-24T11:26:16"/>
    <x v="8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d v="2013-12-18T16:59:27"/>
    <d v="2014-01-07T21:08:00"/>
    <x v="11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d v="2013-06-18T15:01:43"/>
    <d v="2013-07-11T15:01:43"/>
    <x v="0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d v="2014-01-18T17:10:17"/>
    <d v="2014-02-17T17:10:17"/>
    <x v="1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16666666671"/>
    <x v="4"/>
    <s v="rock"/>
    <d v="2011-01-12T02:49:21"/>
    <d v="2011-03-03T02:49:21"/>
    <x v="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3333333331"/>
    <x v="4"/>
    <s v="rock"/>
    <d v="2014-04-07T16:35:30"/>
    <d v="2014-05-09T17:00:00"/>
    <x v="6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51515151516"/>
    <x v="4"/>
    <s v="rock"/>
    <d v="2010-12-03T21:06:11"/>
    <d v="2011-01-21T17:00:00"/>
    <x v="11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80530973455"/>
    <x v="4"/>
    <s v="rock"/>
    <d v="2014-01-25T11:25:07"/>
    <d v="2014-02-24T11:25:07"/>
    <x v="1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d v="2012-04-27T18:54:23"/>
    <d v="2012-05-12T18:54:23"/>
    <x v="6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d v="2011-02-02T07:57:07"/>
    <d v="2011-03-04T07:57:07"/>
    <x v="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d v="2013-01-28T20:03:23"/>
    <d v="2013-03-02T02:59:00"/>
    <x v="1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6666666666"/>
    <x v="4"/>
    <s v="rock"/>
    <d v="2014-12-15T18:08:15"/>
    <d v="2015-01-24T18:08:15"/>
    <x v="11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d v="2016-03-01T11:51:11"/>
    <d v="2016-03-31T10:51:11"/>
    <x v="7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7272727273"/>
    <x v="4"/>
    <s v="rock"/>
    <d v="2013-01-31T14:25:29"/>
    <d v="2013-02-17T14:25:29"/>
    <x v="1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666666666667"/>
    <x v="4"/>
    <s v="rock"/>
    <d v="2012-01-17T20:08:55"/>
    <d v="2012-03-17T19:08:55"/>
    <x v="1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4"/>
    <s v="rock"/>
    <d v="2011-09-02T13:52:37"/>
    <d v="2011-09-30T22:00:00"/>
    <x v="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22222222222"/>
    <x v="4"/>
    <s v="rock"/>
    <d v="2016-09-01T12:19:42"/>
    <d v="2016-10-01T12:19:42"/>
    <x v="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15384615387"/>
    <x v="4"/>
    <s v="rock"/>
    <d v="2013-04-17T21:18:30"/>
    <d v="2013-05-06T23:59:00"/>
    <x v="6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s v="rock"/>
    <d v="2014-04-16T15:17:25"/>
    <d v="2014-05-19T23:59:00"/>
    <x v="6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1428571429"/>
    <x v="4"/>
    <s v="rock"/>
    <d v="2015-01-27T10:09:41"/>
    <d v="2015-03-02T00:59:00"/>
    <x v="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65671641801"/>
    <x v="4"/>
    <s v="rock"/>
    <d v="2011-01-21T18:52:34"/>
    <d v="2011-02-20T18:52:34"/>
    <x v="1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d v="2011-05-03T18:21:54"/>
    <d v="2011-06-10T22:00:00"/>
    <x v="5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d v="2016-06-02T02:59:58"/>
    <d v="2016-06-16T23:55:00"/>
    <x v="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430622009569"/>
    <x v="4"/>
    <s v="rock"/>
    <d v="2012-11-15T10:36:17"/>
    <d v="2012-12-15T10:36:17"/>
    <x v="4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15789473685"/>
    <x v="4"/>
    <s v="rock"/>
    <d v="2015-03-31T00:40:32"/>
    <d v="2015-04-21T00:40:32"/>
    <x v="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3333333334"/>
    <x v="4"/>
    <s v="rock"/>
    <d v="2011-05-28T13:54:48"/>
    <d v="2011-07-31T01:59:00"/>
    <x v="5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4"/>
    <s v="rock"/>
    <d v="2012-09-17T15:17:39"/>
    <d v="2012-10-17T15:17:39"/>
    <x v="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2737430168"/>
    <x v="4"/>
    <s v="rock"/>
    <d v="2014-06-10T18:01:40"/>
    <d v="2014-07-10T18:01:40"/>
    <x v="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6153846154"/>
    <x v="4"/>
    <s v="rock"/>
    <d v="2014-07-07T16:45:38"/>
    <d v="2014-07-27T20:00:00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770992365"/>
    <x v="4"/>
    <s v="rock"/>
    <d v="2015-03-18T13:30:52"/>
    <d v="2015-04-24T19:00:00"/>
    <x v="7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285714285715"/>
    <x v="4"/>
    <s v="rock"/>
    <d v="2012-09-24T20:26:57"/>
    <d v="2012-11-13T21:26:57"/>
    <x v="8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643678160919"/>
    <x v="4"/>
    <s v="rock"/>
    <d v="2013-04-23T19:30:37"/>
    <d v="2013-05-23T19:30:37"/>
    <x v="6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753926701571"/>
    <x v="4"/>
    <s v="rock"/>
    <d v="2013-11-22T07:55:40"/>
    <d v="2014-01-06T07:55:40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73684210527"/>
    <x v="4"/>
    <s v="rock"/>
    <d v="2014-06-27T15:31:12"/>
    <d v="2014-07-18T15:31:12"/>
    <x v="0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d v="2014-08-13T13:26:53"/>
    <d v="2014-09-12T13:26:53"/>
    <x v="10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15436241611"/>
    <x v="4"/>
    <s v="rock"/>
    <d v="2011-10-16T23:48:41"/>
    <d v="2011-12-16T00:48:41"/>
    <x v="9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s v="rock"/>
    <d v="2011-08-23T13:28:49"/>
    <d v="2011-09-22T13:28:49"/>
    <x v="10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210526315788"/>
    <x v="4"/>
    <s v="rock"/>
    <d v="2014-01-16T12:01:24"/>
    <d v="2014-02-06T12:01:24"/>
    <x v="1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d v="2014-12-27T02:12:21"/>
    <d v="2015-01-26T02:12:21"/>
    <x v="1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6"/>
    <s v="mobile games"/>
    <d v="2017-01-20T06:49:34"/>
    <d v="2017-03-08T02:30:00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d v="2014-05-13T14:08:05"/>
    <d v="2014-06-12T14:08:05"/>
    <x v="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33333333336"/>
    <x v="6"/>
    <s v="mobile games"/>
    <d v="2014-04-04T12:11:40"/>
    <d v="2014-05-04T12:11:40"/>
    <x v="6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d v="2016-10-02T03:49:07"/>
    <d v="2016-11-06T04:49:07"/>
    <x v="9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d v="2017-01-07T00:54:57"/>
    <d v="2017-02-28T23:00:00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d v="2016-10-06T17:11:52"/>
    <d v="2016-11-05T17:11:52"/>
    <x v="9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35294117652"/>
    <x v="6"/>
    <s v="mobile games"/>
    <d v="2015-11-20T13:42:05"/>
    <d v="2015-12-15T02:59:00"/>
    <x v="4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6-12-04T19:04:09"/>
    <d v="2017-01-03T19:04:09"/>
    <x v="11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8181818182"/>
    <x v="6"/>
    <s v="mobile games"/>
    <d v="2016-01-02T03:32:15"/>
    <d v="2016-01-30T23:17:00"/>
    <x v="1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78947368421"/>
    <x v="6"/>
    <s v="mobile games"/>
    <d v="2014-10-11T13:48:21"/>
    <d v="2014-11-20T14:48:21"/>
    <x v="9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692307692307"/>
    <x v="6"/>
    <s v="mobile games"/>
    <d v="2015-05-30T22:06:42"/>
    <d v="2015-06-29T22:06:42"/>
    <x v="5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d v="2015-06-09T09:46:50"/>
    <d v="2015-07-08T11:45:00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d v="2016-06-08T18:15:33"/>
    <d v="2016-06-28T18:15:33"/>
    <x v="0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d v="2016-06-07T16:35:08"/>
    <d v="2016-08-06T16:35:08"/>
    <x v="0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4-05-17T01:50:05"/>
    <d v="2014-06-16T01:50:05"/>
    <x v="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5-01-30T19:42:05"/>
    <d v="2015-02-28T19:42:05"/>
    <x v="1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4-05-13T19:12:35"/>
    <d v="2014-06-12T19:12:35"/>
    <x v="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d v="2016-02-13T10:35:29"/>
    <d v="2016-03-14T09:35:29"/>
    <x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33333333336"/>
    <x v="6"/>
    <s v="mobile games"/>
    <d v="2016-03-01T08:36:20"/>
    <d v="2016-03-30T07:36:20"/>
    <x v="7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28571428572"/>
    <x v="4"/>
    <s v="indie rock"/>
    <d v="2015-02-07T22:39:49"/>
    <d v="2015-03-09T21:39:49"/>
    <x v="2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395061728392"/>
    <x v="4"/>
    <s v="indie rock"/>
    <d v="2012-06-07T17:46:52"/>
    <d v="2012-07-10T18:48:00"/>
    <x v="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75"/>
    <x v="4"/>
    <s v="indie rock"/>
    <d v="2012-03-09T17:45:08"/>
    <d v="2012-04-08T16:45:08"/>
    <x v="7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3846153846"/>
    <x v="4"/>
    <s v="indie rock"/>
    <d v="2012-10-22T23:45:35"/>
    <d v="2012-11-27T07:00:00"/>
    <x v="9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714285714283"/>
    <x v="4"/>
    <s v="indie rock"/>
    <d v="2012-07-08T21:15:10"/>
    <d v="2012-08-10T17:00:00"/>
    <x v="3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79310344826"/>
    <x v="4"/>
    <s v="indie rock"/>
    <d v="2014-10-13T16:45:38"/>
    <d v="2014-11-12T17:45:38"/>
    <x v="9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4"/>
    <s v="indie rock"/>
    <d v="2015-11-15T14:12:12"/>
    <d v="2015-12-03T16:30:00"/>
    <x v="4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85393258425"/>
    <x v="4"/>
    <s v="indie rock"/>
    <d v="2010-05-01T00:45:32"/>
    <d v="2010-05-31T23:59:00"/>
    <x v="5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45454545453"/>
    <x v="4"/>
    <s v="indie rock"/>
    <d v="2013-01-25T14:02:26"/>
    <d v="2013-03-11T13:02:26"/>
    <x v="1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837398374"/>
    <x v="4"/>
    <s v="indie rock"/>
    <d v="2012-11-15T13:52:08"/>
    <d v="2012-12-15T13:52:08"/>
    <x v="4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333333333329"/>
    <x v="4"/>
    <s v="indie rock"/>
    <d v="2010-06-06T14:09:14"/>
    <d v="2010-07-22T01:00:00"/>
    <x v="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3076923077"/>
    <x v="4"/>
    <s v="indie rock"/>
    <d v="2011-05-08T10:18:01"/>
    <d v="2011-06-07T10:18:01"/>
    <x v="5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d v="2011-03-30T17:36:25"/>
    <d v="2011-04-15T22:59:00"/>
    <x v="7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d v="2012-01-12T16:43:03"/>
    <d v="2012-02-12T16:43:03"/>
    <x v="1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42553191489"/>
    <x v="4"/>
    <s v="indie rock"/>
    <d v="2015-09-20T12:55:22"/>
    <d v="2015-10-20T12:55:22"/>
    <x v="8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d v="2012-03-13T12:02:45"/>
    <d v="2012-04-12T12:02:45"/>
    <x v="7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12568306008"/>
    <x v="4"/>
    <s v="indie rock"/>
    <d v="2014-02-10T09:00:06"/>
    <d v="2014-03-04T16:00:00"/>
    <x v="2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2380952381"/>
    <x v="4"/>
    <s v="indie rock"/>
    <d v="2015-12-27T23:37:53"/>
    <d v="2016-02-01T13:00:00"/>
    <x v="11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28571428573"/>
    <x v="4"/>
    <s v="indie rock"/>
    <d v="2015-02-23T17:36:06"/>
    <d v="2015-03-25T16:36:06"/>
    <x v="2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666666666668"/>
    <x v="4"/>
    <s v="indie rock"/>
    <d v="2012-09-08T15:55:31"/>
    <d v="2012-10-06T04:59:00"/>
    <x v="8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d v="2015-04-22T08:02:09"/>
    <d v="2015-05-22T08:00:00"/>
    <x v="6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d v="2015-02-02T13:57:27"/>
    <d v="2015-03-04T13:57:27"/>
    <x v="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560975609753"/>
    <x v="2"/>
    <s v="gadgets"/>
    <d v="2016-11-28T13:29:51"/>
    <d v="2017-01-27T13:29:51"/>
    <x v="4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d v="2015-11-18T11:27:01"/>
    <d v="2016-01-02T11:27:01"/>
    <x v="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d v="2014-08-08T17:13:14"/>
    <d v="2014-09-07T17:13:14"/>
    <x v="10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595959596"/>
    <x v="2"/>
    <s v="gadgets"/>
    <d v="2016-05-24T11:06:23"/>
    <d v="2016-06-23T11:06:23"/>
    <x v="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d v="2014-05-08T09:05:25"/>
    <d v="2014-05-23T09:05:25"/>
    <x v="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d v="2016-11-29T17:01:40"/>
    <d v="2016-12-29T17:01:40"/>
    <x v="4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68421052633"/>
    <x v="2"/>
    <s v="gadgets"/>
    <d v="2014-09-23T05:17:59"/>
    <d v="2014-10-23T05:17:59"/>
    <x v="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73684210527"/>
    <x v="2"/>
    <s v="gadgets"/>
    <d v="2015-09-17T18:06:57"/>
    <d v="2015-10-31T17:45:00"/>
    <x v="8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d v="2014-07-09T19:48:54"/>
    <d v="2014-08-08T19:48:54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38095238102"/>
    <x v="2"/>
    <s v="gadgets"/>
    <d v="2015-05-05T00:26:00"/>
    <d v="2015-06-04T00:26:00"/>
    <x v="5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d v="2014-09-08T07:16:18"/>
    <d v="2014-10-08T07:16:18"/>
    <x v="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d v="2014-10-16T23:11:13"/>
    <d v="2014-10-31T22:59:00"/>
    <x v="9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d v="2014-08-12T20:10:22"/>
    <d v="2014-09-01T20:10:22"/>
    <x v="10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d v="2016-10-13T12:12:55"/>
    <d v="2016-11-07T13:12:55"/>
    <x v="9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5714285716"/>
    <x v="2"/>
    <s v="gadgets"/>
    <d v="2017-01-11T01:28:53"/>
    <d v="2017-02-10T01:28:53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888888888889"/>
    <x v="2"/>
    <s v="gadgets"/>
    <d v="2014-07-08T13:57:31"/>
    <d v="2014-08-12T13:57:31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2"/>
    <s v="gadgets"/>
    <d v="2015-04-19T16:00:49"/>
    <d v="2015-05-19T16:00:49"/>
    <x v="6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0952380952381"/>
    <x v="2"/>
    <s v="gadgets"/>
    <d v="2015-09-23T16:01:01"/>
    <d v="2015-10-21T18:00:00"/>
    <x v="8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d v="2012-06-14T00:19:03"/>
    <d v="2012-07-14T00:19:03"/>
    <x v="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375"/>
    <x v="4"/>
    <s v="indie rock"/>
    <d v="2013-11-12T01:08:27"/>
    <d v="2013-12-12T01:08:27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46153846153"/>
    <x v="4"/>
    <s v="indie rock"/>
    <d v="2011-08-17T15:22:12"/>
    <d v="2011-09-26T23:59:00"/>
    <x v="1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d v="2013-12-18T13:15:55"/>
    <d v="2014-01-15T14:33:00"/>
    <x v="11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923076923077"/>
    <x v="4"/>
    <s v="indie rock"/>
    <d v="2013-09-18T16:38:08"/>
    <d v="2013-10-10T19:00:00"/>
    <x v="8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261682243"/>
    <x v="4"/>
    <s v="indie rock"/>
    <d v="2010-10-05T17:54:16"/>
    <d v="2010-11-01T19:26:00"/>
    <x v="9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636363636367"/>
    <x v="4"/>
    <s v="indie rock"/>
    <d v="2012-02-21T15:40:39"/>
    <d v="2012-03-07T23:59:00"/>
    <x v="2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41176470594"/>
    <x v="4"/>
    <s v="indie rock"/>
    <d v="2013-04-07T10:33:14"/>
    <d v="2013-05-07T10:33:14"/>
    <x v="6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d v="2011-05-23T19:31:06"/>
    <d v="2011-07-04T19:31:06"/>
    <x v="5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d v="2013-05-08T08:24:42"/>
    <d v="2013-07-07T08:24:42"/>
    <x v="5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s v="indie rock"/>
    <d v="2012-05-08T16:25:09"/>
    <d v="2012-05-21T22:30:00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s v="indie rock"/>
    <d v="2012-01-03T14:26:13"/>
    <d v="2012-01-24T14:26:13"/>
    <x v="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45454545448"/>
    <x v="4"/>
    <s v="indie rock"/>
    <d v="2014-08-27T22:08:27"/>
    <d v="2014-09-26T22:08:27"/>
    <x v="10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27272727266"/>
    <x v="4"/>
    <s v="indie rock"/>
    <d v="2011-11-18T15:48:41"/>
    <d v="2011-12-25T00:00:00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d v="2014-05-14T17:22:51"/>
    <d v="2014-06-20T23:59:00"/>
    <x v="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903448275862"/>
    <x v="4"/>
    <s v="indie rock"/>
    <d v="2011-11-05T16:21:10"/>
    <d v="2011-12-06T00:59:00"/>
    <x v="4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344827586206"/>
    <x v="4"/>
    <s v="indie rock"/>
    <d v="2012-05-29T21:51:21"/>
    <d v="2012-06-14T22:59:00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85964912279"/>
    <x v="4"/>
    <s v="indie rock"/>
    <d v="2013-06-01T01:13:51"/>
    <d v="2013-07-02T00:00:00"/>
    <x v="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4"/>
    <s v="indie rock"/>
    <d v="2013-02-08T18:38:28"/>
    <d v="2013-03-10T17:38:28"/>
    <x v="2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9677419352"/>
    <x v="4"/>
    <s v="indie rock"/>
    <d v="2011-05-07T07:10:33"/>
    <d v="2011-06-14T22:59:00"/>
    <x v="5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118779438872"/>
    <x v="2"/>
    <s v="hardware"/>
    <d v="2014-04-15T01:58:51"/>
    <d v="2014-05-15T01:58:51"/>
    <x v="6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2"/>
    <s v="hardware"/>
    <d v="2011-04-05T14:52:20"/>
    <d v="2011-07-04T14:52:20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577078288939"/>
    <x v="2"/>
    <s v="hardware"/>
    <d v="2016-06-27T01:28:36"/>
    <d v="2016-08-11T01:28:36"/>
    <x v="0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23588597"/>
    <x v="2"/>
    <s v="hardware"/>
    <d v="2014-04-01T09:01:30"/>
    <d v="2014-05-01T09:01:30"/>
    <x v="6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17647058825"/>
    <x v="2"/>
    <s v="hardware"/>
    <d v="2015-06-02T01:02:38"/>
    <d v="2015-07-12T01:02:38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85714285715"/>
    <x v="2"/>
    <s v="hardware"/>
    <d v="2014-02-18T22:36:01"/>
    <d v="2014-04-19T21:36:01"/>
    <x v="2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043478260871"/>
    <x v="2"/>
    <s v="hardware"/>
    <d v="2009-10-16T17:02:00"/>
    <d v="2009-11-23T00:59:00"/>
    <x v="9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1378091872"/>
    <x v="2"/>
    <s v="hardware"/>
    <d v="2016-04-13T09:30:09"/>
    <d v="2016-06-06T12:02:00"/>
    <x v="6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84093319197"/>
    <x v="2"/>
    <s v="hardware"/>
    <d v="2014-06-10T05:09:11"/>
    <d v="2014-07-10T05:09:11"/>
    <x v="0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4157782516"/>
    <x v="2"/>
    <s v="hardware"/>
    <d v="2011-03-21T23:21:13"/>
    <d v="2011-04-21T23:21:13"/>
    <x v="7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839328538"/>
    <x v="2"/>
    <s v="hardware"/>
    <d v="2016-10-08T05:05:37"/>
    <d v="2016-11-07T06:05:37"/>
    <x v="9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2258064516"/>
    <x v="2"/>
    <s v="hardware"/>
    <d v="2013-09-09T09:33:35"/>
    <d v="2013-10-16T09:33:35"/>
    <x v="8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82312925169"/>
    <x v="2"/>
    <s v="hardware"/>
    <d v="2012-02-01T23:47:45"/>
    <d v="2012-03-01T22:00:00"/>
    <x v="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602409638557"/>
    <x v="2"/>
    <s v="hardware"/>
    <d v="2016-01-25T08:56:16"/>
    <d v="2016-03-12T00:00:00"/>
    <x v="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93103448271"/>
    <x v="2"/>
    <s v="hardware"/>
    <d v="2012-04-21T01:31:21"/>
    <d v="2012-05-23T14:00:00"/>
    <x v="6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6575342468"/>
    <x v="2"/>
    <s v="hardware"/>
    <d v="2015-03-04T17:10:05"/>
    <d v="2015-04-18T16:10:05"/>
    <x v="7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500000000008"/>
    <x v="2"/>
    <s v="hardware"/>
    <d v="2012-09-26T21:21:53"/>
    <d v="2012-10-26T21:21:53"/>
    <x v="8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84365781708"/>
    <x v="2"/>
    <s v="hardware"/>
    <d v="2013-02-21T18:42:41"/>
    <d v="2013-03-23T17:42:41"/>
    <x v="2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60377358489"/>
    <x v="2"/>
    <s v="hardware"/>
    <d v="2014-08-20T15:17:40"/>
    <d v="2014-09-30T19:00:00"/>
    <x v="1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696969697"/>
    <x v="2"/>
    <s v="hardware"/>
    <d v="2014-11-21T03:42:21"/>
    <d v="2014-12-21T03:42:21"/>
    <x v="4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14329454989"/>
    <x v="2"/>
    <s v="hardware"/>
    <d v="2012-08-26T23:40:17"/>
    <d v="2012-10-05T22:59:00"/>
    <x v="1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38562091503"/>
    <x v="2"/>
    <s v="hardware"/>
    <d v="2014-04-13T13:43:56"/>
    <d v="2014-05-13T13:43:56"/>
    <x v="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d v="2014-08-12T05:18:54"/>
    <d v="2014-09-16T05:18:54"/>
    <x v="10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85011709601"/>
    <x v="2"/>
    <s v="hardware"/>
    <d v="2016-03-23T01:32:52"/>
    <d v="2016-04-22T01:32:52"/>
    <x v="7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38834951456"/>
    <x v="2"/>
    <s v="hardware"/>
    <d v="2011-12-20T21:08:30"/>
    <d v="2012-01-11T20:00:00"/>
    <x v="11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745538665"/>
    <x v="2"/>
    <s v="hardware"/>
    <d v="2014-07-15T07:58:18"/>
    <d v="2014-08-14T07:58:18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4691358024"/>
    <x v="2"/>
    <s v="hardware"/>
    <d v="2014-04-01T10:55:29"/>
    <d v="2014-05-01T10:55:29"/>
    <x v="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3137254902"/>
    <x v="2"/>
    <s v="hardware"/>
    <d v="2016-11-02T09:05:15"/>
    <d v="2016-12-03T10:05:15"/>
    <x v="4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28669846318"/>
    <x v="2"/>
    <s v="hardware"/>
    <d v="2016-07-06T14:01:08"/>
    <d v="2016-08-05T14:01:08"/>
    <x v="3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32097004286"/>
    <x v="2"/>
    <s v="hardware"/>
    <d v="2013-02-18T23:38:21"/>
    <d v="2013-04-19T22:38:21"/>
    <x v="2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732591254"/>
    <x v="2"/>
    <s v="hardware"/>
    <d v="2013-10-14T07:01:01"/>
    <d v="2013-11-14T23:00:00"/>
    <x v="9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739495798313"/>
    <x v="2"/>
    <s v="hardware"/>
    <d v="2012-10-18T19:17:24"/>
    <d v="2012-11-17T20:17:24"/>
    <x v="9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003412969283"/>
    <x v="2"/>
    <s v="hardware"/>
    <d v="2016-06-28T12:21:04"/>
    <d v="2016-08-06T02:00:00"/>
    <x v="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93034825871"/>
    <x v="2"/>
    <s v="hardware"/>
    <d v="2013-06-20T03:01:09"/>
    <d v="2013-08-19T03:01:09"/>
    <x v="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8616600788"/>
    <x v="2"/>
    <s v="hardware"/>
    <d v="2013-02-08T13:07:31"/>
    <d v="2013-03-10T13:07:31"/>
    <x v="2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782241014799"/>
    <x v="2"/>
    <s v="hardware"/>
    <d v="2013-06-13T16:35:25"/>
    <d v="2013-07-13T16:35:25"/>
    <x v="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36053593178"/>
    <x v="2"/>
    <s v="hardware"/>
    <d v="2015-11-03T00:12:20"/>
    <d v="2015-12-19T02:59:00"/>
    <x v="4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40463917526"/>
    <x v="2"/>
    <s v="hardware"/>
    <d v="2012-05-10T00:24:52"/>
    <d v="2012-06-12T02:00:00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6789667897"/>
    <x v="2"/>
    <s v="hardware"/>
    <d v="2015-10-13T06:02:26"/>
    <d v="2015-11-18T23:59:00"/>
    <x v="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401028277635"/>
    <x v="2"/>
    <s v="hardware"/>
    <d v="2016-02-23T08:01:02"/>
    <d v="2016-04-03T07:01:02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d v="2014-06-09T12:24:25"/>
    <d v="2014-07-09T12:24:25"/>
    <x v="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d v="2016-11-04T09:04:47"/>
    <d v="2016-12-04T10:04:47"/>
    <x v="4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8"/>
    <s v="people"/>
    <d v="2016-08-10T19:16:58"/>
    <d v="2016-09-02T02:00:00"/>
    <x v="1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85714285717"/>
    <x v="8"/>
    <s v="people"/>
    <d v="2014-10-01T13:58:01"/>
    <d v="2014-11-30T14:58:01"/>
    <x v="9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d v="2016-07-04T11:46:11"/>
    <d v="2016-08-02T18:00:00"/>
    <x v="3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d v="2016-02-13T05:24:43"/>
    <d v="2016-03-14T04:24:43"/>
    <x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571428571431"/>
    <x v="8"/>
    <s v="people"/>
    <d v="2015-01-30T10:21:16"/>
    <d v="2015-03-01T10:21:16"/>
    <x v="1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d v="2015-07-21T13:19:02"/>
    <d v="2015-08-20T13:19:02"/>
    <x v="3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d v="2016-11-11T11:20:08"/>
    <d v="2016-12-11T11:20:08"/>
    <x v="4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d v="2016-01-28T23:42:12"/>
    <d v="2016-02-12T23:42:12"/>
    <x v="1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d v="2015-06-12T16:26:26"/>
    <d v="2015-07-03T16:26:26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d v="2015-01-18T22:26:31"/>
    <d v="2015-02-17T22:26:31"/>
    <x v="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d v="2015-11-21T09:07:17"/>
    <d v="2015-12-21T09:07:17"/>
    <x v="4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0-07T19:09:02"/>
    <d v="2016-12-06T20:09:02"/>
    <x v="9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d v="2015-06-26T16:38:56"/>
    <d v="2015-07-16T16:38:56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d v="2014-06-10T14:40:11"/>
    <d v="2014-07-10T14:40:11"/>
    <x v="0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d v="2014-07-27T17:20:12"/>
    <d v="2014-08-26T17:20:12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3333333334"/>
    <x v="8"/>
    <s v="people"/>
    <d v="2014-06-16T21:50:38"/>
    <d v="2014-07-31T21:50:38"/>
    <x v="0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285714285715"/>
    <x v="8"/>
    <s v="people"/>
    <d v="2014-10-14T06:35:08"/>
    <d v="2014-11-13T07:35:08"/>
    <x v="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d v="2015-12-07T17:50:13"/>
    <d v="2016-01-06T17:50:13"/>
    <x v="11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0470372632"/>
    <x v="2"/>
    <s v="hardware"/>
    <d v="2015-05-12T00:01:56"/>
    <d v="2015-06-12T15:00:00"/>
    <x v="5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61818181815"/>
    <x v="2"/>
    <s v="hardware"/>
    <d v="2016-12-24T12:05:43"/>
    <d v="2017-01-23T12:05:43"/>
    <x v="1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d v="2010-06-17T22:00:52"/>
    <d v="2010-07-02T18:00:00"/>
    <x v="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7288135596"/>
    <x v="2"/>
    <s v="hardware"/>
    <d v="2014-06-10T09:31:03"/>
    <d v="2014-07-10T09:31:03"/>
    <x v="0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3717277485"/>
    <x v="2"/>
    <s v="hardware"/>
    <d v="2013-09-18T14:30:18"/>
    <d v="2013-10-15T22:59:00"/>
    <x v="8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89768976898"/>
    <x v="2"/>
    <s v="hardware"/>
    <d v="2014-10-29T07:00:45"/>
    <d v="2014-12-03T08:00:45"/>
    <x v="9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70072992695"/>
    <x v="2"/>
    <s v="hardware"/>
    <d v="2010-06-18T15:06:26"/>
    <d v="2010-08-23T23:00:00"/>
    <x v="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658536585364"/>
    <x v="2"/>
    <s v="hardware"/>
    <d v="2011-08-06T09:30:22"/>
    <d v="2011-09-19T09:30:22"/>
    <x v="10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216080402"/>
    <x v="2"/>
    <s v="hardware"/>
    <d v="2016-10-18T02:45:43"/>
    <d v="2016-11-23T03:45:43"/>
    <x v="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56649395505"/>
    <x v="2"/>
    <s v="hardware"/>
    <d v="2016-07-19T18:54:51"/>
    <d v="2016-08-18T18:54:51"/>
    <x v="3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59732234807"/>
    <x v="2"/>
    <s v="hardware"/>
    <d v="2015-12-09T03:36:13"/>
    <d v="2016-01-11T18:00:00"/>
    <x v="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27868852459"/>
    <x v="2"/>
    <s v="hardware"/>
    <d v="2015-01-06T14:44:01"/>
    <d v="2015-02-05T14:44:01"/>
    <x v="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1674704077"/>
    <x v="2"/>
    <s v="hardware"/>
    <d v="2016-05-09T18:03:34"/>
    <d v="2016-07-08T18:03:34"/>
    <x v="5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80840609291"/>
    <x v="2"/>
    <s v="hardware"/>
    <d v="2013-02-19T00:08:59"/>
    <d v="2013-03-24T23:08:59"/>
    <x v="2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83950617282"/>
    <x v="2"/>
    <s v="hardware"/>
    <d v="2011-08-10T16:02:43"/>
    <d v="2011-09-09T16:02:43"/>
    <x v="10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76826722338"/>
    <x v="2"/>
    <s v="hardware"/>
    <d v="2013-02-07T16:08:19"/>
    <d v="2013-03-09T16:08:19"/>
    <x v="2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901408450698"/>
    <x v="2"/>
    <s v="hardware"/>
    <d v="2012-02-21T20:22:35"/>
    <d v="2012-03-23T23:00:00"/>
    <x v="2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495555555555"/>
    <x v="2"/>
    <s v="hardware"/>
    <d v="2015-07-14T03:46:49"/>
    <d v="2015-08-13T03:46:49"/>
    <x v="3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48314606741"/>
    <x v="2"/>
    <s v="hardware"/>
    <d v="2016-08-23T12:00:21"/>
    <d v="2016-09-22T12:00:21"/>
    <x v="10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40983606557"/>
    <x v="2"/>
    <s v="hardware"/>
    <d v="2014-04-07T21:20:24"/>
    <d v="2014-05-14T18:04:00"/>
    <x v="6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6842105263"/>
    <x v="2"/>
    <s v="hardware"/>
    <d v="2014-08-09T20:41:37"/>
    <d v="2014-09-23T20:41:37"/>
    <x v="1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2307692307"/>
    <x v="2"/>
    <s v="hardware"/>
    <d v="2016-05-12T08:39:32"/>
    <d v="2016-06-11T08:39:32"/>
    <x v="5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93484419266"/>
    <x v="2"/>
    <s v="hardware"/>
    <d v="2015-05-12T05:05:53"/>
    <d v="2015-06-11T05:05:53"/>
    <x v="5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47619047619"/>
    <x v="2"/>
    <s v="hardware"/>
    <d v="2012-07-09T18:12:24"/>
    <d v="2012-08-12T22:00:00"/>
    <x v="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4074074073"/>
    <x v="2"/>
    <s v="hardware"/>
    <d v="2015-05-11T23:25:46"/>
    <d v="2015-06-10T23:25:46"/>
    <x v="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898678414089"/>
    <x v="2"/>
    <s v="hardware"/>
    <d v="2014-03-06T12:39:45"/>
    <d v="2014-04-20T22:59:00"/>
    <x v="7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7495361781"/>
    <x v="2"/>
    <s v="hardware"/>
    <d v="2015-02-13T14:31:59"/>
    <d v="2015-03-30T13:31:59"/>
    <x v="2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392405063289"/>
    <x v="2"/>
    <s v="hardware"/>
    <d v="2010-02-06T17:03:26"/>
    <d v="2010-03-15T16:55:00"/>
    <x v="2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29787234042"/>
    <x v="2"/>
    <s v="hardware"/>
    <d v="2014-07-27T19:31:21"/>
    <d v="2014-08-26T19:31:21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2"/>
    <s v="hardware"/>
    <d v="2012-10-30T18:54:56"/>
    <d v="2012-11-29T18:54:56"/>
    <x v="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2440944881"/>
    <x v="2"/>
    <s v="hardware"/>
    <d v="2014-12-02T02:54:13"/>
    <d v="2015-01-08T20:00:00"/>
    <x v="1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8926553672"/>
    <x v="2"/>
    <s v="hardware"/>
    <d v="2016-11-15T08:34:34"/>
    <d v="2016-12-15T00:00:00"/>
    <x v="4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8987341773"/>
    <x v="2"/>
    <s v="hardware"/>
    <d v="2014-03-26T20:58:38"/>
    <d v="2014-04-25T20:58:38"/>
    <x v="7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20078740162"/>
    <x v="2"/>
    <s v="hardware"/>
    <d v="2015-03-12T22:07:13"/>
    <d v="2015-05-07T01:58:00"/>
    <x v="7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704968944101"/>
    <x v="2"/>
    <s v="hardware"/>
    <d v="2015-11-03T10:00:07"/>
    <d v="2015-12-18T20:00:00"/>
    <x v="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778301886795"/>
    <x v="2"/>
    <s v="hardware"/>
    <d v="2014-04-09T15:45:19"/>
    <d v="2014-05-09T15:45:19"/>
    <x v="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18881118877"/>
    <x v="2"/>
    <s v="hardware"/>
    <d v="2013-10-31T00:02:33"/>
    <d v="2013-12-30T01:02:33"/>
    <x v="9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86274509804"/>
    <x v="2"/>
    <s v="hardware"/>
    <d v="2013-05-30T01:30:21"/>
    <d v="2013-07-01T13:00:00"/>
    <x v="5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5224274406"/>
    <x v="2"/>
    <s v="hardware"/>
    <d v="2016-11-01T05:32:05"/>
    <d v="2016-11-30T23:59:00"/>
    <x v="4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841328413285"/>
    <x v="2"/>
    <s v="hardware"/>
    <d v="2013-10-31T17:15:03"/>
    <d v="2013-11-15T18:15:03"/>
    <x v="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s v="hardware"/>
    <d v="2016-10-11T07:37:07"/>
    <d v="2016-11-10T08:37:07"/>
    <x v="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71428571428"/>
    <x v="2"/>
    <s v="hardware"/>
    <d v="2015-11-23T11:59:34"/>
    <d v="2016-01-22T11:59:34"/>
    <x v="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24870466319"/>
    <x v="2"/>
    <s v="hardware"/>
    <d v="2016-10-17T23:14:37"/>
    <d v="2016-12-10T23:59:00"/>
    <x v="9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777777777777"/>
    <x v="2"/>
    <s v="hardware"/>
    <d v="2015-05-14T11:25:14"/>
    <d v="2015-06-13T11:25:14"/>
    <x v="5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1216730039"/>
    <x v="2"/>
    <s v="hardware"/>
    <d v="2012-06-08T21:07:27"/>
    <d v="2012-07-08T21:07:27"/>
    <x v="0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451612903224"/>
    <x v="2"/>
    <s v="hardware"/>
    <d v="2013-04-22T23:07:24"/>
    <d v="2013-05-22T23:07:24"/>
    <x v="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7313769753"/>
    <x v="2"/>
    <s v="hardware"/>
    <d v="2015-03-18T16:41:10"/>
    <d v="2015-04-16T19:00:00"/>
    <x v="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803350327"/>
    <x v="2"/>
    <s v="hardware"/>
    <d v="2013-04-23T10:38:11"/>
    <d v="2013-05-23T10:38:11"/>
    <x v="6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037735849048"/>
    <x v="2"/>
    <s v="hardware"/>
    <d v="2013-10-28T07:39:23"/>
    <d v="2013-12-02T17:59:00"/>
    <x v="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11764705881"/>
    <x v="2"/>
    <s v="hardware"/>
    <d v="2015-04-20T20:42:58"/>
    <d v="2015-05-30T20:42:58"/>
    <x v="6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5041322314053"/>
    <x v="2"/>
    <s v="hardware"/>
    <d v="2013-11-25T19:32:17"/>
    <d v="2013-12-25T19:32:17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05175600737"/>
    <x v="2"/>
    <s v="hardware"/>
    <d v="2016-01-05T21:00:53"/>
    <d v="2016-02-19T21:00:53"/>
    <x v="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01652892564"/>
    <x v="2"/>
    <s v="hardware"/>
    <d v="2015-10-26T09:49:11"/>
    <d v="2015-11-25T10:49:11"/>
    <x v="9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933977455712"/>
    <x v="2"/>
    <s v="hardware"/>
    <d v="2014-04-02T07:30:10"/>
    <d v="2014-05-02T07:30:10"/>
    <x v="6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445544554451"/>
    <x v="2"/>
    <s v="hardware"/>
    <d v="2014-11-03T11:10:43"/>
    <d v="2014-12-02T23:00:00"/>
    <x v="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8483754512"/>
    <x v="2"/>
    <s v="hardware"/>
    <d v="2013-03-18T13:15:42"/>
    <d v="2013-04-17T13:15:42"/>
    <x v="7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792792792798"/>
    <x v="2"/>
    <s v="hardware"/>
    <d v="2016-01-27T06:52:12"/>
    <d v="2016-02-26T06:52:12"/>
    <x v="1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17073170732"/>
    <x v="2"/>
    <s v="hardware"/>
    <d v="2015-01-22T03:53:50"/>
    <d v="2015-03-02T15:00:00"/>
    <x v="1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3333333333"/>
    <x v="2"/>
    <s v="hardware"/>
    <d v="2015-12-23T09:27:34"/>
    <d v="2016-01-31T16:59:00"/>
    <x v="11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067448680355"/>
    <x v="2"/>
    <s v="hardware"/>
    <d v="2014-05-24T10:25:50"/>
    <d v="2014-07-23T10:25:50"/>
    <x v="5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2857142858"/>
    <x v="2"/>
    <s v="hardware"/>
    <d v="2016-12-01T13:20:54"/>
    <d v="2016-12-31T13:20:54"/>
    <x v="1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6256157631"/>
    <x v="2"/>
    <s v="hardware"/>
    <d v="2016-02-23T04:11:38"/>
    <d v="2016-03-24T03:11:38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4285714286"/>
    <x v="2"/>
    <s v="hardware"/>
    <d v="2016-04-12T12:35:01"/>
    <d v="2016-05-15T12:35:01"/>
    <x v="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845492085343"/>
    <x v="2"/>
    <s v="hardware"/>
    <d v="2013-04-25T03:45:23"/>
    <d v="2013-05-31T07:00:00"/>
    <x v="6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14395886893"/>
    <x v="2"/>
    <s v="hardware"/>
    <d v="2013-11-25T03:00:29"/>
    <d v="2013-12-25T03:00:29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538461538464"/>
    <x v="2"/>
    <s v="hardware"/>
    <d v="2014-07-24T13:31:23"/>
    <d v="2014-08-23T13:31:23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d v="2015-04-21T15:29:36"/>
    <d v="2015-05-24T15:29:36"/>
    <x v="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8421052633"/>
    <x v="2"/>
    <s v="hardware"/>
    <d v="2016-09-20T15:11:55"/>
    <d v="2016-10-20T15:11:55"/>
    <x v="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2547528519"/>
    <x v="2"/>
    <s v="hardware"/>
    <d v="2015-12-02T18:19:51"/>
    <d v="2016-01-02T18:19:51"/>
    <x v="1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4836601309"/>
    <x v="2"/>
    <s v="hardware"/>
    <d v="2016-05-29T10:45:23"/>
    <d v="2016-06-28T10:45:23"/>
    <x v="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02877697841"/>
    <x v="2"/>
    <s v="hardware"/>
    <d v="2016-08-18T01:41:24"/>
    <d v="2016-10-02T01:41:24"/>
    <x v="1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7142857142"/>
    <x v="2"/>
    <s v="hardware"/>
    <d v="2016-04-07T08:57:12"/>
    <d v="2016-05-07T08:57:12"/>
    <x v="6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d v="2015-03-24T11:01:58"/>
    <d v="2015-05-08T11:01:58"/>
    <x v="7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d v="2016-04-06T14:49:42"/>
    <d v="2016-05-06T14:49:42"/>
    <x v="6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26829268295"/>
    <x v="2"/>
    <s v="hardware"/>
    <d v="2013-06-25T11:21:28"/>
    <d v="2013-07-25T11:21:28"/>
    <x v="0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303146309367"/>
    <x v="2"/>
    <s v="hardware"/>
    <d v="2014-06-13T16:08:09"/>
    <d v="2014-07-23T16:08:09"/>
    <x v="0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12765957444"/>
    <x v="2"/>
    <s v="hardware"/>
    <d v="2015-04-08T20:01:16"/>
    <d v="2015-06-05T16:00:00"/>
    <x v="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2"/>
    <s v="hardware"/>
    <d v="2016-11-18T13:30:57"/>
    <d v="2016-12-18T13:30:57"/>
    <x v="4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64579901152"/>
    <x v="2"/>
    <s v="hardware"/>
    <d v="2015-05-26T12:03:13"/>
    <d v="2015-06-25T14:00:00"/>
    <x v="5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d v="2015-10-12T17:58:20"/>
    <d v="2015-11-11T18:58:20"/>
    <x v="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0909090907"/>
    <x v="4"/>
    <s v="indie rock"/>
    <d v="2012-04-04T22:45:55"/>
    <d v="2012-05-15T23:59:00"/>
    <x v="6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26315789473"/>
    <x v="4"/>
    <s v="indie rock"/>
    <d v="2011-09-24T21:53:16"/>
    <d v="2011-11-23T22:53:16"/>
    <x v="8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d v="2012-05-05T12:19:55"/>
    <d v="2012-06-04T12:19:55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73913043484"/>
    <x v="4"/>
    <s v="indie rock"/>
    <d v="2014-04-02T14:59:42"/>
    <d v="2014-05-04T01:59:00"/>
    <x v="6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204819277103"/>
    <x v="4"/>
    <s v="indie rock"/>
    <d v="2012-06-15T15:03:07"/>
    <d v="2012-07-15T15:03:07"/>
    <x v="0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1428571429"/>
    <x v="4"/>
    <s v="indie rock"/>
    <d v="2011-11-13T11:05:32"/>
    <d v="2011-12-13T23:59:00"/>
    <x v="4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d v="2011-08-08T23:54:18"/>
    <d v="2011-09-07T23:54:18"/>
    <x v="10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266666666669"/>
    <x v="4"/>
    <s v="indie rock"/>
    <d v="2010-08-05T12:09:12"/>
    <d v="2010-09-10T22:59:00"/>
    <x v="1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54838709678"/>
    <x v="4"/>
    <s v="indie rock"/>
    <d v="2013-06-27T20:49:54"/>
    <d v="2013-08-01T20:49:54"/>
    <x v="0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187499999999"/>
    <x v="4"/>
    <s v="indie rock"/>
    <d v="2013-01-25T04:09:15"/>
    <d v="2013-02-24T04:09:15"/>
    <x v="1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54471544724"/>
    <x v="4"/>
    <s v="indie rock"/>
    <d v="2011-01-12T02:44:38"/>
    <d v="2011-03-01T15:00:00"/>
    <x v="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0909090908"/>
    <x v="4"/>
    <s v="indie rock"/>
    <d v="2011-08-08T11:58:52"/>
    <d v="2011-10-07T11:58:52"/>
    <x v="10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86956521735"/>
    <x v="4"/>
    <s v="indie rock"/>
    <d v="2012-10-23T15:30:32"/>
    <d v="2012-12-22T16:30:32"/>
    <x v="9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22222222221"/>
    <x v="4"/>
    <s v="indie rock"/>
    <d v="2012-01-30T19:28:50"/>
    <d v="2012-03-04T22:00:00"/>
    <x v="1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d v="2011-08-03T12:36:13"/>
    <d v="2011-10-02T12:36:13"/>
    <x v="10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428571428569"/>
    <x v="4"/>
    <s v="indie rock"/>
    <d v="2012-10-10T13:12:15"/>
    <d v="2012-10-25T22:59:00"/>
    <x v="9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d v="2011-10-02T09:02:15"/>
    <d v="2011-12-01T10:02:15"/>
    <x v="9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4"/>
    <s v="indie rock"/>
    <d v="2012-02-06T21:43:55"/>
    <d v="2012-03-07T21:43:55"/>
    <x v="2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46031746032"/>
    <x v="4"/>
    <s v="indie rock"/>
    <d v="2015-06-18T12:54:44"/>
    <d v="2015-07-01T22:40:00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37037037037"/>
    <x v="4"/>
    <s v="indie rock"/>
    <d v="2012-06-14T15:02:21"/>
    <d v="2012-06-29T22:59:00"/>
    <x v="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272727272727"/>
    <x v="4"/>
    <s v="indie rock"/>
    <d v="2011-12-14T22:35:14"/>
    <d v="2012-02-12T22:35:14"/>
    <x v="1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d v="2011-04-05T15:50:48"/>
    <d v="2011-05-05T15:50:48"/>
    <x v="6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391304347822"/>
    <x v="4"/>
    <s v="indie rock"/>
    <d v="2012-10-10T13:07:07"/>
    <d v="2012-11-09T14:07:07"/>
    <x v="9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d v="2013-04-29T20:47:14"/>
    <d v="2013-05-30T19:00:00"/>
    <x v="6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d v="2014-11-08T13:55:53"/>
    <d v="2014-11-20T23:00:00"/>
    <x v="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27272727273"/>
    <x v="4"/>
    <s v="indie rock"/>
    <d v="2012-12-27T00:09:34"/>
    <d v="2013-01-26T00:09:34"/>
    <x v="11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310344827583"/>
    <x v="4"/>
    <s v="indie rock"/>
    <d v="2014-10-22T12:03:13"/>
    <d v="2014-11-12T13:03:13"/>
    <x v="9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287958115176"/>
    <x v="4"/>
    <s v="indie rock"/>
    <d v="2012-08-13T23:13:00"/>
    <d v="2012-09-09T22:55:00"/>
    <x v="1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s v="indie rock"/>
    <d v="2015-06-05T12:00:17"/>
    <d v="2015-07-05T12:00:17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789473684212"/>
    <x v="4"/>
    <s v="indie rock"/>
    <d v="2014-04-30T11:06:09"/>
    <d v="2014-05-27T23:59:00"/>
    <x v="6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384615384613"/>
    <x v="4"/>
    <s v="indie rock"/>
    <d v="2011-06-08T23:43:45"/>
    <d v="2011-08-14T20:00:00"/>
    <x v="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d v="2013-04-01T17:16:33"/>
    <d v="2013-04-15T17:16:33"/>
    <x v="6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30841121488"/>
    <x v="4"/>
    <s v="indie rock"/>
    <d v="2014-08-19T15:46:16"/>
    <d v="2014-09-23T15:46:16"/>
    <x v="10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44897959187"/>
    <x v="4"/>
    <s v="indie rock"/>
    <d v="2010-10-07T14:34:30"/>
    <d v="2010-12-08T23:59:00"/>
    <x v="9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77777777771"/>
    <x v="4"/>
    <s v="indie rock"/>
    <d v="2011-01-20T20:56:41"/>
    <d v="2011-02-19T20:56:41"/>
    <x v="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2173913038"/>
    <x v="4"/>
    <s v="indie rock"/>
    <d v="2012-08-15T13:40:03"/>
    <d v="2012-10-02T13:40:03"/>
    <x v="10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42857142858"/>
    <x v="4"/>
    <s v="indie rock"/>
    <d v="2015-10-12T20:25:49"/>
    <d v="2015-10-26T23:59:00"/>
    <x v="9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41176470578"/>
    <x v="4"/>
    <s v="indie rock"/>
    <d v="2011-06-24T15:08:56"/>
    <d v="2011-07-24T15:08:56"/>
    <x v="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9090909093"/>
    <x v="4"/>
    <s v="indie rock"/>
    <d v="2012-07-16T22:07:25"/>
    <d v="2012-08-15T22:07:25"/>
    <x v="3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75362318841"/>
    <x v="4"/>
    <s v="indie rock"/>
    <d v="2013-11-13T18:08:56"/>
    <d v="2014-01-01T18:08:56"/>
    <x v="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d v="2016-12-12T12:49:08"/>
    <d v="2017-01-11T12:49:08"/>
    <x v="1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33333333333"/>
    <x v="6"/>
    <s v="video games"/>
    <d v="2016-12-08T02:12:49"/>
    <d v="2017-01-07T02:12:49"/>
    <x v="1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1-20T05:11:47"/>
    <d v="2010-03-15T01:59:00"/>
    <x v="1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d v="2010-10-12T19:40:35"/>
    <d v="2010-11-30T00:00:00"/>
    <x v="9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55555555557"/>
    <x v="6"/>
    <s v="video games"/>
    <d v="2015-07-05T19:33:53"/>
    <d v="2015-08-04T19:33:53"/>
    <x v="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d v="2014-11-08T18:21:27"/>
    <d v="2014-12-08T18:21:27"/>
    <x v="4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38983050844"/>
    <x v="6"/>
    <s v="video games"/>
    <d v="2015-02-10T07:07:43"/>
    <d v="2015-03-12T06:07:43"/>
    <x v="2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d v="2014-07-23T13:32:49"/>
    <d v="2014-09-21T13:32:49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66666666668"/>
    <x v="6"/>
    <s v="video games"/>
    <d v="2016-02-08T19:35:00"/>
    <d v="2016-03-09T19:35:00"/>
    <x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d v="2014-07-11T21:04:23"/>
    <d v="2014-08-15T21:04:23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d v="2015-06-11T23:58:11"/>
    <d v="2015-07-11T23:58:11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33333333333"/>
    <x v="6"/>
    <s v="video games"/>
    <d v="2014-01-04T06:41:32"/>
    <d v="2014-02-03T06:41:32"/>
    <x v="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33333333333"/>
    <x v="6"/>
    <s v="video games"/>
    <d v="2011-03-16T21:19:59"/>
    <d v="2011-04-24T01:59:00"/>
    <x v="7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66666666664"/>
    <x v="6"/>
    <s v="video games"/>
    <d v="2013-03-28T16:16:31"/>
    <d v="2013-04-27T16:16:31"/>
    <x v="7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272727272727"/>
    <x v="6"/>
    <s v="video games"/>
    <d v="2012-09-04T18:07:13"/>
    <d v="2012-10-04T18:07:13"/>
    <x v="8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s v="video games"/>
    <d v="2013-09-19T07:13:06"/>
    <d v="2013-10-19T07:13:06"/>
    <x v="8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37827715356"/>
    <x v="6"/>
    <s v="video games"/>
    <d v="2014-11-05T13:30:29"/>
    <d v="2014-12-05T13:30:29"/>
    <x v="4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666666666666"/>
    <x v="6"/>
    <s v="video games"/>
    <d v="2013-10-09T19:18:59"/>
    <d v="2013-11-08T20:18:59"/>
    <x v="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714285714285"/>
    <x v="6"/>
    <s v="video games"/>
    <d v="2016-10-04T13:00:08"/>
    <d v="2016-11-03T13:00:08"/>
    <x v="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090909090907"/>
    <x v="6"/>
    <s v="video games"/>
    <d v="2012-12-12T15:00:24"/>
    <d v="2013-01-11T15:00:24"/>
    <x v="11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4-10-15T00:39:19"/>
    <d v="2014-11-14T01:39:19"/>
    <x v="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33333333336"/>
    <x v="6"/>
    <s v="video games"/>
    <d v="2015-12-02T11:50:10"/>
    <d v="2015-12-30T11:50:10"/>
    <x v="1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d v="2010-06-03T16:16:52"/>
    <d v="2010-07-21T14:00:00"/>
    <x v="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66666666668"/>
    <x v="6"/>
    <s v="video games"/>
    <d v="2013-08-13T08:07:20"/>
    <d v="2013-09-14T08:07:20"/>
    <x v="1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134831460672"/>
    <x v="6"/>
    <s v="video games"/>
    <d v="2013-10-28T00:41:54"/>
    <d v="2013-11-27T01:41:54"/>
    <x v="9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d v="2016-01-28T11:18:30"/>
    <d v="2016-02-11T11:18:30"/>
    <x v="1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818181818183"/>
    <x v="6"/>
    <s v="video games"/>
    <d v="2014-10-15T02:05:48"/>
    <d v="2014-11-16T03:05:48"/>
    <x v="9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d v="2015-03-03T12:36:22"/>
    <d v="2015-04-02T11:36:22"/>
    <x v="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0-06-25T19:35:56"/>
    <d v="2010-07-30T19:00:00"/>
    <x v="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d v="2016-06-13T01:49:59"/>
    <d v="2016-07-13T01:49:59"/>
    <x v="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66666666668"/>
    <x v="6"/>
    <s v="video games"/>
    <d v="2016-05-30T15:20:14"/>
    <d v="2016-06-29T15:20:14"/>
    <x v="5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d v="2014-02-13T14:58:29"/>
    <d v="2014-03-15T13:58:29"/>
    <x v="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d v="2014-12-01T16:51:58"/>
    <d v="2015-01-10T02:59:00"/>
    <x v="11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d v="2014-01-08T10:10:27"/>
    <d v="2014-01-28T10:10:27"/>
    <x v="1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d v="2016-03-01T12:56:25"/>
    <d v="2016-03-31T11:56:25"/>
    <x v="7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7951807228917"/>
    <x v="6"/>
    <s v="video games"/>
    <d v="2013-08-02T15:30:06"/>
    <d v="2013-09-16T15:30:06"/>
    <x v="10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36842105266"/>
    <x v="6"/>
    <s v="video games"/>
    <d v="2016-11-20T18:33:03"/>
    <d v="2016-12-23T02:59:00"/>
    <x v="4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85530546629"/>
    <x v="6"/>
    <s v="video games"/>
    <d v="2012-12-21T15:29:34"/>
    <d v="2013-02-04T15:29:34"/>
    <x v="11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d v="2011-06-16T12:32:54"/>
    <d v="2011-07-16T12:32:54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s v="video games"/>
    <d v="2012-04-19T12:05:05"/>
    <d v="2012-05-19T12:05:05"/>
    <x v="6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384615384613"/>
    <x v="4"/>
    <s v="rock"/>
    <d v="2015-08-24T15:27:39"/>
    <d v="2015-09-23T15:27:39"/>
    <x v="1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448275862064"/>
    <x v="4"/>
    <s v="rock"/>
    <d v="2014-06-23T13:23:11"/>
    <d v="2014-07-24T13:23:11"/>
    <x v="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3636363636"/>
    <x v="4"/>
    <s v="rock"/>
    <d v="2015-04-17T16:35:20"/>
    <d v="2015-06-07T22:50:00"/>
    <x v="6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04819277109"/>
    <x v="4"/>
    <s v="rock"/>
    <d v="2016-05-25T12:13:34"/>
    <d v="2016-06-24T22:59:00"/>
    <x v="5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931623931625"/>
    <x v="4"/>
    <s v="rock"/>
    <d v="2016-03-09T11:00:35"/>
    <d v="2016-04-08T10:00:35"/>
    <x v="7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s v="rock"/>
    <d v="2014-10-21T15:06:58"/>
    <d v="2014-12-05T16:06:58"/>
    <x v="9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d v="2012-08-31T20:35:37"/>
    <d v="2012-09-14T20:35:37"/>
    <x v="10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735294117646"/>
    <x v="4"/>
    <s v="rock"/>
    <d v="2017-01-10T09:24:21"/>
    <d v="2017-02-10T00:00:00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d v="2017-02-27T11:49:11"/>
    <d v="2017-03-02T11:49:11"/>
    <x v="2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789473684212"/>
    <x v="4"/>
    <s v="rock"/>
    <d v="2015-07-13T13:00:22"/>
    <d v="2015-08-22T13:00:22"/>
    <x v="3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595744680847"/>
    <x v="4"/>
    <s v="rock"/>
    <d v="2015-05-17T17:58:15"/>
    <d v="2015-06-22T00:00:00"/>
    <x v="5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d v="2015-03-19T08:55:20"/>
    <d v="2015-04-18T08:55:20"/>
    <x v="7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33333333334"/>
    <x v="4"/>
    <s v="rock"/>
    <d v="2013-08-09T11:37:23"/>
    <d v="2013-09-09T22:59:00"/>
    <x v="1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095238095238"/>
    <x v="4"/>
    <s v="rock"/>
    <d v="2016-04-05T08:01:47"/>
    <d v="2016-05-05T08:01:47"/>
    <x v="6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d v="2016-07-13T19:13:06"/>
    <d v="2016-07-20T19:13:06"/>
    <x v="3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7887323944"/>
    <x v="4"/>
    <s v="rock"/>
    <d v="2015-04-02T10:11:49"/>
    <d v="2015-05-02T10:11:49"/>
    <x v="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421052631575"/>
    <x v="4"/>
    <s v="rock"/>
    <d v="2016-05-12T01:01:07"/>
    <d v="2016-06-06T01:01:07"/>
    <x v="5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43306169967"/>
    <x v="4"/>
    <s v="rock"/>
    <d v="2016-12-19T10:16:37"/>
    <d v="2017-01-18T10:16:37"/>
    <x v="11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42857142861"/>
    <x v="4"/>
    <s v="rock"/>
    <d v="2015-03-11T23:06:32"/>
    <d v="2015-04-10T23:06:32"/>
    <x v="7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20512820518"/>
    <x v="4"/>
    <s v="rock"/>
    <d v="2015-10-02T11:04:28"/>
    <d v="2015-11-13T12:04:28"/>
    <x v="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584905660378"/>
    <x v="6"/>
    <s v="tabletop games"/>
    <d v="2017-02-06T19:07:33"/>
    <d v="2017-02-20T19:07:33"/>
    <x v="2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48314606739"/>
    <x v="6"/>
    <s v="tabletop games"/>
    <d v="2014-08-28T16:37:05"/>
    <d v="2014-10-02T16:37:05"/>
    <x v="10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308243727597"/>
    <x v="6"/>
    <s v="tabletop games"/>
    <d v="2017-01-10T03:46:17"/>
    <d v="2017-02-09T00:00:00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1278195488"/>
    <x v="6"/>
    <s v="tabletop games"/>
    <d v="2016-01-11T11:34:01"/>
    <d v="2016-01-25T11:00:00"/>
    <x v="1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1043338683"/>
    <x v="6"/>
    <s v="tabletop games"/>
    <d v="2013-02-14T03:23:59"/>
    <d v="2013-03-26T03:23:59"/>
    <x v="2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32653061227"/>
    <x v="6"/>
    <s v="tabletop games"/>
    <d v="2016-08-01T09:45:43"/>
    <d v="2016-09-06T21:00:00"/>
    <x v="1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81807973048"/>
    <x v="6"/>
    <s v="tabletop games"/>
    <d v="2015-03-05T00:01:06"/>
    <d v="2015-04-02T22:59:00"/>
    <x v="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420233463037"/>
    <x v="6"/>
    <s v="tabletop games"/>
    <d v="2016-09-20T09:04:01"/>
    <d v="2016-10-25T12:00:00"/>
    <x v="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6"/>
    <s v="tabletop games"/>
    <d v="2016-04-07T13:55:00"/>
    <d v="2016-04-21T17:00:00"/>
    <x v="6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435754189949"/>
    <x v="6"/>
    <s v="tabletop games"/>
    <d v="2016-02-17T10:00:04"/>
    <d v="2016-03-23T01:59:00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d v="2017-02-02T15:00:27"/>
    <d v="2017-02-14T15:00:27"/>
    <x v="2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667078443485"/>
    <x v="6"/>
    <s v="tabletop games"/>
    <d v="2016-11-17T15:25:44"/>
    <d v="2016-12-15T18:00:00"/>
    <x v="4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14604236342"/>
    <x v="6"/>
    <s v="tabletop games"/>
    <d v="2016-10-21T04:44:32"/>
    <d v="2016-11-20T23:59:00"/>
    <x v="9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72437357631"/>
    <x v="6"/>
    <s v="tabletop games"/>
    <d v="2016-02-25T13:11:30"/>
    <d v="2016-03-26T12:11:30"/>
    <x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34782608695"/>
    <x v="6"/>
    <s v="tabletop games"/>
    <d v="2015-07-12T13:31:40"/>
    <d v="2015-08-11T13:31:40"/>
    <x v="3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37606837601"/>
    <x v="6"/>
    <s v="tabletop games"/>
    <d v="2016-11-01T06:41:42"/>
    <d v="2016-12-02T02:00:00"/>
    <x v="4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230946882"/>
    <x v="6"/>
    <s v="tabletop games"/>
    <d v="2015-01-29T09:00:59"/>
    <d v="2015-02-28T09:00:59"/>
    <x v="1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77880184327"/>
    <x v="6"/>
    <s v="tabletop games"/>
    <d v="2015-10-15T07:20:00"/>
    <d v="2015-11-14T08:20:00"/>
    <x v="9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195219123505"/>
    <x v="6"/>
    <s v="tabletop games"/>
    <d v="2015-09-15T04:59:58"/>
    <d v="2015-10-15T04:59:58"/>
    <x v="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136882129277"/>
    <x v="6"/>
    <s v="tabletop games"/>
    <d v="2015-06-08T10:01:08"/>
    <d v="2015-07-05T22:00:00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57142857142"/>
    <x v="4"/>
    <s v="electronic music"/>
    <d v="2013-01-02T15:19:25"/>
    <d v="2013-01-16T15:19:25"/>
    <x v="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920943134534"/>
    <x v="4"/>
    <s v="electronic music"/>
    <d v="2012-10-02T15:22:48"/>
    <d v="2012-11-01T15:22:48"/>
    <x v="9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d v="2015-08-25T15:38:02"/>
    <d v="2015-09-24T15:38:02"/>
    <x v="10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369863013697"/>
    <x v="4"/>
    <s v="electronic music"/>
    <d v="2013-02-07T02:28:39"/>
    <d v="2013-03-09T02:28:39"/>
    <x v="2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d v="2012-05-02T14:43:09"/>
    <d v="2012-06-01T14:43:09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294117647058"/>
    <x v="4"/>
    <s v="electronic music"/>
    <d v="2012-03-29T01:10:24"/>
    <d v="2012-04-16T01:10:24"/>
    <x v="7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d v="2013-10-16T23:39:33"/>
    <d v="2013-11-16T00:39:33"/>
    <x v="9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33333333336"/>
    <x v="4"/>
    <s v="electronic music"/>
    <d v="2012-02-07T16:10:26"/>
    <d v="2012-04-06T23:00:00"/>
    <x v="2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666666666666"/>
    <x v="4"/>
    <s v="electronic music"/>
    <d v="2014-04-03T06:30:44"/>
    <d v="2014-04-14T18:00:00"/>
    <x v="6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77777777779"/>
    <x v="4"/>
    <s v="electronic music"/>
    <d v="2012-02-16T20:35:10"/>
    <d v="2012-04-14T12:36:00"/>
    <x v="2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d v="2014-03-18T13:50:25"/>
    <d v="2014-04-10T01:59:00"/>
    <x v="7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47967479675"/>
    <x v="4"/>
    <s v="electronic music"/>
    <d v="2013-10-01T12:56:17"/>
    <d v="2013-11-03T20:00:00"/>
    <x v="9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4-15T14:49:39"/>
    <d v="2015-05-15T14:49:39"/>
    <x v="6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416666666666"/>
    <x v="4"/>
    <s v="electronic music"/>
    <d v="2014-01-07T14:00:48"/>
    <d v="2014-02-06T14:00:48"/>
    <x v="1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6060606062"/>
    <x v="4"/>
    <s v="electronic music"/>
    <d v="2012-02-19T12:12:52"/>
    <d v="2012-03-13T01:59:00"/>
    <x v="2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857142857142"/>
    <x v="4"/>
    <s v="electronic music"/>
    <d v="2015-07-09T13:02:25"/>
    <d v="2015-07-23T13:02:25"/>
    <x v="3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22222222221"/>
    <x v="4"/>
    <s v="electronic music"/>
    <d v="2015-10-22T13:38:33"/>
    <d v="2015-11-02T03:00:00"/>
    <x v="9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473684210524"/>
    <x v="4"/>
    <s v="electronic music"/>
    <d v="2012-08-06T14:29:43"/>
    <d v="2012-08-28T19:00:00"/>
    <x v="1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052631578945"/>
    <x v="4"/>
    <s v="electronic music"/>
    <d v="2015-07-20T12:15:12"/>
    <d v="2015-08-19T12:15:12"/>
    <x v="3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347826086953"/>
    <x v="4"/>
    <s v="electronic music"/>
    <d v="2013-06-26T20:27:16"/>
    <d v="2013-07-26T20:27:16"/>
    <x v="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47706422019"/>
    <x v="6"/>
    <s v="tabletop games"/>
    <d v="2016-03-23T11:00:09"/>
    <d v="2016-04-22T19:00:00"/>
    <x v="7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d v="2011-12-29T13:54:07"/>
    <d v="2012-01-28T13:54:07"/>
    <x v="1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d v="2015-05-28T10:22:48"/>
    <d v="2015-06-27T10:22:48"/>
    <x v="5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270270270274"/>
    <x v="6"/>
    <s v="tabletop games"/>
    <d v="2016-10-01T11:01:15"/>
    <d v="2016-10-29T14:00:00"/>
    <x v="9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1993355483"/>
    <x v="6"/>
    <s v="tabletop games"/>
    <d v="2014-08-22T14:00:15"/>
    <d v="2014-09-21T14:00:15"/>
    <x v="10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280373831778"/>
    <x v="6"/>
    <s v="tabletop games"/>
    <d v="2016-01-12T14:10:22"/>
    <d v="2016-02-11T23:59:00"/>
    <x v="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099667774093"/>
    <x v="6"/>
    <s v="tabletop games"/>
    <d v="2013-10-14T14:22:35"/>
    <d v="2013-11-13T15:22:35"/>
    <x v="9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5555555551"/>
    <x v="6"/>
    <s v="tabletop games"/>
    <d v="2015-07-17T01:40:36"/>
    <d v="2015-08-16T01:40:36"/>
    <x v="3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47309833024"/>
    <x v="6"/>
    <s v="tabletop games"/>
    <d v="2013-07-29T10:56:31"/>
    <d v="2013-09-02T23:00:00"/>
    <x v="3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7991967871485"/>
    <x v="6"/>
    <s v="tabletop games"/>
    <d v="2014-03-26T16:08:47"/>
    <d v="2014-04-25T16:08:47"/>
    <x v="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30727762803"/>
    <x v="6"/>
    <s v="tabletop games"/>
    <d v="2013-05-29T16:51:41"/>
    <d v="2013-06-25T00:00:00"/>
    <x v="5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093117408906"/>
    <x v="6"/>
    <s v="tabletop games"/>
    <d v="2014-06-16T14:03:28"/>
    <d v="2014-07-18T22:00:00"/>
    <x v="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179028132991"/>
    <x v="6"/>
    <s v="tabletop games"/>
    <d v="2015-11-23T04:05:39"/>
    <d v="2015-12-13T19:00:00"/>
    <x v="4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d v="2016-12-06T14:47:27"/>
    <d v="2017-01-05T14:47:27"/>
    <x v="11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3401360545"/>
    <x v="6"/>
    <s v="tabletop games"/>
    <d v="2015-02-26T19:31:51"/>
    <d v="2015-03-28T18:31:51"/>
    <x v="2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76470588236"/>
    <x v="6"/>
    <s v="tabletop games"/>
    <d v="2016-01-02T09:48:43"/>
    <d v="2016-02-01T09:48:43"/>
    <x v="1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35808748726"/>
    <x v="6"/>
    <s v="tabletop games"/>
    <d v="2014-10-02T19:04:43"/>
    <d v="2014-11-12T02:59:00"/>
    <x v="9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620253164558"/>
    <x v="6"/>
    <s v="tabletop games"/>
    <d v="2017-02-08T09:55:16"/>
    <d v="2017-03-10T09:55:16"/>
    <x v="2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3028169014082"/>
    <x v="6"/>
    <s v="tabletop games"/>
    <d v="2013-10-25T18:00:14"/>
    <d v="2013-11-30T23:02:00"/>
    <x v="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6666666666"/>
    <x v="6"/>
    <s v="tabletop games"/>
    <d v="2016-03-23T14:49:04"/>
    <d v="2016-04-22T14:49:04"/>
    <x v="7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392638036808"/>
    <x v="6"/>
    <s v="tabletop games"/>
    <d v="2017-01-31T14:51:40"/>
    <d v="2017-03-02T14:51:4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51485148519"/>
    <x v="6"/>
    <s v="tabletop games"/>
    <d v="2013-10-22T08:48:53"/>
    <d v="2013-11-26T22:02:00"/>
    <x v="9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d v="2017-03-06T13:01:30"/>
    <d v="2017-03-12T22:00:00"/>
    <x v="7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44827586207"/>
    <x v="6"/>
    <s v="tabletop games"/>
    <d v="2016-10-04T14:39:06"/>
    <d v="2016-10-16T15:30:00"/>
    <x v="9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52525252522"/>
    <x v="6"/>
    <s v="tabletop games"/>
    <d v="2014-01-21T12:00:17"/>
    <d v="2014-02-21T13:00:00"/>
    <x v="1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280701754383"/>
    <x v="6"/>
    <s v="tabletop games"/>
    <d v="2015-08-05T14:00:10"/>
    <d v="2015-09-04T14:00:10"/>
    <x v="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31578947367"/>
    <x v="6"/>
    <s v="tabletop games"/>
    <d v="2015-07-15T10:59:25"/>
    <d v="2015-07-29T10:59:25"/>
    <x v="3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125"/>
    <x v="6"/>
    <s v="tabletop games"/>
    <d v="2016-11-14T16:01:18"/>
    <d v="2016-12-14T16:01:18"/>
    <x v="4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6666666667"/>
    <x v="6"/>
    <s v="tabletop games"/>
    <d v="2013-03-03T11:52:45"/>
    <d v="2013-04-02T10:52:45"/>
    <x v="7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877408059"/>
    <x v="6"/>
    <s v="tabletop games"/>
    <d v="2016-11-02T19:07:53"/>
    <d v="2016-12-02T20:07:53"/>
    <x v="4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29166666669"/>
    <x v="6"/>
    <s v="tabletop games"/>
    <d v="2014-07-26T03:17:57"/>
    <d v="2014-08-16T03:17:57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654618473899"/>
    <x v="6"/>
    <s v="tabletop games"/>
    <d v="2016-07-22T02:52:18"/>
    <d v="2016-08-06T02:52:18"/>
    <x v="3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2857142857"/>
    <x v="6"/>
    <s v="tabletop games"/>
    <d v="2015-10-19T10:09:07"/>
    <d v="2015-11-18T11:09:07"/>
    <x v="9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05076142132"/>
    <x v="6"/>
    <s v="tabletop games"/>
    <d v="2017-01-17T10:32:48"/>
    <d v="2017-01-24T10:32:48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87822878232"/>
    <x v="6"/>
    <s v="tabletop games"/>
    <d v="2016-04-07T17:50:51"/>
    <d v="2016-05-07T17:50:51"/>
    <x v="6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d v="2016-11-08T05:50:46"/>
    <d v="2016-11-22T05:50:46"/>
    <x v="4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550295857985"/>
    <x v="6"/>
    <s v="tabletop games"/>
    <d v="2016-05-15T17:28:49"/>
    <d v="2016-06-19T18:00:00"/>
    <x v="5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1951219512196"/>
    <x v="6"/>
    <s v="tabletop games"/>
    <d v="2015-05-12T13:01:27"/>
    <d v="2015-06-11T13:01:27"/>
    <x v="5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22330097088"/>
    <x v="6"/>
    <s v="tabletop games"/>
    <d v="2016-11-28T14:18:56"/>
    <d v="2016-12-08T14:18:56"/>
    <x v="4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19047619051"/>
    <x v="6"/>
    <s v="tabletop games"/>
    <d v="2014-02-24T19:24:10"/>
    <d v="2014-03-26T18:24:10"/>
    <x v="2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04761904762"/>
    <x v="6"/>
    <s v="tabletop games"/>
    <d v="2017-01-24T12:23:40"/>
    <d v="2017-02-14T12:23:40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4972375690608"/>
    <x v="6"/>
    <s v="tabletop games"/>
    <d v="2014-10-14T09:02:38"/>
    <d v="2014-11-17T19:00:00"/>
    <x v="9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3333333334"/>
    <x v="6"/>
    <s v="tabletop games"/>
    <d v="2015-01-10T14:58:33"/>
    <d v="2015-01-31T14:58:33"/>
    <x v="1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157303370785"/>
    <x v="6"/>
    <s v="tabletop games"/>
    <d v="2016-05-06T08:58:34"/>
    <d v="2016-05-22T22:00:00"/>
    <x v="5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47058823529"/>
    <x v="6"/>
    <s v="tabletop games"/>
    <d v="2016-11-15T15:28:27"/>
    <d v="2016-11-22T15:28:27"/>
    <x v="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86597938145"/>
    <x v="6"/>
    <s v="tabletop games"/>
    <d v="2016-04-09T15:59:52"/>
    <d v="2016-04-26T21:00:00"/>
    <x v="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1287128712"/>
    <x v="6"/>
    <s v="tabletop games"/>
    <d v="2014-11-25T14:54:57"/>
    <d v="2014-12-20T20:00:00"/>
    <x v="4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47422680412"/>
    <x v="6"/>
    <s v="tabletop games"/>
    <d v="2017-02-09T20:58:35"/>
    <d v="2017-03-11T20:58:35"/>
    <x v="2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589800443462"/>
    <x v="6"/>
    <s v="tabletop games"/>
    <d v="2017-02-10T11:54:23"/>
    <d v="2017-03-07T00:00:00"/>
    <x v="2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55688622754"/>
    <x v="6"/>
    <s v="tabletop games"/>
    <d v="2016-12-21T15:51:53"/>
    <d v="2017-01-10T16:59:00"/>
    <x v="11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03614457831"/>
    <x v="6"/>
    <s v="tabletop games"/>
    <d v="2016-11-09T19:00:04"/>
    <d v="2016-12-09T19:00:04"/>
    <x v="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62711864407"/>
    <x v="6"/>
    <s v="tabletop games"/>
    <d v="2015-11-07T11:47:16"/>
    <d v="2015-12-07T11:47:16"/>
    <x v="4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0476190474"/>
    <x v="6"/>
    <s v="tabletop games"/>
    <d v="2017-02-15T08:10:42"/>
    <d v="2017-03-12T07:10:42"/>
    <x v="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20202020201"/>
    <x v="6"/>
    <s v="tabletop games"/>
    <d v="2014-01-24T07:00:57"/>
    <d v="2014-02-23T07:00:57"/>
    <x v="1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32911392405"/>
    <x v="6"/>
    <s v="tabletop games"/>
    <d v="2014-11-22T09:47:59"/>
    <d v="2014-12-22T09:47:59"/>
    <x v="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66666666667"/>
    <x v="6"/>
    <s v="tabletop games"/>
    <d v="2013-12-06T10:38:09"/>
    <d v="2014-01-05T10:38:09"/>
    <x v="11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367149758456"/>
    <x v="6"/>
    <s v="tabletop games"/>
    <d v="2012-01-28T11:17:03"/>
    <d v="2012-02-27T11:17:03"/>
    <x v="1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31372549019"/>
    <x v="6"/>
    <s v="tabletop games"/>
    <d v="2015-11-30T12:01:07"/>
    <d v="2016-01-03T17:59:00"/>
    <x v="4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s v="tabletop games"/>
    <d v="2015-01-16T14:21:39"/>
    <d v="2015-02-03T23:00:00"/>
    <x v="1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874999999994"/>
    <x v="6"/>
    <s v="tabletop games"/>
    <d v="2015-08-18T09:59:51"/>
    <d v="2015-09-17T09:59:51"/>
    <x v="1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d v="2011-05-24T01:51:37"/>
    <d v="2011-07-25T01:50:00"/>
    <x v="5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33333333333"/>
    <x v="4"/>
    <s v="rock"/>
    <d v="2015-11-14T23:11:26"/>
    <d v="2016-01-13T23:11:26"/>
    <x v="4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8333333333"/>
    <x v="4"/>
    <s v="rock"/>
    <d v="2012-03-09T22:00:04"/>
    <d v="2012-05-08T21:00:04"/>
    <x v="7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2542372882"/>
    <x v="4"/>
    <s v="rock"/>
    <d v="2011-02-11T14:07:25"/>
    <d v="2011-03-11T23:00:00"/>
    <x v="2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07594936711"/>
    <x v="4"/>
    <s v="rock"/>
    <d v="2012-05-29T23:27:23"/>
    <d v="2012-06-28T23:27:23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8571428571"/>
    <x v="4"/>
    <s v="rock"/>
    <d v="2013-08-08T18:07:34"/>
    <d v="2013-09-05T22:59:00"/>
    <x v="1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8679245283"/>
    <x v="4"/>
    <s v="rock"/>
    <d v="2014-06-02T11:01:00"/>
    <d v="2014-06-23T11:01:00"/>
    <x v="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d v="2012-06-07T14:51:29"/>
    <d v="2012-06-26T13:00:00"/>
    <x v="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d v="2013-10-24T18:57:40"/>
    <d v="2013-12-06T18:22:00"/>
    <x v="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86206896555"/>
    <x v="4"/>
    <s v="rock"/>
    <d v="2009-09-14T01:05:30"/>
    <d v="2009-12-01T12:00:00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1627906976"/>
    <x v="4"/>
    <s v="rock"/>
    <d v="2012-03-19T18:26:58"/>
    <d v="2012-04-22T23:00:00"/>
    <x v="7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52173913049"/>
    <x v="4"/>
    <s v="rock"/>
    <d v="2012-03-19T11:44:36"/>
    <d v="2012-04-18T11:44:36"/>
    <x v="7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074074074076"/>
    <x v="4"/>
    <s v="rock"/>
    <d v="2012-08-30T11:59:59"/>
    <d v="2012-09-24T22:59:00"/>
    <x v="1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42857142863"/>
    <x v="4"/>
    <s v="rock"/>
    <d v="2012-12-21T12:21:20"/>
    <d v="2013-01-20T12:21:20"/>
    <x v="11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882352941174"/>
    <x v="4"/>
    <s v="rock"/>
    <d v="2012-12-27T17:54:16"/>
    <d v="2013-01-26T17:54:16"/>
    <x v="11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17241379317"/>
    <x v="4"/>
    <s v="rock"/>
    <d v="2012-01-19T12:33:46"/>
    <d v="2012-02-23T12:33:46"/>
    <x v="1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36842105263"/>
    <x v="4"/>
    <s v="rock"/>
    <d v="2012-02-08T20:00:49"/>
    <d v="2012-03-13T22:59:00"/>
    <x v="2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38888888889"/>
    <x v="4"/>
    <s v="rock"/>
    <d v="2014-02-24T15:10:33"/>
    <d v="2014-03-26T14:10:33"/>
    <x v="2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14285714292"/>
    <x v="4"/>
    <s v="rock"/>
    <d v="2011-01-21T19:46:49"/>
    <d v="2011-02-05T19:46:49"/>
    <x v="1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8571428571"/>
    <x v="4"/>
    <s v="rock"/>
    <d v="2012-06-14T12:26:56"/>
    <d v="2012-06-28T12:26:56"/>
    <x v="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10426540286"/>
    <x v="4"/>
    <s v="indie rock"/>
    <d v="2013-05-21T22:31:36"/>
    <d v="2013-06-20T22:31:36"/>
    <x v="5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70588235297"/>
    <x v="4"/>
    <s v="indie rock"/>
    <d v="2013-11-27T15:50:34"/>
    <d v="2013-12-31T02:00:00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650485436887"/>
    <x v="4"/>
    <s v="indie rock"/>
    <d v="2011-11-02T21:39:56"/>
    <d v="2011-12-12T22:39:56"/>
    <x v="4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3539823013"/>
    <x v="4"/>
    <s v="indie rock"/>
    <d v="2010-11-20T14:34:51"/>
    <d v="2010-12-31T23:59:00"/>
    <x v="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78443113773"/>
    <x v="4"/>
    <s v="indie rock"/>
    <d v="2014-07-14T11:41:12"/>
    <d v="2014-08-08T13:00:00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16438356163"/>
    <x v="4"/>
    <s v="indie rock"/>
    <d v="2012-02-08T23:02:09"/>
    <d v="2012-03-09T23:02:09"/>
    <x v="2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s v="indie rock"/>
    <d v="2012-04-05T14:15:33"/>
    <d v="2012-05-05T14:15:28"/>
    <x v="6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921824104234"/>
    <x v="4"/>
    <s v="indie rock"/>
    <d v="2014-07-31T18:06:36"/>
    <d v="2014-08-28T20:00:00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476635514019"/>
    <x v="4"/>
    <s v="indie rock"/>
    <d v="2013-02-02T18:42:17"/>
    <d v="2013-03-09T18:42:17"/>
    <x v="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470588235291"/>
    <x v="4"/>
    <s v="indie rock"/>
    <d v="2013-02-19T14:03:35"/>
    <d v="2013-03-21T13:03:35"/>
    <x v="2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5384615384"/>
    <x v="4"/>
    <s v="indie rock"/>
    <d v="2014-04-06T19:06:29"/>
    <d v="2014-05-06T19:06:29"/>
    <x v="6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25316455694"/>
    <x v="4"/>
    <s v="indie rock"/>
    <d v="2014-03-18T10:11:18"/>
    <d v="2014-04-18T18:00:00"/>
    <x v="7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27388535034"/>
    <x v="4"/>
    <s v="indie rock"/>
    <d v="2012-04-03T18:00:26"/>
    <d v="2012-05-03T18:00:26"/>
    <x v="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s v="indie rock"/>
    <d v="2012-05-08T08:14:17"/>
    <d v="2012-06-07T08:14:17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125"/>
    <x v="4"/>
    <s v="indie rock"/>
    <d v="2012-04-05T12:25:43"/>
    <d v="2012-05-05T12:25:43"/>
    <x v="6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4"/>
    <s v="indie rock"/>
    <d v="2009-09-23T12:24:10"/>
    <d v="2009-12-09T13:24:00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d v="2010-01-14T08:00:49"/>
    <d v="2010-02-15T00:00:00"/>
    <x v="1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69325153371"/>
    <x v="4"/>
    <s v="indie rock"/>
    <d v="2009-08-25T10:26:54"/>
    <d v="2009-09-25T22:59:00"/>
    <x v="1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1038961038959"/>
    <x v="4"/>
    <s v="indie rock"/>
    <d v="2013-11-14T20:58:05"/>
    <d v="2013-12-14T20:58:05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943820224717"/>
    <x v="4"/>
    <s v="indie rock"/>
    <d v="2014-02-26T14:36:40"/>
    <d v="2014-04-02T13:36:40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25"/>
    <x v="7"/>
    <s v="small batch"/>
    <d v="2017-03-05T01:15:01"/>
    <d v="2017-04-04T00:15:01"/>
    <x v="7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d v="2017-03-10T16:29:29"/>
    <d v="2017-04-09T15:29:29"/>
    <x v="7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13T13:07:27"/>
    <d v="2017-03-20T13:07:27"/>
    <x v="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3278688526"/>
    <x v="7"/>
    <s v="small batch"/>
    <d v="2017-02-24T16:14:45"/>
    <d v="2017-03-26T15:14:45"/>
    <x v="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d v="2017-02-27T19:32:11"/>
    <d v="2017-03-29T18:32:11"/>
    <x v="2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d v="2017-03-09T19:49:08"/>
    <d v="2017-04-30T12:00:00"/>
    <x v="7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162444113267"/>
    <x v="7"/>
    <s v="small batch"/>
    <d v="2014-07-22T17:00:40"/>
    <d v="2014-08-26T17:00:40"/>
    <x v="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12662942269"/>
    <x v="7"/>
    <s v="small batch"/>
    <d v="2015-05-15T13:45:37"/>
    <d v="2015-06-14T13:45:37"/>
    <x v="5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d v="2014-06-17T09:59:06"/>
    <d v="2014-07-17T09:59:06"/>
    <x v="0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38036809817"/>
    <x v="7"/>
    <s v="small batch"/>
    <d v="2015-11-24T16:35:43"/>
    <d v="2015-12-24T19:00:00"/>
    <x v="4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6360424032"/>
    <x v="7"/>
    <s v="small batch"/>
    <d v="2014-07-18T19:08:10"/>
    <d v="2014-08-17T19:08:10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840909090907"/>
    <x v="7"/>
    <s v="small batch"/>
    <d v="2015-01-07T10:04:31"/>
    <d v="2015-02-06T10:04:31"/>
    <x v="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553191489361"/>
    <x v="7"/>
    <s v="small batch"/>
    <d v="2014-05-08T10:36:30"/>
    <d v="2014-05-29T12:50:00"/>
    <x v="5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71641791046"/>
    <x v="7"/>
    <s v="small batch"/>
    <d v="2014-10-06T11:04:58"/>
    <d v="2014-11-05T12:34:00"/>
    <x v="9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0769230769"/>
    <x v="7"/>
    <s v="small batch"/>
    <d v="2014-05-12T08:44:03"/>
    <d v="2014-06-11T08:44:03"/>
    <x v="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623556581984"/>
    <x v="7"/>
    <s v="small batch"/>
    <d v="2014-01-27T17:11:35"/>
    <d v="2014-03-08T17:11:35"/>
    <x v="1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57541899445"/>
    <x v="7"/>
    <s v="small batch"/>
    <d v="2014-05-27T10:22:23"/>
    <d v="2014-06-26T10:22:23"/>
    <x v="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2845528455"/>
    <x v="7"/>
    <s v="small batch"/>
    <d v="2014-05-30T16:31:24"/>
    <d v="2014-06-29T16:31:24"/>
    <x v="5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88405797094"/>
    <x v="7"/>
    <s v="small batch"/>
    <d v="2016-11-18T14:11:49"/>
    <d v="2016-12-19T02:59:00"/>
    <x v="4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07444168734"/>
    <x v="7"/>
    <s v="small batch"/>
    <d v="2016-09-30T10:25:38"/>
    <d v="2016-10-30T10:25:38"/>
    <x v="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6-12T14:31:44"/>
    <d v="2015-07-12T14:31:44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09-15T11:51:10"/>
    <d v="2014-10-06T00:00:00"/>
    <x v="8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d v="2015-11-19T14:48:25"/>
    <d v="2016-01-08T14:47:00"/>
    <x v="4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d v="2016-05-25T12:27:49"/>
    <d v="2016-06-24T12:27:49"/>
    <x v="5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2-24T19:02:36"/>
    <d v="2015-03-31T18:39:00"/>
    <x v="2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d v="2016-09-02T14:10:31"/>
    <d v="2016-10-17T14:10:31"/>
    <x v="8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d v="2016-07-26T09:34:36"/>
    <d v="2016-08-25T09:34:36"/>
    <x v="3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d v="2015-12-22T17:22:18"/>
    <d v="2016-02-20T17:22:18"/>
    <x v="11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7-13T13:37:08"/>
    <d v="2015-08-11T13:37:08"/>
    <x v="3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6-12-04T15:12:50"/>
    <d v="2017-01-03T15:12:50"/>
    <x v="11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71428571429"/>
    <x v="2"/>
    <s v="web"/>
    <d v="2015-03-30T21:25:39"/>
    <d v="2015-04-29T21:25:39"/>
    <x v="7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4-07T10:12:32"/>
    <d v="2015-06-06T10:12:32"/>
    <x v="6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09T11:13:42"/>
    <d v="2015-04-21T11:13:42"/>
    <x v="6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d v="2014-11-11T12:21:00"/>
    <d v="2015-01-10T12:21:00"/>
    <x v="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d v="2015-04-02T17:02:16"/>
    <d v="2015-05-02T17:02:16"/>
    <x v="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5-06T13:48:24"/>
    <d v="2015-06-05T13:48:24"/>
    <x v="5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09-17T09:52:58"/>
    <d v="2015-10-17T09:52:58"/>
    <x v="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4-12-05T17:20:36"/>
    <d v="2015-01-30T19:39:00"/>
    <x v="11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d v="2015-06-04T10:35:24"/>
    <d v="2015-08-03T10:35:24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d v="2016-01-08T11:58:00"/>
    <d v="2016-02-07T11:58:00"/>
    <x v="1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06T15:36:48"/>
    <d v="2016-04-30T17:00:00"/>
    <x v="6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d v="2014-11-11T11:31:10"/>
    <d v="2014-12-11T11:31:10"/>
    <x v="4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1-13T19:16:40"/>
    <d v="2015-12-28T19:16:40"/>
    <x v="4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09-01T17:25:56"/>
    <d v="2015-10-26T17:25:56"/>
    <x v="8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5-12-08T12:40:25"/>
    <d v="2016-01-17T18:00:00"/>
    <x v="11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407407407405"/>
    <x v="2"/>
    <s v="web"/>
    <d v="2015-09-21T07:45:33"/>
    <d v="2015-10-21T07:45:33"/>
    <x v="8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42857142854"/>
    <x v="2"/>
    <s v="web"/>
    <d v="2016-02-25T18:16:56"/>
    <d v="2016-04-25T17:16:56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d v="2015-02-28T12:19:25"/>
    <d v="2015-04-14T11:19:25"/>
    <x v="2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1-11T14:30:11"/>
    <d v="2016-02-10T14:30:11"/>
    <x v="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d v="2014-11-17T23:32:21"/>
    <d v="2014-12-17T23:32:21"/>
    <x v="4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5-26T13:39:56"/>
    <d v="2015-06-25T13:39:56"/>
    <x v="5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d v="2015-03-24T20:39:31"/>
    <d v="2015-04-23T20:39:31"/>
    <x v="7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d v="2015-07-30T10:53:44"/>
    <d v="2015-08-29T10:53:44"/>
    <x v="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d v="2015-01-13T15:14:20"/>
    <d v="2015-02-12T15:14:20"/>
    <x v="1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d v="2016-08-10T15:03:57"/>
    <d v="2016-09-09T15:03:57"/>
    <x v="1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s v="web"/>
    <d v="2015-11-10T17:12:46"/>
    <d v="2015-12-10T17:12:46"/>
    <x v="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d v="2016-10-26T15:53:03"/>
    <d v="2016-11-25T16:53:03"/>
    <x v="9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d v="2015-07-27T19:18:50"/>
    <d v="2015-08-25T19:18:50"/>
    <x v="3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d v="2015-08-20T19:23:36"/>
    <d v="2015-10-04T19:23:36"/>
    <x v="10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33333333332"/>
    <x v="2"/>
    <s v="web"/>
    <d v="2015-09-01T14:02:22"/>
    <d v="2015-10-01T14:02:22"/>
    <x v="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7142857142"/>
    <x v="2"/>
    <s v="web"/>
    <d v="2015-03-11T17:27:28"/>
    <d v="2015-04-10T17:27:28"/>
    <x v="7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d v="2015-07-09T23:30:03"/>
    <d v="2015-08-03T23:30:03"/>
    <x v="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d v="2015-01-22T20:21:47"/>
    <d v="2015-02-21T20:21:47"/>
    <x v="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d v="2014-10-14T20:37:23"/>
    <d v="2014-11-13T21:37:23"/>
    <x v="9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2857142857"/>
    <x v="2"/>
    <s v="web"/>
    <d v="2015-07-06T11:50:32"/>
    <d v="2015-08-05T11:50:32"/>
    <x v="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d v="2014-11-11T15:07:04"/>
    <d v="2015-01-10T15:07:04"/>
    <x v="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d v="2016-06-07T10:02:20"/>
    <d v="2016-07-22T10:02:20"/>
    <x v="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2"/>
    <s v="web"/>
    <d v="2014-12-16T15:29:19"/>
    <d v="2015-01-15T14:29:00"/>
    <x v="1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d v="2015-06-24T10:40:52"/>
    <d v="2015-07-25T16:59:0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d v="2014-11-25T01:17:44"/>
    <d v="2015-01-04T01:17:44"/>
    <x v="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d v="2015-03-01T14:04:04"/>
    <d v="2015-03-31T13:04:04"/>
    <x v="7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d v="2015-09-28T21:53:43"/>
    <d v="2015-10-28T21:53:43"/>
    <x v="8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d v="2015-07-09T10:33:37"/>
    <d v="2015-08-08T10:33:37"/>
    <x v="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d v="2015-01-27T03:41:33"/>
    <d v="2015-02-26T03:41:33"/>
    <x v="1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d v="2016-12-12T21:54:47"/>
    <d v="2017-01-10T03:57:00"/>
    <x v="11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d v="2015-09-15T15:22:38"/>
    <d v="2015-10-15T15:22:38"/>
    <x v="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d v="2014-12-03T16:14:16"/>
    <d v="2015-01-02T16:14:16"/>
    <x v="11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d v="2015-06-02T16:59:44"/>
    <d v="2015-07-02T16:59:44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d v="2014-11-13T15:28:26"/>
    <d v="2014-12-18T15:28:26"/>
    <x v="4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d v="2016-03-15T01:26:04"/>
    <d v="2016-04-14T01:26:04"/>
    <x v="7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33333333332"/>
    <x v="7"/>
    <s v="food trucks"/>
    <d v="2016-01-05T14:44:56"/>
    <d v="2016-03-05T14:44:56"/>
    <x v="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d v="2015-04-13T11:18:51"/>
    <d v="2015-05-13T11:18:51"/>
    <x v="6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33333333332"/>
    <x v="7"/>
    <s v="food trucks"/>
    <d v="2016-01-30T16:10:58"/>
    <d v="2016-03-30T15:10:58"/>
    <x v="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5-12-03T19:56:47"/>
    <d v="2016-01-02T19:56:47"/>
    <x v="11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d v="2016-08-13T09:02:55"/>
    <d v="2016-09-03T09:02:55"/>
    <x v="10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7"/>
    <s v="food trucks"/>
    <d v="2014-12-09T21:39:50"/>
    <d v="2015-01-18T21:39:50"/>
    <x v="11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3939393941"/>
    <x v="7"/>
    <s v="food trucks"/>
    <d v="2015-03-19T08:48:48"/>
    <d v="2015-04-11T01:00:00"/>
    <x v="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d v="2014-10-06T22:22:37"/>
    <d v="2014-11-05T23:22:37"/>
    <x v="9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666666666671"/>
    <x v="7"/>
    <s v="food trucks"/>
    <d v="2015-07-19T16:01:15"/>
    <d v="2015-08-18T16:01:15"/>
    <x v="3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8-08T04:47:55"/>
    <d v="2015-09-07T04:47:55"/>
    <x v="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33333333336"/>
    <x v="7"/>
    <s v="food trucks"/>
    <d v="2015-07-26T12:34:42"/>
    <d v="2015-08-25T12:34:42"/>
    <x v="3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0-12T12:41:13"/>
    <d v="2016-11-26T13:41:13"/>
    <x v="9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3333333333339"/>
    <x v="7"/>
    <s v="food trucks"/>
    <d v="2014-04-30T21:38:02"/>
    <d v="2014-05-31T18:30:00"/>
    <x v="6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615384615387"/>
    <x v="7"/>
    <s v="food trucks"/>
    <d v="2015-07-13T11:41:00"/>
    <d v="2015-08-21T22:59:00"/>
    <x v="3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33333333336"/>
    <x v="7"/>
    <s v="food trucks"/>
    <d v="2016-06-15T15:42:26"/>
    <d v="2016-07-15T15:42:26"/>
    <x v="0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d v="2015-01-15T12:42:23"/>
    <d v="2015-03-14T10:00:00"/>
    <x v="1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7-11T16:13:07"/>
    <d v="2014-08-10T16:13:07"/>
    <x v="3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d v="2015-01-23T15:34:04"/>
    <d v="2015-03-24T14:34:04"/>
    <x v="1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d v="2014-12-20T12:43:09"/>
    <d v="2015-02-18T12:43:09"/>
    <x v="11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22222222229"/>
    <x v="7"/>
    <s v="food trucks"/>
    <d v="2014-09-10T19:41:35"/>
    <d v="2014-11-09T20:41:35"/>
    <x v="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d v="2015-01-22T11:29:56"/>
    <d v="2015-02-21T11:29:56"/>
    <x v="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d v="2015-02-09T12:23:56"/>
    <d v="2015-03-11T11:23:56"/>
    <x v="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d v="2014-12-01T11:54:50"/>
    <d v="2014-12-31T11:54:50"/>
    <x v="1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44444444443"/>
    <x v="7"/>
    <s v="food trucks"/>
    <d v="2014-09-27T16:25:08"/>
    <d v="2014-10-27T16:25:08"/>
    <x v="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d v="2016-05-12T16:55:49"/>
    <d v="2016-05-27T17:04:00"/>
    <x v="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6-08T23:04:52"/>
    <d v="2015-08-07T23:04:52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d v="2016-02-12T02:38:53"/>
    <d v="2016-03-23T01:38:53"/>
    <x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d v="2015-02-10T13:49:11"/>
    <d v="2015-03-12T12:49:11"/>
    <x v="2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d v="2016-12-30T16:06:06"/>
    <d v="2017-02-05T11:44:00"/>
    <x v="11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d v="2016-01-12T22:08:24"/>
    <d v="2016-02-11T22:08:24"/>
    <x v="1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d v="2016-04-28T21:23:33"/>
    <d v="2016-06-27T21:23:33"/>
    <x v="6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d v="2015-02-06T00:14:57"/>
    <d v="2015-03-08T00:14:57"/>
    <x v="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1-28T16:35:43"/>
    <d v="2016-02-27T16:35:43"/>
    <x v="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d v="2015-06-24T23:27:54"/>
    <d v="2015-08-03T23:27:54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d v="2015-09-05T01:39:46"/>
    <d v="2015-10-05T01:39:46"/>
    <x v="8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d v="2015-11-30T09:46:10"/>
    <d v="2016-01-29T09:46:10"/>
    <x v="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1-27T18:09:48"/>
    <d v="2015-03-17T13:00:00"/>
    <x v="1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d v="2015-10-08T16:57:42"/>
    <d v="2015-12-07T17:57:42"/>
    <x v="9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09-18T14:38:49"/>
    <d v="2015-10-18T14:38:49"/>
    <x v="8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d v="2016-01-14T16:35:13"/>
    <d v="2016-02-13T16:35:13"/>
    <x v="1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5779816514"/>
    <x v="7"/>
    <s v="small batch"/>
    <d v="2015-07-01T22:00:54"/>
    <d v="2015-07-22T23:59:00"/>
    <x v="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688172043008"/>
    <x v="7"/>
    <s v="small batch"/>
    <d v="2015-02-17T11:00:28"/>
    <d v="2015-03-19T10:00:28"/>
    <x v="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69453376205"/>
    <x v="7"/>
    <s v="small batch"/>
    <d v="2014-07-16T10:00:22"/>
    <d v="2014-08-15T10:00:22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836065573771"/>
    <x v="7"/>
    <s v="small batch"/>
    <d v="2016-04-25T13:06:31"/>
    <d v="2016-05-25T13:06:31"/>
    <x v="6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434782608702"/>
    <x v="7"/>
    <s v="small batch"/>
    <d v="2015-08-26T23:33:41"/>
    <d v="2015-09-25T23:33:41"/>
    <x v="1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666666666671"/>
    <x v="7"/>
    <s v="small batch"/>
    <d v="2016-10-27T09:27:51"/>
    <d v="2016-11-26T10:27:51"/>
    <x v="9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394658753708"/>
    <x v="7"/>
    <s v="small batch"/>
    <d v="2016-10-11T06:16:33"/>
    <d v="2016-11-11T23:00:00"/>
    <x v="9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77777777779"/>
    <x v="7"/>
    <s v="small batch"/>
    <d v="2016-08-25T02:35:13"/>
    <d v="2016-08-31T00:36:00"/>
    <x v="1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0-30T22:25:15"/>
    <d v="2014-11-29T23:25:15"/>
    <x v="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401960784314"/>
    <x v="7"/>
    <s v="small batch"/>
    <d v="2014-09-19T20:44:16"/>
    <d v="2014-10-27T22:11:00"/>
    <x v="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247311828"/>
    <x v="7"/>
    <s v="small batch"/>
    <d v="2017-02-13T16:48:10"/>
    <d v="2017-03-05T16:48:10"/>
    <x v="2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d v="2015-11-30T15:15:00"/>
    <d v="2015-12-29T18:00:00"/>
    <x v="4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56716417908"/>
    <x v="7"/>
    <s v="small batch"/>
    <d v="2017-01-03T11:36:49"/>
    <d v="2017-02-02T11:36:49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69230769231"/>
    <x v="7"/>
    <s v="small batch"/>
    <d v="2017-02-03T23:50:08"/>
    <d v="2017-03-10T23:50:08"/>
    <x v="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d v="2016-03-23T13:45:50"/>
    <d v="2016-04-20T13:45:50"/>
    <x v="7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37313432834"/>
    <x v="7"/>
    <s v="small batch"/>
    <d v="2017-01-26T18:03:59"/>
    <d v="2017-02-25T18:03:59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06451612902"/>
    <x v="7"/>
    <s v="small batch"/>
    <d v="2016-02-23T09:27:36"/>
    <d v="2016-03-24T08:27:36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7"/>
    <s v="small batch"/>
    <d v="2016-05-05T15:55:18"/>
    <d v="2016-06-09T14:00:00"/>
    <x v="5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59574468085"/>
    <x v="7"/>
    <s v="small batch"/>
    <d v="2016-02-07T10:18:05"/>
    <d v="2016-03-23T09:18:05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29411764706"/>
    <x v="7"/>
    <s v="small batch"/>
    <d v="2016-11-29T23:29:27"/>
    <d v="2017-01-02T23:17:00"/>
    <x v="4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255813953483"/>
    <x v="4"/>
    <s v="indie rock"/>
    <d v="2011-08-28T19:18:17"/>
    <d v="2011-09-30T22:00:00"/>
    <x v="1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34782608695"/>
    <x v="4"/>
    <s v="indie rock"/>
    <d v="2012-06-28T23:28:16"/>
    <d v="2012-07-18T23:28:16"/>
    <x v="0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d v="2013-03-07T21:40:25"/>
    <d v="2013-04-16T14:00:00"/>
    <x v="7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418604651166"/>
    <x v="4"/>
    <s v="indie rock"/>
    <d v="2015-09-01T16:36:37"/>
    <d v="2015-09-30T14:29:00"/>
    <x v="8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33333333332"/>
    <x v="4"/>
    <s v="indie rock"/>
    <d v="2012-08-24T12:15:48"/>
    <d v="2012-09-23T12:15:48"/>
    <x v="10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d v="2013-04-08T21:27:33"/>
    <d v="2013-05-08T21:27:33"/>
    <x v="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39534883722"/>
    <x v="4"/>
    <s v="indie rock"/>
    <d v="2012-04-26T15:58:51"/>
    <d v="2012-05-10T12:00:00"/>
    <x v="6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37931034483"/>
    <x v="4"/>
    <s v="indie rock"/>
    <d v="2012-09-21T22:42:01"/>
    <d v="2012-10-28T00:00:00"/>
    <x v="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276595744681"/>
    <x v="4"/>
    <s v="indie rock"/>
    <d v="2011-01-14T05:18:49"/>
    <d v="2011-02-08T05:18:49"/>
    <x v="1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66666666667"/>
    <x v="4"/>
    <s v="indie rock"/>
    <d v="2012-04-23T20:47:35"/>
    <d v="2012-05-23T20:47:35"/>
    <x v="6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d v="2011-12-16T18:49:52"/>
    <d v="2012-01-25T18:49:52"/>
    <x v="1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4038461538462"/>
    <x v="4"/>
    <s v="indie rock"/>
    <d v="2010-06-24T21:46:20"/>
    <d v="2010-09-03T20:03:00"/>
    <x v="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d v="2012-10-11T12:57:49"/>
    <d v="2012-11-10T13:57:49"/>
    <x v="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8421052631"/>
    <x v="4"/>
    <s v="indie rock"/>
    <d v="2010-08-26T19:16:16"/>
    <d v="2010-10-10T19:16:16"/>
    <x v="10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87654320987"/>
    <x v="4"/>
    <s v="indie rock"/>
    <d v="2010-05-12T01:54:15"/>
    <d v="2010-07-10T17:00:00"/>
    <x v="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4"/>
    <s v="indie rock"/>
    <d v="2014-10-01T02:52:50"/>
    <d v="2014-11-03T03:52:50"/>
    <x v="9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463414634145"/>
    <x v="4"/>
    <s v="indie rock"/>
    <d v="2012-06-28T11:35:45"/>
    <d v="2012-08-12T11:35:45"/>
    <x v="0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240506329"/>
    <x v="4"/>
    <s v="indie rock"/>
    <d v="2012-12-14T17:48:33"/>
    <d v="2013-01-13T17:48:33"/>
    <x v="11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24999999999"/>
    <x v="4"/>
    <s v="indie rock"/>
    <d v="2012-07-17T12:26:34"/>
    <d v="2012-07-27T21:00:00"/>
    <x v="3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08-11T17:28:04"/>
    <d v="2015-10-10T17:28:04"/>
    <x v="1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73684210523"/>
    <x v="4"/>
    <s v="indie rock"/>
    <d v="2012-03-31T10:30:08"/>
    <d v="2012-04-30T10:30:08"/>
    <x v="7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d v="2011-06-17T13:46:23"/>
    <d v="2011-08-01T13:46:23"/>
    <x v="0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526315789"/>
    <x v="4"/>
    <s v="indie rock"/>
    <d v="2012-03-02T13:00:03"/>
    <d v="2012-05-01T12:00:03"/>
    <x v="7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22222222216"/>
    <x v="4"/>
    <s v="indie rock"/>
    <d v="2011-08-16T17:00:03"/>
    <d v="2011-09-15T17:00:03"/>
    <x v="10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853658536587"/>
    <x v="4"/>
    <s v="indie rock"/>
    <d v="2011-09-07T18:57:59"/>
    <d v="2011-10-12T18:57:59"/>
    <x v="8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666666666666"/>
    <x v="4"/>
    <s v="indie rock"/>
    <d v="2012-03-23T11:59:36"/>
    <d v="2012-04-22T11:59:36"/>
    <x v="7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84210526318"/>
    <x v="4"/>
    <s v="indie rock"/>
    <d v="2012-04-26T20:59:57"/>
    <d v="2012-05-26T20:59:57"/>
    <x v="6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153846153845"/>
    <x v="4"/>
    <s v="indie rock"/>
    <d v="2011-10-17T10:11:48"/>
    <d v="2011-11-16T11:11:48"/>
    <x v="9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d v="2013-04-09T11:33:59"/>
    <d v="2013-05-09T11:33:59"/>
    <x v="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4"/>
    <s v="indie rock"/>
    <d v="2012-04-24T00:27:56"/>
    <d v="2012-06-23T00:27:56"/>
    <x v="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d v="2010-12-30T15:08:34"/>
    <d v="2011-01-15T20:51:00"/>
    <x v="1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d v="2012-04-25T18:39:48"/>
    <d v="2012-06-16T04:59:00"/>
    <x v="6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239382239376"/>
    <x v="4"/>
    <s v="indie rock"/>
    <d v="2013-03-14T23:02:20"/>
    <d v="2013-04-28T23:02:20"/>
    <x v="7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205128205123"/>
    <x v="4"/>
    <s v="indie rock"/>
    <d v="2012-04-23T10:29:04"/>
    <d v="2012-05-23T10:29:04"/>
    <x v="6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09523809524"/>
    <x v="4"/>
    <s v="indie rock"/>
    <d v="2012-05-07T17:42:55"/>
    <d v="2012-06-06T17:42:55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2-22T18:54:52"/>
    <d v="2013-03-29T17:54:52"/>
    <x v="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071428571419"/>
    <x v="4"/>
    <s v="indie rock"/>
    <d v="2011-07-06T16:05:38"/>
    <d v="2011-08-05T16:05:38"/>
    <x v="3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d v="2015-01-13T18:13:07"/>
    <d v="2015-01-27T18:13:07"/>
    <x v="1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70588235297"/>
    <x v="4"/>
    <s v="indie rock"/>
    <d v="2012-11-13T10:33:57"/>
    <d v="2012-12-31T13:00:00"/>
    <x v="4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275862068964"/>
    <x v="4"/>
    <s v="indie rock"/>
    <d v="2012-05-24T13:32:55"/>
    <d v="2012-06-23T13:32:55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57142857146"/>
    <x v="7"/>
    <s v="restaurants"/>
    <d v="2015-08-28T13:38:24"/>
    <d v="2015-09-27T13:38:24"/>
    <x v="10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d v="2014-08-07T14:48:38"/>
    <d v="2014-09-21T14:48:38"/>
    <x v="10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5-08T16:35:08"/>
    <d v="2016-06-07T16:06:00"/>
    <x v="5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0-15T19:22:14"/>
    <d v="2014-11-14T20:22:14"/>
    <x v="9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2-11T20:20:16"/>
    <d v="2015-03-13T19:20:16"/>
    <x v="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d v="2015-09-11T02:07:49"/>
    <d v="2015-10-03T16:00:00"/>
    <x v="8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4-10T20:45:04"/>
    <d v="2015-05-10T20:45:04"/>
    <x v="6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7-15T17:50:34"/>
    <d v="2014-08-14T17:50:34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285714285715"/>
    <x v="7"/>
    <s v="restaurants"/>
    <d v="2015-02-23T14:25:49"/>
    <d v="2015-04-20T13:25:49"/>
    <x v="2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d v="2015-03-15T18:56:12"/>
    <d v="2015-05-14T18:56:12"/>
    <x v="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1-02T05:43:33"/>
    <d v="2016-02-01T05:43:33"/>
    <x v="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1-28T16:02:41"/>
    <d v="2014-12-13T16:02:41"/>
    <x v="4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d v="2016-12-27T19:09:49"/>
    <d v="2017-02-25T19:09:49"/>
    <x v="11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d v="2014-08-03T04:21:17"/>
    <d v="2014-08-20T04:21:17"/>
    <x v="1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d v="2015-01-23T15:09:13"/>
    <d v="2015-02-22T15:09:13"/>
    <x v="1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0-30T10:40:52"/>
    <d v="2014-11-29T11:40:52"/>
    <x v="9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54545454547"/>
    <x v="7"/>
    <s v="restaurants"/>
    <d v="2015-02-17T14:15:30"/>
    <d v="2015-03-19T13:15:30"/>
    <x v="2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0-14T11:20:28"/>
    <d v="2014-11-13T12:20:28"/>
    <x v="9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d v="2014-06-18T22:43:24"/>
    <d v="2014-07-18T22:43:24"/>
    <x v="0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08-30T09:24:45"/>
    <d v="2016-10-15T14:21:00"/>
    <x v="1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4242424243"/>
    <x v="4"/>
    <s v="classical music"/>
    <d v="2015-09-22T18:13:41"/>
    <d v="2015-10-13T18:13:41"/>
    <x v="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d v="2016-03-31T08:46:00"/>
    <d v="2016-04-22T09:52:00"/>
    <x v="7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846153846153"/>
    <x v="4"/>
    <s v="classical music"/>
    <d v="2014-10-18T18:24:52"/>
    <d v="2014-11-17T19:24:52"/>
    <x v="9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23255814"/>
    <x v="4"/>
    <s v="classical music"/>
    <d v="2014-11-18T14:22:37"/>
    <d v="2014-12-20T23:30:00"/>
    <x v="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4"/>
    <s v="classical music"/>
    <d v="2012-05-29T15:16:11"/>
    <d v="2012-06-28T15:16:11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09090909091"/>
    <x v="4"/>
    <s v="classical music"/>
    <d v="2014-11-09T21:11:14"/>
    <d v="2014-12-07T23:59:00"/>
    <x v="4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11267605632"/>
    <x v="4"/>
    <s v="classical music"/>
    <d v="2013-09-29T13:01:31"/>
    <d v="2013-10-17T22:59:00"/>
    <x v="8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39506172834"/>
    <x v="4"/>
    <s v="classical music"/>
    <d v="2015-08-01T15:01:43"/>
    <d v="2015-08-20T06:00:00"/>
    <x v="1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47368421055"/>
    <x v="4"/>
    <s v="classical music"/>
    <d v="2012-02-08T20:56:15"/>
    <d v="2012-03-24T19:56:15"/>
    <x v="2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d v="2015-03-18T15:45:05"/>
    <d v="2015-04-19T23:50:00"/>
    <x v="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57377049181"/>
    <x v="4"/>
    <s v="classical music"/>
    <d v="2015-07-23T11:19:14"/>
    <d v="2015-08-14T22:59:00"/>
    <x v="3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333333333329"/>
    <x v="4"/>
    <s v="classical music"/>
    <d v="2012-07-17T15:22:46"/>
    <d v="2012-08-16T15:22:46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11764705884"/>
    <x v="4"/>
    <s v="classical music"/>
    <d v="2013-01-30T13:01:51"/>
    <d v="2013-03-01T13:01:08"/>
    <x v="1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09-11-10T11:48:32"/>
    <d v="2010-01-01T01:00:00"/>
    <x v="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74358974359"/>
    <x v="4"/>
    <s v="classical music"/>
    <d v="2014-10-31T13:59:05"/>
    <d v="2014-12-01T14:59:05"/>
    <x v="9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d v="2013-07-08T21:32:46"/>
    <d v="2013-07-29T21:32:46"/>
    <x v="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d v="2011-06-02T10:34:15"/>
    <d v="2011-08-01T10:34:15"/>
    <x v="0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08108108107"/>
    <x v="4"/>
    <s v="classical music"/>
    <d v="2013-01-24T07:14:21"/>
    <d v="2013-02-23T23:59:00"/>
    <x v="1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25423728814"/>
    <x v="4"/>
    <s v="classical music"/>
    <d v="2014-12-04T16:39:12"/>
    <d v="2015-02-02T16:39:12"/>
    <x v="11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40740740748"/>
    <x v="4"/>
    <s v="classical music"/>
    <d v="2011-08-30T11:12:01"/>
    <d v="2011-10-29T11:12:01"/>
    <x v="1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317460317462"/>
    <x v="4"/>
    <s v="classical music"/>
    <d v="2013-07-28T05:46:58"/>
    <d v="2013-09-26T05:46:58"/>
    <x v="3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230769230766"/>
    <x v="4"/>
    <s v="classical music"/>
    <d v="2013-08-23T05:14:17"/>
    <d v="2013-09-30T22:59:00"/>
    <x v="1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923076923077"/>
    <x v="4"/>
    <s v="classical music"/>
    <d v="2010-12-01T21:34:58"/>
    <d v="2011-01-01T22:00:00"/>
    <x v="11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6491228068"/>
    <x v="4"/>
    <s v="classical music"/>
    <d v="2012-06-08T07:29:29"/>
    <d v="2012-07-08T07:29:29"/>
    <x v="0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86885245898"/>
    <x v="4"/>
    <s v="classical music"/>
    <d v="2015-01-22T22:18:58"/>
    <d v="2015-02-26T19:30:00"/>
    <x v="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846153846153"/>
    <x v="4"/>
    <s v="classical music"/>
    <d v="2013-09-07T15:36:19"/>
    <d v="2013-10-05T00:00:00"/>
    <x v="8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29850746269"/>
    <x v="4"/>
    <s v="classical music"/>
    <d v="2012-03-05T13:33:23"/>
    <d v="2012-04-04T12:33:23"/>
    <x v="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16216216216"/>
    <x v="4"/>
    <s v="classical music"/>
    <d v="2016-09-05T10:00:37"/>
    <d v="2016-09-29T23:27:00"/>
    <x v="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21621621621"/>
    <x v="4"/>
    <s v="classical music"/>
    <d v="2013-04-26T13:11:10"/>
    <d v="2013-05-31T12:00:00"/>
    <x v="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d v="2015-08-12T10:13:26"/>
    <d v="2015-10-07T22:59:00"/>
    <x v="1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42857142861"/>
    <x v="4"/>
    <s v="classical music"/>
    <d v="2012-02-22T01:03:05"/>
    <d v="2012-03-21T15:48:00"/>
    <x v="2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d v="2017-02-03T14:26:21"/>
    <d v="2017-03-05T14:26:21"/>
    <x v="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333333333333"/>
    <x v="4"/>
    <s v="classical music"/>
    <d v="2012-07-22T23:46:47"/>
    <d v="2012-09-20T23:46:47"/>
    <x v="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074626865675"/>
    <x v="4"/>
    <s v="classical music"/>
    <d v="2015-04-30T20:52:43"/>
    <d v="2015-05-31T22:59:00"/>
    <x v="6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857142857142"/>
    <x v="4"/>
    <s v="classical music"/>
    <d v="2012-04-27T10:43:13"/>
    <d v="2012-05-28T10:43:13"/>
    <x v="6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647058823529"/>
    <x v="4"/>
    <s v="classical music"/>
    <d v="2012-11-09T18:47:37"/>
    <d v="2012-12-24T18:47:37"/>
    <x v="4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11111111111"/>
    <x v="4"/>
    <s v="classical music"/>
    <d v="2014-04-15T12:53:06"/>
    <d v="2014-05-15T12:53:06"/>
    <x v="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111111111114"/>
    <x v="4"/>
    <s v="classical music"/>
    <d v="2015-03-30T15:38:26"/>
    <d v="2015-05-01T08:59:00"/>
    <x v="7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d v="2011-10-13T15:58:04"/>
    <d v="2011-11-15T14:37:00"/>
    <x v="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d v="2015-02-04T17:49:34"/>
    <d v="2015-03-06T17:49:34"/>
    <x v="2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09-13T07:41:29"/>
    <d v="2015-10-13T07:41:29"/>
    <x v="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d v="2016-08-12T07:35:39"/>
    <d v="2016-10-11T07:35:39"/>
    <x v="10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5-30T22:20:51"/>
    <d v="2015-07-29T22:20:51"/>
    <x v="5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7-01T19:58:19"/>
    <d v="2014-07-31T19:58:19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3-11T10:36:29"/>
    <d v="2016-05-09T15:50:00"/>
    <x v="7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7-22T18:32:28"/>
    <d v="2014-08-21T18:32:28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d v="2015-03-24T16:05:38"/>
    <d v="2015-04-23T16:05:38"/>
    <x v="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d v="2016-08-02T10:59:54"/>
    <d v="2016-09-01T10:59:54"/>
    <x v="1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d v="2015-08-17T21:31:52"/>
    <d v="2015-09-16T21:31:52"/>
    <x v="10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d v="2017-01-09T16:40:35"/>
    <d v="2017-02-08T16:40:35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d v="2016-03-20T03:12:01"/>
    <d v="2016-05-19T03:12:01"/>
    <x v="7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3-13T21:51:57"/>
    <d v="2015-04-12T21:51:57"/>
    <x v="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7-09T09:12:29"/>
    <d v="2014-08-23T09:12:29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4-27T14:49:05"/>
    <d v="2016-05-18T14:49:05"/>
    <x v="6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4-12-12T21:36:34"/>
    <d v="2015-01-11T21:36:34"/>
    <x v="11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2-24T19:14:07"/>
    <d v="2015-04-10T18:14:07"/>
    <x v="2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7-10T14:41:37"/>
    <d v="2014-08-04T14:41:37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08-21T19:32:59"/>
    <d v="2015-10-09T12:00:00"/>
    <x v="1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33333333332"/>
    <x v="7"/>
    <s v="food trucks"/>
    <d v="2014-07-17T14:55:03"/>
    <d v="2014-09-15T14:55:03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d v="2015-04-16T02:50:03"/>
    <d v="2015-05-15T22:00:00"/>
    <x v="6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1818181818"/>
    <x v="7"/>
    <s v="food trucks"/>
    <d v="2015-10-17T10:04:58"/>
    <d v="2015-11-16T11:04:58"/>
    <x v="9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d v="2016-09-29T18:43:54"/>
    <d v="2016-10-29T18:43:54"/>
    <x v="8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d v="2015-01-15T13:28:00"/>
    <d v="2015-03-16T12:28:00"/>
    <x v="1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5-15T23:09:29"/>
    <d v="2015-06-14T23:09:29"/>
    <x v="5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d v="2014-06-05T18:07:12"/>
    <d v="2014-07-05T18:07:12"/>
    <x v="0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d v="2015-11-25T02:55:36"/>
    <d v="2015-12-25T02:55:36"/>
    <x v="4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3333333334"/>
    <x v="7"/>
    <s v="food trucks"/>
    <d v="2015-11-30T11:12:33"/>
    <d v="2015-12-30T11:12:33"/>
    <x v="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s v="food trucks"/>
    <d v="2015-02-07T11:13:46"/>
    <d v="2015-03-31T08:14:00"/>
    <x v="2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d v="2016-02-22T07:52:07"/>
    <d v="2016-03-23T06:52:07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19T09:08:17"/>
    <d v="2016-01-26T09:08:17"/>
    <x v="1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d v="2016-01-13T16:45:24"/>
    <d v="2016-03-13T15:45:24"/>
    <x v="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d v="2014-09-05T14:13:41"/>
    <d v="2014-10-05T14:13:41"/>
    <x v="8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3-26T15:17:06"/>
    <d v="2015-04-25T15:17:06"/>
    <x v="7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d v="2014-07-08T18:13:48"/>
    <d v="2014-08-07T18:13:48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63157894737"/>
    <x v="7"/>
    <s v="food trucks"/>
    <d v="2017-01-25T00:51:40"/>
    <d v="2017-02-24T00:51:40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77777777777"/>
    <x v="7"/>
    <s v="food trucks"/>
    <d v="2014-07-08T10:56:49"/>
    <d v="2014-08-07T10:56:49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57142857142"/>
    <x v="7"/>
    <s v="food trucks"/>
    <d v="2016-05-20T03:11:57"/>
    <d v="2016-06-19T03:11:57"/>
    <x v="5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d v="2015-08-24T15:10:01"/>
    <d v="2015-09-23T15:10:01"/>
    <x v="10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d v="2014-06-19T13:05:47"/>
    <d v="2014-08-03T13:05:47"/>
    <x v="0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3333333333"/>
    <x v="7"/>
    <s v="food trucks"/>
    <d v="2016-01-25T16:36:40"/>
    <d v="2016-03-25T15:36:40"/>
    <x v="1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662251655628"/>
    <x v="2"/>
    <s v="space exploration"/>
    <d v="2012-08-29T16:39:09"/>
    <d v="2012-09-12T22:59:00"/>
    <x v="1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4887525568"/>
    <x v="2"/>
    <s v="space exploration"/>
    <d v="2014-10-03T12:56:08"/>
    <d v="2014-11-12T16:20:00"/>
    <x v="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d v="2013-12-09T16:54:14"/>
    <d v="2013-12-23T16:54:14"/>
    <x v="11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33333333323"/>
    <x v="2"/>
    <s v="space exploration"/>
    <d v="2012-03-29T20:13:43"/>
    <d v="2012-04-28T20:13:43"/>
    <x v="7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703745743475"/>
    <x v="2"/>
    <s v="space exploration"/>
    <d v="2016-05-18T07:59:50"/>
    <d v="2016-06-17T07:59:50"/>
    <x v="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55844155844"/>
    <x v="2"/>
    <s v="space exploration"/>
    <d v="2014-03-28T12:06:22"/>
    <d v="2014-04-29T12:06:22"/>
    <x v="7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48743718587"/>
    <x v="2"/>
    <s v="space exploration"/>
    <d v="2015-06-29T15:59:32"/>
    <d v="2015-08-11T21:00:00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63157894737"/>
    <x v="2"/>
    <s v="space exploration"/>
    <d v="2017-02-01T14:14:28"/>
    <d v="2017-03-14T19:00:00"/>
    <x v="2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7633136095"/>
    <x v="2"/>
    <s v="space exploration"/>
    <d v="2012-06-15T00:42:31"/>
    <d v="2012-07-15T00:42:31"/>
    <x v="0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509532062391"/>
    <x v="2"/>
    <s v="space exploration"/>
    <d v="2016-07-13T16:08:45"/>
    <d v="2016-08-22T01:59:00"/>
    <x v="3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3802893806"/>
    <x v="2"/>
    <s v="space exploration"/>
    <d v="2016-11-30T03:03:34"/>
    <d v="2017-01-02T17:59:00"/>
    <x v="4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210884353746"/>
    <x v="2"/>
    <s v="space exploration"/>
    <d v="2014-12-08T22:26:10"/>
    <d v="2015-01-08T22:26:10"/>
    <x v="11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42857142856"/>
    <x v="2"/>
    <s v="space exploration"/>
    <d v="2012-08-22T14:38:14"/>
    <d v="2012-09-21T14:38:14"/>
    <x v="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01T12:00:12"/>
    <d v="2014-04-30T00:00:00"/>
    <x v="6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55555555557"/>
    <x v="2"/>
    <s v="space exploration"/>
    <d v="2016-03-24T06:56:04"/>
    <d v="2016-04-30T07:00:00"/>
    <x v="7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2352941177"/>
    <x v="2"/>
    <s v="space exploration"/>
    <d v="2015-07-26T18:52:09"/>
    <d v="2015-08-25T18:52:09"/>
    <x v="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48427672956"/>
    <x v="2"/>
    <s v="space exploration"/>
    <d v="2014-09-20T15:59:11"/>
    <d v="2014-10-20T15:59:11"/>
    <x v="8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012987013"/>
    <x v="2"/>
    <s v="space exploration"/>
    <d v="2015-10-02T14:01:01"/>
    <d v="2015-12-01T15:01:01"/>
    <x v="9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69811320757"/>
    <x v="2"/>
    <s v="space exploration"/>
    <d v="2015-09-26T16:13:24"/>
    <d v="2015-10-23T06:00:00"/>
    <x v="8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88409272587"/>
    <x v="2"/>
    <s v="space exploration"/>
    <d v="2015-09-03T23:00:42"/>
    <d v="2015-10-10T20:00:00"/>
    <x v="8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064516129029"/>
    <x v="2"/>
    <s v="space exploration"/>
    <d v="2015-04-21T12:56:28"/>
    <d v="2015-05-21T12:56:28"/>
    <x v="6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351351351353"/>
    <x v="2"/>
    <s v="space exploration"/>
    <d v="2016-11-15T12:50:16"/>
    <d v="2016-12-30T12:50:16"/>
    <x v="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d v="2016-11-18T01:09:26"/>
    <d v="2016-12-02T01:09:26"/>
    <x v="4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544982698959"/>
    <x v="2"/>
    <s v="space exploration"/>
    <d v="2012-08-23T05:07:02"/>
    <d v="2012-09-13T05:07:02"/>
    <x v="10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d v="2016-10-15T14:26:48"/>
    <d v="2016-11-09T15:26:48"/>
    <x v="9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d v="2015-05-04T10:04:29"/>
    <d v="2015-06-03T10:04:29"/>
    <x v="5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55555555557"/>
    <x v="2"/>
    <s v="space exploration"/>
    <d v="2015-10-27T14:54:21"/>
    <d v="2015-11-26T15:54:21"/>
    <x v="9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238095238095"/>
    <x v="2"/>
    <s v="space exploration"/>
    <d v="2014-11-10T18:11:07"/>
    <d v="2014-11-30T18:11:07"/>
    <x v="4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d v="2015-04-14T07:55:22"/>
    <d v="2015-05-14T07:55:22"/>
    <x v="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54320987652"/>
    <x v="2"/>
    <s v="space exploration"/>
    <d v="2016-06-02T21:31:52"/>
    <d v="2016-06-30T05:00:00"/>
    <x v="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489510489504"/>
    <x v="2"/>
    <s v="space exploration"/>
    <d v="2015-08-01T23:03:47"/>
    <d v="2015-08-29T23:03:47"/>
    <x v="10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761904761905"/>
    <x v="2"/>
    <s v="space exploration"/>
    <d v="2016-05-03T20:28:59"/>
    <d v="2016-05-28T20:28:59"/>
    <x v="5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502512562812"/>
    <x v="2"/>
    <s v="space exploration"/>
    <d v="2014-01-28T14:45:32"/>
    <d v="2014-02-27T18:00:00"/>
    <x v="1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d v="2016-08-30T10:45:21"/>
    <d v="2016-09-29T10:45:21"/>
    <x v="10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d v="2015-02-02T17:49:21"/>
    <d v="2015-03-09T16:49:21"/>
    <x v="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d v="2016-09-23T09:45:14"/>
    <d v="2016-10-15T20:00:00"/>
    <x v="8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3846153846"/>
    <x v="2"/>
    <s v="space exploration"/>
    <d v="2016-09-26T08:11:15"/>
    <d v="2016-10-12T08:11:15"/>
    <x v="8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285714285715"/>
    <x v="2"/>
    <s v="space exploration"/>
    <d v="2014-12-16T16:54:55"/>
    <d v="2015-01-15T16:54:55"/>
    <x v="11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d v="2015-01-20T15:45:48"/>
    <d v="2015-02-19T15:45:48"/>
    <x v="1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02898550725"/>
    <x v="2"/>
    <s v="space exploration"/>
    <d v="2015-04-08T22:51:14"/>
    <d v="2015-06-07T22:51:14"/>
    <x v="6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8-29T14:51:03"/>
    <d v="2014-09-15T15:09:00"/>
    <x v="1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6-15T00:55:08"/>
    <d v="2016-07-15T01:57:00"/>
    <x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48500999335"/>
    <x v="2"/>
    <s v="space exploration"/>
    <d v="2016-11-15T08:58:35"/>
    <d v="2016-12-21T02:59:00"/>
    <x v="4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769230769234"/>
    <x v="2"/>
    <s v="space exploration"/>
    <d v="2017-02-08T14:00:35"/>
    <d v="2017-03-10T14:00:35"/>
    <x v="2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347826086953"/>
    <x v="2"/>
    <s v="space exploration"/>
    <d v="2014-10-09T15:13:23"/>
    <d v="2014-11-08T16:13:23"/>
    <x v="9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5607476627"/>
    <x v="2"/>
    <s v="space exploration"/>
    <d v="2015-08-10T02:31:09"/>
    <d v="2015-09-09T02:31:09"/>
    <x v="1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d v="2015-07-15T01:16:59"/>
    <d v="2015-08-14T01:16:59"/>
    <x v="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66666666668"/>
    <x v="2"/>
    <s v="space exploration"/>
    <d v="2016-02-08T12:09:20"/>
    <d v="2016-03-09T12:09:20"/>
    <x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33333333336"/>
    <x v="2"/>
    <s v="space exploration"/>
    <d v="2015-12-03T18:55:41"/>
    <d v="2016-02-01T18:55:41"/>
    <x v="1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d v="2016-11-21T09:59:03"/>
    <d v="2016-12-21T09:59:03"/>
    <x v="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294117647"/>
    <x v="2"/>
    <s v="space exploration"/>
    <d v="2015-11-19T14:20:09"/>
    <d v="2015-12-17T14:20:09"/>
    <x v="4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545454545453"/>
    <x v="2"/>
    <s v="space exploration"/>
    <d v="2014-11-09T22:48:45"/>
    <d v="2014-12-09T22:48:45"/>
    <x v="4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57142857136"/>
    <x v="2"/>
    <s v="space exploration"/>
    <d v="2014-05-12T10:38:47"/>
    <d v="2014-06-12T23:00:00"/>
    <x v="5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d v="2015-02-20T09:25:26"/>
    <d v="2015-04-21T08:25:26"/>
    <x v="2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093023255815"/>
    <x v="2"/>
    <s v="space exploration"/>
    <d v="2016-01-12T15:47:27"/>
    <d v="2016-02-09T15:00:00"/>
    <x v="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4210526316"/>
    <x v="2"/>
    <s v="space exploration"/>
    <d v="2017-02-01T11:31:28"/>
    <d v="2017-03-12T14:00:00"/>
    <x v="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27118644077"/>
    <x v="2"/>
    <s v="space exploration"/>
    <d v="2016-06-30T17:17:33"/>
    <d v="2016-08-02T20:30:00"/>
    <x v="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d v="2016-06-30T16:13:14"/>
    <d v="2016-07-30T16:13:14"/>
    <x v="0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d v="2015-03-18T20:40:10"/>
    <d v="2015-04-17T20:40:10"/>
    <x v="7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d v="2015-09-25T12:06:58"/>
    <d v="2015-11-24T13:06:58"/>
    <x v="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d v="2013-09-25T18:00:10"/>
    <d v="2013-10-25T18:00:10"/>
    <x v="8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d v="2015-07-22T12:55:13"/>
    <d v="2015-08-21T12:55:13"/>
    <x v="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803571428572"/>
    <x v="2"/>
    <s v="makerspaces"/>
    <d v="2015-08-06T09:56:47"/>
    <d v="2015-09-04T10:00:00"/>
    <x v="1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46153846155"/>
    <x v="2"/>
    <s v="makerspaces"/>
    <d v="2015-11-04T19:36:37"/>
    <d v="2015-12-09T01:59:00"/>
    <x v="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652173913047"/>
    <x v="2"/>
    <s v="makerspaces"/>
    <d v="2015-03-20T16:29:34"/>
    <d v="2015-05-04T16:29:34"/>
    <x v="7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718446601949"/>
    <x v="2"/>
    <s v="makerspaces"/>
    <d v="2015-08-19T13:20:39"/>
    <d v="2015-09-25T16:00:00"/>
    <x v="1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22222222229"/>
    <x v="2"/>
    <s v="makerspaces"/>
    <d v="2016-01-11T17:13:36"/>
    <d v="2016-02-10T17:13:36"/>
    <x v="1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285714285715"/>
    <x v="2"/>
    <s v="makerspaces"/>
    <d v="2015-09-28T09:07:45"/>
    <d v="2015-11-09T09:32:00"/>
    <x v="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d v="2015-11-10T19:51:36"/>
    <d v="2016-01-09T19:51:36"/>
    <x v="4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33333333336"/>
    <x v="2"/>
    <s v="makerspaces"/>
    <d v="2014-06-30T19:29:40"/>
    <d v="2014-07-28T19:29:40"/>
    <x v="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904761904759"/>
    <x v="2"/>
    <s v="makerspaces"/>
    <d v="2014-11-19T12:58:36"/>
    <d v="2014-12-19T14:38:00"/>
    <x v="4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2127659575"/>
    <x v="2"/>
    <s v="makerspaces"/>
    <d v="2015-12-06T16:13:10"/>
    <d v="2015-12-28T01:00:00"/>
    <x v="11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1515151516"/>
    <x v="2"/>
    <s v="makerspaces"/>
    <d v="2014-09-30T07:59:59"/>
    <d v="2014-10-29T17:45:00"/>
    <x v="8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88304093566"/>
    <x v="2"/>
    <s v="makerspaces"/>
    <d v="2016-06-08T10:11:10"/>
    <d v="2016-07-04T23:59:00"/>
    <x v="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310344827"/>
    <x v="2"/>
    <s v="makerspaces"/>
    <d v="2014-10-11T15:34:49"/>
    <d v="2014-11-10T16:34:49"/>
    <x v="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55555555556"/>
    <x v="2"/>
    <s v="makerspaces"/>
    <d v="2016-04-22T09:59:34"/>
    <d v="2016-05-22T09:59:34"/>
    <x v="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48148148148"/>
    <x v="2"/>
    <s v="makerspaces"/>
    <d v="2014-06-02T19:42:23"/>
    <d v="2014-07-02T19:42:23"/>
    <x v="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d v="2015-08-25T14:09:25"/>
    <d v="2015-09-24T14:09:25"/>
    <x v="10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d v="2015-01-28T19:01:34"/>
    <d v="2015-02-27T19:01:34"/>
    <x v="1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d v="2016-03-07T00:04:51"/>
    <d v="2016-04-05T23:04:51"/>
    <x v="7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d v="2014-06-15T16:29:10"/>
    <d v="2014-07-10T16:29:10"/>
    <x v="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d v="2014-10-20T15:55:40"/>
    <d v="2014-11-22T00:59:00"/>
    <x v="9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d v="2015-01-30T13:07:20"/>
    <d v="2015-03-01T13:07:20"/>
    <x v="1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d v="2014-06-30T16:57:05"/>
    <d v="2014-08-09T16:57:05"/>
    <x v="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d v="2015-02-26T11:42:10"/>
    <d v="2015-04-27T10:42:10"/>
    <x v="2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10T18:23:43"/>
    <d v="2014-09-30T18:23:43"/>
    <x v="8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5-30T10:21:58"/>
    <d v="2015-06-29T10:21:58"/>
    <x v="5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142857142856"/>
    <x v="7"/>
    <s v="food trucks"/>
    <d v="2015-01-23T21:51:10"/>
    <d v="2015-02-23T22:00:00"/>
    <x v="1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d v="2016-06-30T18:04:50"/>
    <d v="2016-07-30T18:04:50"/>
    <x v="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711864406782"/>
    <x v="7"/>
    <s v="food trucks"/>
    <d v="2015-04-18T21:31:16"/>
    <d v="2015-06-02T21:31:16"/>
    <x v="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d v="2015-03-26T12:22:37"/>
    <d v="2015-05-10T12:22:37"/>
    <x v="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d v="2015-02-23T03:01:00"/>
    <d v="2015-03-25T02:01:00"/>
    <x v="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333333333334"/>
    <x v="7"/>
    <s v="food trucks"/>
    <d v="2014-07-13T22:19:26"/>
    <d v="2014-08-12T22:19:26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d v="2014-08-26T22:22:19"/>
    <d v="2014-09-25T22:22:19"/>
    <x v="1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66666666668"/>
    <x v="7"/>
    <s v="food trucks"/>
    <d v="2015-02-12T23:21:58"/>
    <d v="2015-04-13T22:21:58"/>
    <x v="2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52631578948"/>
    <x v="7"/>
    <s v="food trucks"/>
    <d v="2014-11-21T15:16:00"/>
    <d v="2014-12-25T15:16:00"/>
    <x v="4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69230769231"/>
    <x v="7"/>
    <s v="food trucks"/>
    <d v="2015-07-02T17:33:43"/>
    <d v="2015-08-02T17:00:00"/>
    <x v="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s v="food trucks"/>
    <d v="2014-05-28T16:33:28"/>
    <d v="2014-06-27T16:33:28"/>
    <x v="5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7-09T16:31:03"/>
    <d v="2014-08-08T16:31:03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d v="2014-08-19T15:59:32"/>
    <d v="2014-09-18T15:59:32"/>
    <x v="1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34782608695"/>
    <x v="1"/>
    <s v="spaces"/>
    <d v="2017-03-07T13:35:34"/>
    <d v="2017-04-07T12:35:34"/>
    <x v="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15384615384"/>
    <x v="1"/>
    <s v="spaces"/>
    <d v="2017-03-06T14:14:37"/>
    <d v="2017-04-05T13:14:37"/>
    <x v="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2222222217"/>
    <x v="1"/>
    <s v="spaces"/>
    <d v="2017-01-21T11:33:50"/>
    <d v="2017-03-22T10:33:50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2857142858"/>
    <x v="1"/>
    <s v="spaces"/>
    <d v="2017-02-21T15:41:54"/>
    <d v="2017-04-05T14:41:54"/>
    <x v="2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1"/>
    <s v="spaces"/>
    <d v="2017-02-07T16:59:18"/>
    <d v="2017-03-24T15:59:18"/>
    <x v="2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6692015209"/>
    <x v="1"/>
    <s v="spaces"/>
    <d v="2014-09-17T02:04:43"/>
    <d v="2014-10-16T01:59:00"/>
    <x v="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87309644663"/>
    <x v="1"/>
    <s v="spaces"/>
    <d v="2013-04-27T13:47:23"/>
    <d v="2013-05-27T01:59:00"/>
    <x v="6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18398474738"/>
    <x v="1"/>
    <s v="spaces"/>
    <d v="2016-05-22T11:45:26"/>
    <d v="2016-07-21T11:45:26"/>
    <x v="5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80519480518"/>
    <x v="1"/>
    <s v="spaces"/>
    <d v="2016-08-29T22:35:41"/>
    <d v="2016-10-03T22:59:00"/>
    <x v="1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516544117654"/>
    <x v="1"/>
    <s v="spaces"/>
    <d v="2014-07-08T00:30:28"/>
    <d v="2014-08-08T21:00:00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05479452056"/>
    <x v="1"/>
    <s v="spaces"/>
    <d v="2014-05-21T12:53:10"/>
    <d v="2014-06-20T17:01:00"/>
    <x v="5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468531468533"/>
    <x v="1"/>
    <s v="spaces"/>
    <d v="2013-06-06T20:29:20"/>
    <d v="2013-07-13T13:00:00"/>
    <x v="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0845070422"/>
    <x v="1"/>
    <s v="spaces"/>
    <d v="2015-11-14T10:41:24"/>
    <d v="2015-12-24T10:41:24"/>
    <x v="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770491803285"/>
    <x v="1"/>
    <s v="spaces"/>
    <d v="2016-09-16T10:43:16"/>
    <d v="2016-10-14T18:00:00"/>
    <x v="8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016333938291"/>
    <x v="1"/>
    <s v="spaces"/>
    <d v="2016-01-18T04:33:48"/>
    <d v="2016-02-21T04:33:48"/>
    <x v="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81283422456"/>
    <x v="1"/>
    <s v="spaces"/>
    <d v="2015-09-08T02:59:53"/>
    <d v="2015-10-08T02:59:53"/>
    <x v="8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2307692305"/>
    <x v="1"/>
    <s v="spaces"/>
    <d v="2014-10-22T16:57:29"/>
    <d v="2014-12-06T17:57:29"/>
    <x v="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72972972973"/>
    <x v="1"/>
    <s v="spaces"/>
    <d v="2016-04-05T09:19:05"/>
    <d v="2016-05-03T18:00:00"/>
    <x v="6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81159420296"/>
    <x v="1"/>
    <s v="spaces"/>
    <d v="2016-02-17T19:44:54"/>
    <d v="2016-04-17T18:44:54"/>
    <x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2196531792"/>
    <x v="1"/>
    <s v="spaces"/>
    <d v="2016-10-12T06:10:53"/>
    <d v="2016-11-11T07:10:53"/>
    <x v="9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d v="2013-08-07T08:03:18"/>
    <d v="2013-09-06T14:00:00"/>
    <x v="1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54054054052"/>
    <x v="2"/>
    <s v="hardware"/>
    <d v="2016-11-30T15:34:13"/>
    <d v="2017-01-29T15:34:13"/>
    <x v="4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3636363636"/>
    <x v="2"/>
    <s v="hardware"/>
    <d v="2014-11-01T15:08:08"/>
    <d v="2014-12-31T16:08:08"/>
    <x v="4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649656526005"/>
    <x v="2"/>
    <s v="hardware"/>
    <d v="2015-07-14T02:50:59"/>
    <d v="2015-08-15T02:50:59"/>
    <x v="3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86725663715"/>
    <x v="2"/>
    <s v="hardware"/>
    <d v="2017-01-10T12:52:15"/>
    <d v="2017-03-01T12:52:15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04950495049"/>
    <x v="2"/>
    <s v="hardware"/>
    <d v="2016-03-23T08:55:11"/>
    <d v="2016-04-22T08:55:11"/>
    <x v="7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61810466767"/>
    <x v="2"/>
    <s v="hardware"/>
    <d v="2015-07-13T11:14:23"/>
    <d v="2015-08-07T11:14:23"/>
    <x v="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591836734699"/>
    <x v="2"/>
    <s v="hardware"/>
    <d v="2015-11-25T09:23:54"/>
    <d v="2015-12-30T09:23:54"/>
    <x v="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1739130437"/>
    <x v="2"/>
    <s v="hardware"/>
    <d v="2015-04-01T00:46:37"/>
    <d v="2015-05-01T00:46:37"/>
    <x v="6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3225806455"/>
    <x v="2"/>
    <s v="hardware"/>
    <d v="2013-03-18T07:59:35"/>
    <d v="2013-04-22T07:59:35"/>
    <x v="7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270270271"/>
    <x v="2"/>
    <s v="hardware"/>
    <d v="2014-08-21T07:37:02"/>
    <d v="2014-10-17T23:00:00"/>
    <x v="1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780821917803"/>
    <x v="2"/>
    <s v="hardware"/>
    <d v="2013-04-25T14:23:48"/>
    <d v="2013-05-27T19:00:00"/>
    <x v="6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3613445376"/>
    <x v="2"/>
    <s v="hardware"/>
    <d v="2015-02-09T01:32:54"/>
    <d v="2015-04-10T00:32:54"/>
    <x v="2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d v="2016-09-13T11:03:12"/>
    <d v="2016-10-13T16:59:00"/>
    <x v="8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47492625371"/>
    <x v="2"/>
    <s v="hardware"/>
    <d v="2013-02-10T21:54:10"/>
    <d v="2013-03-13T15:00:00"/>
    <x v="2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4137931035"/>
    <x v="2"/>
    <s v="hardware"/>
    <d v="2014-03-24T10:59:33"/>
    <d v="2014-04-23T10:59:33"/>
    <x v="7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526315791"/>
    <x v="2"/>
    <s v="hardware"/>
    <d v="2013-12-03T17:01:27"/>
    <d v="2014-01-15T14:00:00"/>
    <x v="11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3333333333"/>
    <x v="2"/>
    <s v="hardware"/>
    <d v="2016-09-06T22:26:44"/>
    <d v="2016-11-05T22:26:44"/>
    <x v="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18848167539"/>
    <x v="2"/>
    <s v="hardware"/>
    <d v="2014-03-21T16:18:37"/>
    <d v="2014-05-05T16:18:37"/>
    <x v="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4117647058"/>
    <x v="2"/>
    <s v="hardware"/>
    <d v="2015-02-09T19:45:52"/>
    <d v="2015-03-11T18:45:52"/>
    <x v="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d v="2014-09-29T10:46:42"/>
    <d v="2014-10-19T21:07:00"/>
    <x v="8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11111111114"/>
    <x v="3"/>
    <s v="children's books"/>
    <d v="2012-05-01T12:16:27"/>
    <d v="2012-05-15T12:16:27"/>
    <x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09-19T02:53:27"/>
    <d v="2016-10-19T02:53:27"/>
    <x v="8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45454545453"/>
    <x v="3"/>
    <s v="children's books"/>
    <d v="2012-01-29T20:29:58"/>
    <d v="2012-02-28T20:29:58"/>
    <x v="1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3877551024"/>
    <x v="3"/>
    <s v="children's books"/>
    <d v="2012-05-15T18:42:48"/>
    <d v="2012-07-14T18:42:48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4736842103"/>
    <x v="3"/>
    <s v="children's books"/>
    <d v="2014-07-30T13:45:11"/>
    <d v="2014-08-29T13:45:11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d v="2012-05-15T10:33:17"/>
    <d v="2012-06-15T22:10:00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d v="2016-08-03T12:03:22"/>
    <d v="2016-09-02T12:03:22"/>
    <x v="10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d v="2015-03-05T14:10:37"/>
    <d v="2015-04-04T13:10:37"/>
    <x v="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18T16:35:45"/>
    <d v="2012-06-30T15:00:00"/>
    <x v="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4-18T16:17:22"/>
    <d v="2014-06-17T16:17:22"/>
    <x v="6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714285714285"/>
    <x v="3"/>
    <s v="children's books"/>
    <d v="2011-11-08T13:21:44"/>
    <d v="2011-12-18T13:21:44"/>
    <x v="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7-27T16:37:03"/>
    <d v="2012-08-26T16:37:03"/>
    <x v="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8-12T10:15:51"/>
    <d v="2014-09-11T10:15:51"/>
    <x v="1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d v="2015-03-09T13:58:47"/>
    <d v="2015-04-08T13:58:47"/>
    <x v="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575757575758"/>
    <x v="3"/>
    <s v="children's books"/>
    <d v="2013-12-12T16:36:41"/>
    <d v="2014-01-11T16:36:41"/>
    <x v="1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d v="2016-07-22T10:45:32"/>
    <d v="2016-08-06T10:45:32"/>
    <x v="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d v="2016-09-26T05:36:23"/>
    <d v="2016-10-10T05:36:23"/>
    <x v="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d v="2016-06-03T03:47:46"/>
    <d v="2016-07-16T03:47:46"/>
    <x v="0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5-21T06:04:18"/>
    <d v="2013-06-20T06:04:18"/>
    <x v="5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d v="2012-12-03T20:31:33"/>
    <d v="2013-01-02T20:31:33"/>
    <x v="1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d v="2012-01-18T19:53:15"/>
    <d v="2012-03-18T18:53:15"/>
    <x v="1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d v="2013-04-09T08:54:44"/>
    <d v="2013-05-24T08:54:44"/>
    <x v="6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d v="2012-05-01T02:00:31"/>
    <d v="2012-05-30T14:00:00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12T08:53:48"/>
    <d v="2012-10-28T08:53:48"/>
    <x v="9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7-12T11:01:58"/>
    <d v="2011-08-11T11:01:58"/>
    <x v="3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333333333334"/>
    <x v="3"/>
    <s v="children's books"/>
    <d v="2015-06-17T18:00:50"/>
    <d v="2015-08-16T18:00:50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588235294116"/>
    <x v="3"/>
    <s v="children's books"/>
    <d v="2012-02-28T09:45:23"/>
    <d v="2012-03-29T08:45:23"/>
    <x v="2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d v="2014-04-16T14:49:50"/>
    <d v="2014-06-05T14:49:50"/>
    <x v="6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484848484851"/>
    <x v="3"/>
    <s v="children's books"/>
    <d v="2014-02-16T11:55:30"/>
    <d v="2014-03-18T10:55:30"/>
    <x v="2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2-12-14T07:45:40"/>
    <d v="2013-02-01T12:00:00"/>
    <x v="1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09-20T15:51:34"/>
    <d v="2013-10-05T15:51:34"/>
    <x v="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d v="2016-04-14T15:45:21"/>
    <d v="2016-04-24T15:45:21"/>
    <x v="6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153846153847"/>
    <x v="3"/>
    <s v="children's books"/>
    <d v="2013-02-05T22:02:08"/>
    <d v="2013-03-07T22:02:08"/>
    <x v="2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1-15T19:19:14"/>
    <d v="2011-12-15T19:19:14"/>
    <x v="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22222222221"/>
    <x v="3"/>
    <s v="children's books"/>
    <d v="2015-05-12T02:07:56"/>
    <d v="2015-06-12T02:07:56"/>
    <x v="5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d v="2015-06-17T11:03:24"/>
    <d v="2015-07-17T11:03:24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666666666671"/>
    <x v="3"/>
    <s v="children's books"/>
    <d v="2014-07-26T18:28:26"/>
    <d v="2014-08-25T18:28:26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d v="2015-10-23T09:03:41"/>
    <d v="2015-11-22T10:03:41"/>
    <x v="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2-08T05:44:48"/>
    <d v="2017-03-10T05:44:48"/>
    <x v="2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d v="2015-01-14T17:35:54"/>
    <d v="2015-02-12T02:00:00"/>
    <x v="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d v="2015-01-22T17:11:58"/>
    <d v="2015-02-16T23:59:00"/>
    <x v="1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1803278688"/>
    <x v="1"/>
    <s v="plays"/>
    <d v="2015-04-09T07:50:46"/>
    <d v="2015-04-23T07:50:46"/>
    <x v="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d v="2014-10-08T13:54:03"/>
    <d v="2014-10-29T13:54:03"/>
    <x v="9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154929577464"/>
    <x v="1"/>
    <s v="plays"/>
    <d v="2016-07-06T23:32:47"/>
    <d v="2016-08-05T16:00:00"/>
    <x v="3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10810810814"/>
    <x v="1"/>
    <s v="plays"/>
    <d v="2014-06-25T08:39:40"/>
    <d v="2014-07-09T08:39:40"/>
    <x v="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d v="2014-06-17T23:45:52"/>
    <d v="2014-07-17T23:45:52"/>
    <x v="0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d v="2016-06-29T11:50:43"/>
    <d v="2016-07-29T11:50:43"/>
    <x v="0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33333333333"/>
    <x v="1"/>
    <s v="plays"/>
    <d v="2015-02-20T19:18:54"/>
    <d v="2015-03-11T23:00:00"/>
    <x v="2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87878787875"/>
    <x v="1"/>
    <s v="plays"/>
    <d v="2015-01-12T17:31:43"/>
    <d v="2015-02-11T17:31:43"/>
    <x v="1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85714285708"/>
    <x v="1"/>
    <s v="plays"/>
    <d v="2016-08-09T16:35:59"/>
    <d v="2016-09-08T23:00:00"/>
    <x v="1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666666666671"/>
    <x v="1"/>
    <s v="plays"/>
    <d v="2015-06-28T00:32:39"/>
    <d v="2015-08-12T00:32:39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287671233"/>
    <x v="1"/>
    <s v="plays"/>
    <d v="2015-06-21T05:03:25"/>
    <d v="2015-07-21T05:03:25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d v="2016-02-16T11:35:59"/>
    <d v="2016-03-03T14:00:00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d v="2014-05-21T07:37:21"/>
    <d v="2014-06-06T18:00:00"/>
    <x v="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d v="2014-06-05T07:40:28"/>
    <d v="2014-07-05T07:40:28"/>
    <x v="0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553191489373"/>
    <x v="1"/>
    <s v="plays"/>
    <d v="2014-06-08T17:34:00"/>
    <d v="2014-07-08T17:34:00"/>
    <x v="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20143884891"/>
    <x v="1"/>
    <s v="plays"/>
    <d v="2015-07-16T11:12:01"/>
    <d v="2015-07-31T11:00:00"/>
    <x v="3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538461538463"/>
    <x v="1"/>
    <s v="plays"/>
    <d v="2016-05-17T01:21:10"/>
    <d v="2016-06-17T11:00:00"/>
    <x v="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d v="2014-11-05T08:16:06"/>
    <d v="2015-01-04T08:16:06"/>
    <x v="4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769230769234"/>
    <x v="1"/>
    <s v="plays"/>
    <d v="2014-09-18T00:50:09"/>
    <d v="2014-10-10T06:00:00"/>
    <x v="8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44444444443"/>
    <x v="1"/>
    <s v="plays"/>
    <d v="2015-07-07T10:31:47"/>
    <d v="2015-08-06T10:31:47"/>
    <x v="3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80851063833"/>
    <x v="1"/>
    <s v="plays"/>
    <d v="2015-06-02T20:34:36"/>
    <d v="2015-07-15T19:00:00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d v="2014-08-30T05:53:10"/>
    <d v="2014-09-29T05:53:10"/>
    <x v="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d v="2015-07-28T07:07:53"/>
    <d v="2015-08-22T07:07:53"/>
    <x v="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d v="2015-06-30T01:24:50"/>
    <d v="2015-08-05T06:00:00"/>
    <x v="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d v="2015-05-30T15:57:18"/>
    <d v="2015-06-29T15:57:18"/>
    <x v="5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11594202906"/>
    <x v="1"/>
    <s v="plays"/>
    <d v="2015-07-23T15:18:55"/>
    <d v="2015-08-22T15:18:55"/>
    <x v="3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619047619"/>
    <x v="1"/>
    <s v="plays"/>
    <d v="2016-03-22T06:55:25"/>
    <d v="2016-03-30T09:39:00"/>
    <x v="7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140350877192"/>
    <x v="1"/>
    <s v="plays"/>
    <d v="2014-04-29T22:21:04"/>
    <d v="2014-05-31T22:59:00"/>
    <x v="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592592592595"/>
    <x v="1"/>
    <s v="plays"/>
    <d v="2015-01-24T06:55:03"/>
    <d v="2015-02-23T06:55:03"/>
    <x v="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012048192772"/>
    <x v="1"/>
    <s v="plays"/>
    <d v="2015-02-19T12:51:38"/>
    <d v="2015-04-05T23:00:00"/>
    <x v="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583333333335"/>
    <x v="1"/>
    <s v="plays"/>
    <d v="2016-11-19T12:49:21"/>
    <d v="2016-12-14T12:49:21"/>
    <x v="4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d v="2015-04-09T04:35:15"/>
    <d v="2015-05-09T04:35:15"/>
    <x v="6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d v="2016-07-08T13:38:29"/>
    <d v="2016-08-07T13:38:29"/>
    <x v="3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77514792898"/>
    <x v="1"/>
    <s v="plays"/>
    <d v="2015-07-03T06:13:12"/>
    <d v="2015-08-02T11:00:00"/>
    <x v="3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d v="2015-01-19T10:14:22"/>
    <d v="2015-02-28T10:14:22"/>
    <x v="1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8039215686"/>
    <x v="1"/>
    <s v="plays"/>
    <d v="2015-09-03T09:21:26"/>
    <d v="2015-09-23T09:21:26"/>
    <x v="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615384615387"/>
    <x v="1"/>
    <s v="plays"/>
    <d v="2015-05-15T07:36:49"/>
    <d v="2015-06-14T07:36:49"/>
    <x v="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d v="2016-02-01T09:39:49"/>
    <d v="2016-02-25T19:00:00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d v="2014-08-24T17:08:55"/>
    <d v="2014-09-23T17:08:55"/>
    <x v="10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d v="2015-02-25T11:24:52"/>
    <d v="2015-03-27T10:24:52"/>
    <x v="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d v="2015-03-03T19:16:46"/>
    <d v="2015-03-31T17:59:00"/>
    <x v="7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66666666664"/>
    <x v="1"/>
    <s v="plays"/>
    <d v="2015-05-12T01:29:56"/>
    <d v="2015-06-12T20:43:00"/>
    <x v="5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13725490193"/>
    <x v="1"/>
    <s v="plays"/>
    <d v="2015-11-04T14:01:26"/>
    <d v="2015-12-04T14:01:26"/>
    <x v="4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05263157895"/>
    <x v="1"/>
    <s v="plays"/>
    <d v="2015-06-15T19:50:12"/>
    <d v="2015-07-10T02:00:00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1739130434"/>
    <x v="1"/>
    <s v="plays"/>
    <d v="2016-05-04T11:24:26"/>
    <d v="2016-06-03T11:30:00"/>
    <x v="5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7835051547"/>
    <x v="1"/>
    <s v="plays"/>
    <d v="2015-09-07T01:21:09"/>
    <d v="2015-10-02T18:00:00"/>
    <x v="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73684210527"/>
    <x v="1"/>
    <s v="plays"/>
    <d v="2016-05-05T05:25:18"/>
    <d v="2016-06-02T05:25:18"/>
    <x v="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d v="2014-04-29T15:09:08"/>
    <d v="2014-05-11T22:59:00"/>
    <x v="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153846153847"/>
    <x v="1"/>
    <s v="plays"/>
    <d v="2015-06-16T14:47:50"/>
    <d v="2015-07-16T14:47:5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68421052631"/>
    <x v="1"/>
    <s v="plays"/>
    <d v="2014-10-26T12:01:34"/>
    <d v="2014-11-23T17:00:00"/>
    <x v="9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28571428572"/>
    <x v="1"/>
    <s v="plays"/>
    <d v="2015-09-20T22:03:53"/>
    <d v="2015-10-10T21:00:00"/>
    <x v="8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d v="2015-01-15T18:02:10"/>
    <d v="2015-01-30T18:02:10"/>
    <x v="1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172043010752"/>
    <x v="1"/>
    <s v="plays"/>
    <d v="2015-11-05T11:53:37"/>
    <d v="2015-12-04T19:00:00"/>
    <x v="4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909090909093"/>
    <x v="1"/>
    <s v="plays"/>
    <d v="2017-01-11T01:16:58"/>
    <d v="2017-02-17T23:59:00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d v="2015-10-30T16:48:04"/>
    <d v="2015-12-09T17:48:04"/>
    <x v="9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7037037037038"/>
    <x v="1"/>
    <s v="plays"/>
    <d v="2014-07-22T09:34:56"/>
    <d v="2014-08-13T17:00:00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45161290323"/>
    <x v="1"/>
    <s v="plays"/>
    <d v="2014-08-02T00:45:54"/>
    <d v="2014-08-24T23:59:00"/>
    <x v="1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d v="2015-02-24T19:51:19"/>
    <d v="2015-03-18T12:00:00"/>
    <x v="2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d v="2015-10-14T12:44:57"/>
    <d v="2015-12-13T13:44:57"/>
    <x v="9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5-25T17:51:35"/>
    <d v="2014-06-21T06:00:00"/>
    <x v="5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5-02T12:42:30"/>
    <d v="2016-06-12T23:00:00"/>
    <x v="5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d v="2016-12-05T08:06:20"/>
    <d v="2017-01-04T08:06:20"/>
    <x v="11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66666666664"/>
    <x v="1"/>
    <s v="plays"/>
    <d v="2015-04-08T19:23:53"/>
    <d v="2015-06-07T19:23:53"/>
    <x v="6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4-14T11:36:34"/>
    <d v="2015-05-29T11:36:34"/>
    <x v="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3-24T14:21:05"/>
    <d v="2016-05-23T14:21:05"/>
    <x v="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33333333332"/>
    <x v="1"/>
    <s v="plays"/>
    <d v="2015-04-29T10:34:19"/>
    <d v="2015-05-29T10:34:19"/>
    <x v="6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d v="2016-03-24T05:16:40"/>
    <d v="2016-04-23T05:16:40"/>
    <x v="7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076923076923"/>
    <x v="1"/>
    <s v="plays"/>
    <d v="2014-08-06T19:10:11"/>
    <d v="2014-09-05T19:10:11"/>
    <x v="1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0T19:03:49"/>
    <d v="2016-01-29T18:17:00"/>
    <x v="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333333333334"/>
    <x v="1"/>
    <s v="plays"/>
    <d v="2014-05-21T20:05:03"/>
    <d v="2014-06-20T20:05:03"/>
    <x v="5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7-15T23:34:57"/>
    <d v="2014-09-13T23:34:57"/>
    <x v="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714285714285"/>
    <x v="1"/>
    <s v="plays"/>
    <d v="2015-04-17T12:11:59"/>
    <d v="2015-05-07T12:11:59"/>
    <x v="6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d v="2015-12-31T19:11:11"/>
    <d v="2016-01-29T18:34:00"/>
    <x v="11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33333333332"/>
    <x v="1"/>
    <s v="plays"/>
    <d v="2015-06-09T19:54:07"/>
    <d v="2015-08-08T16:34:00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d v="2016-12-22T17:04:55"/>
    <d v="2017-02-20T13:00:00"/>
    <x v="11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1-11T08:04:55"/>
    <d v="2014-12-05T06:28:00"/>
    <x v="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d v="2015-08-17T03:41:44"/>
    <d v="2015-10-16T03:41:44"/>
    <x v="1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55555555557"/>
    <x v="1"/>
    <s v="plays"/>
    <d v="2016-04-20T14:12:56"/>
    <d v="2016-06-19T14:12:56"/>
    <x v="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d v="2015-09-10T09:10:48"/>
    <d v="2015-09-24T09:10:48"/>
    <x v="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33333333332"/>
    <x v="1"/>
    <s v="plays"/>
    <d v="2014-05-25T13:57:09"/>
    <d v="2014-06-24T13:57:09"/>
    <x v="5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d v="2014-07-11T11:12:03"/>
    <d v="2014-09-09T11:12:03"/>
    <x v="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333333333334"/>
    <x v="1"/>
    <s v="plays"/>
    <d v="2015-06-17T09:43:27"/>
    <d v="2015-07-17T08:18:0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4-11-06T21:44:19"/>
    <d v="2015-01-05T21:44:19"/>
    <x v="4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d v="2016-09-14T17:55:21"/>
    <d v="2016-10-14T17:00:00"/>
    <x v="8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d v="2016-06-09T23:41:12"/>
    <d v="2016-07-03T23:00:00"/>
    <x v="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3333333334"/>
    <x v="1"/>
    <s v="plays"/>
    <d v="2016-09-05T14:50:54"/>
    <d v="2016-10-05T14:50:54"/>
    <x v="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d v="2016-06-19T09:14:41"/>
    <d v="2016-07-19T09:14:41"/>
    <x v="0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d v="2014-04-16T23:32:45"/>
    <d v="2014-05-16T23:32:45"/>
    <x v="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7692307692"/>
    <x v="1"/>
    <s v="plays"/>
    <d v="2014-12-01T12:43:33"/>
    <d v="2014-12-21T12:43:33"/>
    <x v="1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4-20T21:47:18"/>
    <d v="2015-06-19T21:47:18"/>
    <x v="6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1"/>
    <s v="plays"/>
    <d v="2014-12-29T14:37:11"/>
    <d v="2015-01-28T14:37:11"/>
    <x v="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333333333329"/>
    <x v="1"/>
    <s v="plays"/>
    <d v="2016-12-18T15:16:26"/>
    <d v="2017-01-17T15:16:26"/>
    <x v="11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3333333333335"/>
    <x v="1"/>
    <s v="plays"/>
    <d v="2016-04-04T22:04:53"/>
    <d v="2016-05-04T22:04:53"/>
    <x v="6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6-16T12:51:19"/>
    <d v="2015-07-16T12:51:19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33333333333"/>
    <x v="1"/>
    <s v="plays"/>
    <d v="2016-10-29T17:55:24"/>
    <d v="2016-11-30T12:00:00"/>
    <x v="9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d v="2015-05-04T09:46:35"/>
    <d v="2015-07-03T09:46:35"/>
    <x v="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d v="2015-12-21T12:24:21"/>
    <d v="2016-01-20T12:24:21"/>
    <x v="1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724137931032"/>
    <x v="1"/>
    <s v="plays"/>
    <d v="2015-07-07T16:44:12"/>
    <d v="2015-08-20T12:05:00"/>
    <x v="3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0-04T09:20:36"/>
    <d v="2014-12-03T10:20:36"/>
    <x v="9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d v="2016-04-01T09:18:38"/>
    <d v="2016-05-01T09:18:38"/>
    <x v="6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d v="2016-01-01T16:40:37"/>
    <d v="2016-02-05T23:59:00"/>
    <x v="1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d v="2014-11-05T12:27:15"/>
    <d v="2014-12-05T12:27:15"/>
    <x v="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d v="2015-02-11T20:50:01"/>
    <d v="2015-03-13T19:50:01"/>
    <x v="2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d v="2015-09-14T10:11:24"/>
    <d v="2015-09-18T22:59:00"/>
    <x v="8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d v="2014-12-12T05:15:24"/>
    <d v="2015-01-11T05:15:24"/>
    <x v="11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0T07:50:40"/>
    <d v="2014-10-17T23:59:00"/>
    <x v="9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428571428569"/>
    <x v="1"/>
    <s v="plays"/>
    <d v="2014-07-30T15:43:05"/>
    <d v="2014-08-29T15:43:05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d v="2014-07-11T12:49:52"/>
    <d v="2014-08-08T22:00:00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d v="2016-02-15T16:12:08"/>
    <d v="2016-04-15T15:12:08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64705882351"/>
    <x v="1"/>
    <s v="plays"/>
    <d v="2014-08-18T12:08:24"/>
    <d v="2014-08-25T16:00:00"/>
    <x v="1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d v="2014-11-10T13:33:15"/>
    <d v="2015-01-08T21:00:00"/>
    <x v="4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d v="2015-02-02T18:40:15"/>
    <d v="2015-04-03T17:40:15"/>
    <x v="2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d v="2014-06-21T08:19:52"/>
    <d v="2014-06-22T16:00:00"/>
    <x v="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33333333336"/>
    <x v="1"/>
    <s v="plays"/>
    <d v="2016-11-27T16:48:41"/>
    <d v="2016-12-12T01:00:00"/>
    <x v="4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3333333334"/>
    <x v="1"/>
    <s v="plays"/>
    <d v="2015-09-11T10:30:58"/>
    <d v="2015-10-11T10:29:05"/>
    <x v="8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33333333332"/>
    <x v="1"/>
    <s v="plays"/>
    <d v="2015-10-01T10:57:33"/>
    <d v="2015-10-31T10:57:33"/>
    <x v="9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d v="2016-05-24T20:52:38"/>
    <d v="2016-07-23T20:52:38"/>
    <x v="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57142857144"/>
    <x v="1"/>
    <s v="plays"/>
    <d v="2014-07-10T00:37:12"/>
    <d v="2014-08-09T00:37:12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d v="2014-12-09T16:42:19"/>
    <d v="2015-02-07T16:42:19"/>
    <x v="1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d v="2015-07-25T05:33:16"/>
    <d v="2015-08-24T05:33:16"/>
    <x v="3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d v="2015-07-10T23:00:18"/>
    <d v="2015-09-08T23:00:18"/>
    <x v="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d v="2014-10-28T18:13:51"/>
    <d v="2014-11-09T07:00:00"/>
    <x v="9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35294117645"/>
    <x v="1"/>
    <s v="plays"/>
    <d v="2016-08-23T20:21:53"/>
    <d v="2016-09-06T20:21:53"/>
    <x v="1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85714285708"/>
    <x v="1"/>
    <s v="plays"/>
    <d v="2015-07-14T10:34:26"/>
    <d v="2015-07-31T20:00:00"/>
    <x v="3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d v="2016-03-15T16:03:57"/>
    <d v="2016-05-14T16:03:57"/>
    <x v="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d v="2016-05-09T12:33:39"/>
    <d v="2016-06-08T12:33:39"/>
    <x v="5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d v="2014-10-17T01:23:21"/>
    <d v="2014-11-25T14:46:00"/>
    <x v="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d v="2015-04-13T15:11:27"/>
    <d v="2015-06-12T15:11:27"/>
    <x v="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571428571431"/>
    <x v="1"/>
    <s v="plays"/>
    <d v="2015-05-18T13:27:06"/>
    <d v="2015-06-27T13:27:06"/>
    <x v="5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92307692308"/>
    <x v="1"/>
    <s v="plays"/>
    <d v="2015-12-15T22:09:34"/>
    <d v="2016-01-14T22:09:34"/>
    <x v="11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d v="2014-07-08T17:08:59"/>
    <d v="2014-09-06T17:08:59"/>
    <x v="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d v="2015-01-13T16:46:34"/>
    <d v="2015-03-14T15:46:34"/>
    <x v="1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6666666666"/>
    <x v="1"/>
    <s v="plays"/>
    <d v="2016-02-15T04:33:10"/>
    <d v="2016-03-16T03:33:10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285714285715"/>
    <x v="1"/>
    <s v="plays"/>
    <d v="2014-04-26T06:26:29"/>
    <d v="2014-05-19T06:26:29"/>
    <x v="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55555555557"/>
    <x v="1"/>
    <s v="plays"/>
    <d v="2015-08-29T00:37:27"/>
    <d v="2015-09-16T00:37:27"/>
    <x v="10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d v="2015-10-01T10:06:47"/>
    <d v="2015-10-29T10:06:47"/>
    <x v="9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d v="2014-07-06T09:52:09"/>
    <d v="2014-08-05T09:52:09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384615384613"/>
    <x v="1"/>
    <s v="plays"/>
    <d v="2015-02-23T14:01:10"/>
    <d v="2015-03-25T13:01:10"/>
    <x v="2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d v="2014-08-26T16:16:44"/>
    <d v="2014-09-25T16:16:44"/>
    <x v="10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d v="2015-04-03T15:58:47"/>
    <d v="2015-05-18T15:58:47"/>
    <x v="6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d v="2015-01-08T22:39:39"/>
    <d v="2015-01-23T22:00:00"/>
    <x v="1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0408163265"/>
    <x v="1"/>
    <s v="musical"/>
    <d v="2015-04-09T08:21:50"/>
    <d v="2015-05-08T22:59:00"/>
    <x v="6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75879396985"/>
    <x v="1"/>
    <s v="musical"/>
    <d v="2014-08-12T09:01:08"/>
    <d v="2014-09-11T09:01:08"/>
    <x v="10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09T13:22:59"/>
    <d v="2015-02-23T13:22:59"/>
    <x v="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85714285714"/>
    <x v="1"/>
    <s v="musical"/>
    <d v="2014-06-16T11:03:49"/>
    <d v="2014-07-15T00:00:00"/>
    <x v="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d v="2016-02-03T18:57:26"/>
    <d v="2016-03-04T18:57:26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43750000001"/>
    <x v="1"/>
    <s v="musical"/>
    <d v="2014-04-25T08:32:38"/>
    <d v="2014-05-25T08:32:38"/>
    <x v="6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1935483871"/>
    <x v="1"/>
    <s v="musical"/>
    <d v="2015-04-07T09:01:04"/>
    <d v="2015-05-07T09:01:04"/>
    <x v="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d v="2014-08-21T01:59:23"/>
    <d v="2014-09-15T01:08:00"/>
    <x v="1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42105263165"/>
    <x v="1"/>
    <s v="musical"/>
    <d v="2015-01-20T22:57:17"/>
    <d v="2015-02-21T06:00:00"/>
    <x v="1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074074074076"/>
    <x v="1"/>
    <s v="musical"/>
    <d v="2016-05-05T17:57:33"/>
    <d v="2016-06-04T17:57:33"/>
    <x v="5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d v="2014-05-16T10:16:04"/>
    <d v="2014-06-15T10:16:04"/>
    <x v="5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61538461533"/>
    <x v="1"/>
    <s v="musical"/>
    <d v="2016-07-02T09:00:08"/>
    <d v="2016-08-29T12:00:00"/>
    <x v="3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d v="2014-09-30T10:37:03"/>
    <d v="2014-10-12T23:59:00"/>
    <x v="8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636363636367"/>
    <x v="1"/>
    <s v="musical"/>
    <d v="2014-06-13T05:58:33"/>
    <d v="2014-07-13T05:58:33"/>
    <x v="0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75"/>
    <x v="1"/>
    <s v="musical"/>
    <d v="2014-12-31T11:53:34"/>
    <d v="2015-01-30T11:53:34"/>
    <x v="11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d v="2014-07-25T14:25:12"/>
    <d v="2014-08-27T20:00:00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24242424249"/>
    <x v="1"/>
    <s v="musical"/>
    <d v="2014-12-09T13:33:38"/>
    <d v="2015-01-18T13:33:38"/>
    <x v="11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d v="2015-01-30T18:02:35"/>
    <d v="2015-03-01T18:02:35"/>
    <x v="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2277227722"/>
    <x v="1"/>
    <s v="spaces"/>
    <d v="2015-11-26T14:17:39"/>
    <d v="2015-12-16T15:18:00"/>
    <x v="4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d v="2015-03-13T22:06:20"/>
    <d v="2015-04-12T22:06:20"/>
    <x v="7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d v="2015-05-08T16:56:38"/>
    <d v="2015-06-07T16:56:38"/>
    <x v="5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d v="2015-04-23T22:21:00"/>
    <d v="2015-05-23T22:21:00"/>
    <x v="6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d v="2016-07-16T07:44:52"/>
    <d v="2016-08-15T07:44:52"/>
    <x v="3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38461538467"/>
    <x v="1"/>
    <s v="spaces"/>
    <d v="2016-10-06T08:29:27"/>
    <d v="2016-11-24T12:11:00"/>
    <x v="9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6666666666665"/>
    <x v="1"/>
    <s v="spaces"/>
    <d v="2015-04-03T10:34:53"/>
    <d v="2015-06-02T10:34:53"/>
    <x v="6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d v="2015-10-20T14:45:17"/>
    <d v="2015-11-19T15:45:17"/>
    <x v="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5-12-24T03:45:52"/>
    <d v="2016-01-23T03:45:52"/>
    <x v="11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51724137932"/>
    <x v="1"/>
    <s v="spaces"/>
    <d v="2014-08-21T14:16:13"/>
    <d v="2014-10-05T14:16:13"/>
    <x v="10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1"/>
    <s v="spaces"/>
    <d v="2016-09-15T11:33:59"/>
    <d v="2016-10-16T23:00:00"/>
    <x v="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6666666666"/>
    <x v="1"/>
    <s v="spaces"/>
    <d v="2015-09-08T14:00:21"/>
    <d v="2015-10-08T14:00:21"/>
    <x v="8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2-24T09:00:03"/>
    <d v="2017-03-16T08:00:03"/>
    <x v="2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d v="2015-05-17T12:47:29"/>
    <d v="2015-06-16T12:47:29"/>
    <x v="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d v="2016-04-04T18:00:50"/>
    <d v="2016-05-04T18:00:50"/>
    <x v="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333333333329"/>
    <x v="1"/>
    <s v="spaces"/>
    <d v="2015-01-26T19:16:12"/>
    <d v="2015-03-27T18:16:12"/>
    <x v="1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3-09T13:41:57"/>
    <d v="2016-05-08T12:41:57"/>
    <x v="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5-07T19:12:05"/>
    <d v="2016-06-06T19:12:05"/>
    <x v="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8-12T13:10:23"/>
    <d v="2014-09-11T13:10:23"/>
    <x v="1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d v="2015-02-26T00:05:59"/>
    <d v="2015-03-25T23:00:00"/>
    <x v="2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d v="2015-02-01T00:51:46"/>
    <d v="2015-03-01T01:59:00"/>
    <x v="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1224489795"/>
    <x v="1"/>
    <s v="plays"/>
    <d v="2015-06-02T06:17:04"/>
    <d v="2015-07-02T06:17:04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5918367346"/>
    <x v="1"/>
    <s v="plays"/>
    <d v="2014-07-07T16:50:19"/>
    <d v="2014-08-06T16:32:00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d v="2015-06-07T12:30:33"/>
    <d v="2015-07-07T12:30:3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4375"/>
    <x v="1"/>
    <s v="plays"/>
    <d v="2015-08-17T12:43:32"/>
    <d v="2015-09-16T12:43:32"/>
    <x v="1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52112676063"/>
    <x v="1"/>
    <s v="plays"/>
    <d v="2015-02-06T23:44:52"/>
    <d v="2015-03-08T22:44:52"/>
    <x v="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d v="2016-08-03T07:34:20"/>
    <d v="2016-08-16T22:59:00"/>
    <x v="1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35294117652"/>
    <x v="1"/>
    <s v="plays"/>
    <d v="2015-04-03T13:52:33"/>
    <d v="2015-05-03T17:51:00"/>
    <x v="6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d v="2014-06-18T11:04:11"/>
    <d v="2014-07-18T11:04:11"/>
    <x v="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83720930239"/>
    <x v="1"/>
    <s v="plays"/>
    <d v="2014-08-01T10:47:58"/>
    <d v="2014-08-31T10:47:58"/>
    <x v="10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7647058823"/>
    <x v="1"/>
    <s v="plays"/>
    <d v="2016-11-19T21:38:40"/>
    <d v="2016-12-04T20:00:00"/>
    <x v="4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48484848487"/>
    <x v="1"/>
    <s v="plays"/>
    <d v="2015-12-03T14:38:28"/>
    <d v="2015-12-31T23:00:00"/>
    <x v="11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d v="2014-08-28T20:27:51"/>
    <d v="2014-09-25T20:35:00"/>
    <x v="1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4955752212392"/>
    <x v="1"/>
    <s v="plays"/>
    <d v="2014-10-29T11:24:46"/>
    <d v="2014-11-26T22:00:00"/>
    <x v="9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285714285712"/>
    <x v="1"/>
    <s v="plays"/>
    <d v="2016-02-25T12:32:10"/>
    <d v="2016-03-13T07:00:00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66666666666"/>
    <x v="1"/>
    <s v="plays"/>
    <d v="2015-01-22T16:08:54"/>
    <d v="2015-03-22T21:14:00"/>
    <x v="1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1"/>
    <s v="plays"/>
    <d v="2014-10-10T10:22:27"/>
    <d v="2014-10-20T00:59:00"/>
    <x v="9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39130434783"/>
    <x v="1"/>
    <s v="plays"/>
    <d v="2014-12-20T14:47:03"/>
    <d v="2015-01-06T01:00:00"/>
    <x v="11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3333333334"/>
    <x v="1"/>
    <s v="plays"/>
    <d v="2015-08-03T16:58:50"/>
    <d v="2015-08-23T21:00:00"/>
    <x v="1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48453608247"/>
    <x v="1"/>
    <s v="spaces"/>
    <d v="2015-08-09T08:25:56"/>
    <d v="2015-09-23T08:25:56"/>
    <x v="10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25423728817"/>
    <x v="1"/>
    <s v="spaces"/>
    <d v="2016-01-12T11:29:03"/>
    <d v="2016-02-11T11:29:03"/>
    <x v="1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27397260274"/>
    <x v="1"/>
    <s v="spaces"/>
    <d v="2014-09-12T10:10:36"/>
    <d v="2014-11-11T11:10:36"/>
    <x v="8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56880733946"/>
    <x v="1"/>
    <s v="spaces"/>
    <d v="2016-07-25T01:41:21"/>
    <d v="2016-08-24T01:41:21"/>
    <x v="3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5945945946"/>
    <x v="1"/>
    <s v="spaces"/>
    <d v="2016-10-11T18:22:08"/>
    <d v="2016-10-30T23:00:00"/>
    <x v="9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285714285715"/>
    <x v="1"/>
    <s v="spaces"/>
    <d v="2016-03-02T07:00:06"/>
    <d v="2016-05-01T06:00:06"/>
    <x v="7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69811320754"/>
    <x v="1"/>
    <s v="spaces"/>
    <d v="2016-09-14T02:22:31"/>
    <d v="2016-10-12T19:00:00"/>
    <x v="8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d v="2016-05-21T03:41:21"/>
    <d v="2016-06-20T03:41:21"/>
    <x v="5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52747252745"/>
    <x v="1"/>
    <s v="spaces"/>
    <d v="2015-11-28T19:29:22"/>
    <d v="2015-12-20T23:59:00"/>
    <x v="4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d v="2015-12-03T08:47:00"/>
    <d v="2016-01-07T08:47:00"/>
    <x v="11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2150537632"/>
    <x v="1"/>
    <s v="spaces"/>
    <d v="2017-01-05T15:05:30"/>
    <d v="2017-01-27T15:05:30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375"/>
    <x v="1"/>
    <s v="spaces"/>
    <d v="2016-09-09T13:25:10"/>
    <d v="2016-10-09T13:25:10"/>
    <x v="8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909090909093"/>
    <x v="1"/>
    <s v="spaces"/>
    <d v="2016-01-21T15:07:47"/>
    <d v="2016-02-20T15:07:47"/>
    <x v="1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254237288134"/>
    <x v="1"/>
    <s v="spaces"/>
    <d v="2014-09-03T06:29:32"/>
    <d v="2014-10-03T06:29:32"/>
    <x v="8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156626506"/>
    <x v="1"/>
    <s v="spaces"/>
    <d v="2016-12-20T10:57:51"/>
    <d v="2017-01-19T10:57:51"/>
    <x v="1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081632653"/>
    <x v="1"/>
    <s v="spaces"/>
    <d v="2015-03-27T16:54:00"/>
    <d v="2015-05-26T16:54:00"/>
    <x v="7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d v="2017-02-09T12:36:33"/>
    <d v="2017-02-26T23:59:00"/>
    <x v="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3163972287"/>
    <x v="1"/>
    <s v="spaces"/>
    <d v="2014-05-18T23:38:49"/>
    <d v="2014-06-15T23:25:00"/>
    <x v="5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d v="2017-02-14T12:46:00"/>
    <d v="2017-02-28T21:00:00"/>
    <x v="2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d v="2017-01-17T14:51:10"/>
    <d v="2017-01-31T13:00:00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s v="spaces"/>
    <d v="2016-06-13T16:29:42"/>
    <d v="2016-07-13T16:29:42"/>
    <x v="0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2980769230775"/>
    <x v="1"/>
    <s v="spaces"/>
    <d v="2012-11-26T15:04:12"/>
    <d v="2012-12-26T15:04:12"/>
    <x v="4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1176470588"/>
    <x v="1"/>
    <s v="spaces"/>
    <d v="2016-01-29T15:22:56"/>
    <d v="2016-03-01T00:59:00"/>
    <x v="1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74729241879"/>
    <x v="1"/>
    <s v="spaces"/>
    <d v="2014-10-16T16:08:44"/>
    <d v="2014-11-15T17:08:44"/>
    <x v="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37288135593"/>
    <x v="1"/>
    <s v="spaces"/>
    <d v="2014-09-06T11:11:45"/>
    <d v="2014-10-06T11:11:45"/>
    <x v="8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5979381443296"/>
    <x v="1"/>
    <s v="spaces"/>
    <d v="2014-11-14T13:09:51"/>
    <d v="2014-12-14T13:09:51"/>
    <x v="4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5-04-04T00:11:23"/>
    <d v="2015-04-25T00:11:23"/>
    <x v="6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76923076923"/>
    <x v="1"/>
    <s v="spaces"/>
    <d v="2015-12-22T00:05:19"/>
    <d v="2016-01-21T00:05:19"/>
    <x v="11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375"/>
    <x v="1"/>
    <s v="spaces"/>
    <d v="2014-10-27T08:40:40"/>
    <d v="2014-11-26T09:40:40"/>
    <x v="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d v="2014-12-23T14:58:39"/>
    <d v="2015-02-21T14:58:39"/>
    <x v="11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d v="2015-11-26T06:15:16"/>
    <d v="2015-12-23T17:59:00"/>
    <x v="4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818181818187"/>
    <x v="1"/>
    <s v="spaces"/>
    <d v="2015-01-20T11:52:10"/>
    <d v="2015-02-10T11:52:10"/>
    <x v="1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8878504672"/>
    <x v="1"/>
    <s v="spaces"/>
    <d v="2015-05-22T15:04:09"/>
    <d v="2015-06-21T15:04:09"/>
    <x v="5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11490125673"/>
    <x v="1"/>
    <s v="spaces"/>
    <d v="2014-10-07T21:58:00"/>
    <d v="2014-11-05T00:00:00"/>
    <x v="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d v="2014-05-26T12:27:18"/>
    <d v="2014-06-10T23:00:00"/>
    <x v="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77777777777"/>
    <x v="1"/>
    <s v="spaces"/>
    <d v="2014-05-19T08:09:12"/>
    <d v="2014-07-18T08:09:12"/>
    <x v="5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54088050314"/>
    <x v="1"/>
    <s v="spaces"/>
    <d v="2014-07-21T15:24:03"/>
    <d v="2014-08-20T15:24:03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3170731707"/>
    <x v="1"/>
    <s v="spaces"/>
    <d v="2015-06-08T02:09:36"/>
    <d v="2015-07-20T17:00:00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1769911511"/>
    <x v="1"/>
    <s v="spaces"/>
    <d v="2014-04-29T15:00:20"/>
    <d v="2014-05-26T22:00:00"/>
    <x v="6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6666666666"/>
    <x v="1"/>
    <s v="spaces"/>
    <d v="2015-06-15T15:18:53"/>
    <d v="2015-08-14T15:18:53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20388349515"/>
    <x v="1"/>
    <s v="spaces"/>
    <d v="2016-10-17T09:51:09"/>
    <d v="2016-11-22T00:59:00"/>
    <x v="9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67741935485"/>
    <x v="1"/>
    <s v="spaces"/>
    <d v="2016-07-13T17:53:29"/>
    <d v="2016-08-27T17:53:29"/>
    <x v="3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d v="2015-04-27T11:13:06"/>
    <d v="2015-06-11T11:13:06"/>
    <x v="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2197802204"/>
    <x v="1"/>
    <s v="spaces"/>
    <d v="2012-09-06T18:51:15"/>
    <d v="2012-10-06T18:51:15"/>
    <x v="8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48275862071"/>
    <x v="1"/>
    <s v="spaces"/>
    <d v="2014-05-02T07:13:33"/>
    <d v="2014-05-30T11:00:00"/>
    <x v="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d v="2017-02-17T06:01:32"/>
    <d v="2017-03-03T06:01:32"/>
    <x v="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d v="2015-02-18T11:54:11"/>
    <d v="2015-03-20T10:54:11"/>
    <x v="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85858585855"/>
    <x v="1"/>
    <s v="spaces"/>
    <d v="2016-07-16T01:20:25"/>
    <d v="2016-08-15T01:20:25"/>
    <x v="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850574712645"/>
    <x v="1"/>
    <s v="spaces"/>
    <d v="2014-10-20T12:00:47"/>
    <d v="2014-11-17T23:35:00"/>
    <x v="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585365853661"/>
    <x v="1"/>
    <s v="spaces"/>
    <d v="2015-08-17T12:56:11"/>
    <d v="2015-09-16T12:56:11"/>
    <x v="1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d v="2016-08-15T16:10:47"/>
    <d v="2016-10-14T16:10:47"/>
    <x v="1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d v="2015-08-11T20:04:19"/>
    <d v="2015-09-10T20:04:19"/>
    <x v="10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3478260869"/>
    <x v="1"/>
    <s v="spaces"/>
    <d v="2016-07-18T21:38:45"/>
    <d v="2016-08-17T21:38:45"/>
    <x v="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285714285717"/>
    <x v="1"/>
    <s v="spaces"/>
    <d v="2016-10-01T07:50:55"/>
    <d v="2016-10-31T22:59:00"/>
    <x v="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31921824103"/>
    <x v="1"/>
    <s v="spaces"/>
    <d v="2013-04-04T08:26:49"/>
    <d v="2013-05-04T08:26:49"/>
    <x v="6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911854103347"/>
    <x v="1"/>
    <s v="spaces"/>
    <d v="2013-07-11T13:50:44"/>
    <d v="2013-08-16T06:59:00"/>
    <x v="3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1"/>
    <s v="spaces"/>
    <d v="2010-07-19T16:26:13"/>
    <d v="2010-10-01T23:59:00"/>
    <x v="3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22222222221"/>
    <x v="1"/>
    <s v="spaces"/>
    <d v="2016-01-04T01:03:17"/>
    <d v="2016-03-04T01:03:17"/>
    <x v="1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423728813554"/>
    <x v="1"/>
    <s v="spaces"/>
    <d v="2013-12-02T14:03:58"/>
    <d v="2013-12-29T02:59:00"/>
    <x v="11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14285714292"/>
    <x v="1"/>
    <s v="spaces"/>
    <d v="2015-06-22T14:00:21"/>
    <d v="2015-06-26T18:00:00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15789473685"/>
    <x v="1"/>
    <s v="spaces"/>
    <d v="2015-12-21T15:50:48"/>
    <d v="2016-01-20T15:50:48"/>
    <x v="1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d v="2015-09-06T11:30:47"/>
    <d v="2015-10-06T11:30:47"/>
    <x v="8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625"/>
    <x v="1"/>
    <s v="spaces"/>
    <d v="2015-03-19T20:41:39"/>
    <d v="2015-04-15T21:50:00"/>
    <x v="7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74358974365"/>
    <x v="1"/>
    <s v="spaces"/>
    <d v="2016-01-18T12:26:38"/>
    <d v="2016-02-02T12:26:38"/>
    <x v="1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62500000003"/>
    <x v="1"/>
    <s v="spaces"/>
    <d v="2014-07-22T22:44:15"/>
    <d v="2014-08-21T22:44:15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27586206895"/>
    <x v="1"/>
    <s v="spaces"/>
    <d v="2014-08-11T14:16:26"/>
    <d v="2014-09-09T23:52:00"/>
    <x v="1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d v="2016-03-14T18:44:14"/>
    <d v="2016-04-27T08:16:00"/>
    <x v="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27659574469"/>
    <x v="1"/>
    <s v="spaces"/>
    <d v="2014-12-02T16:37:42"/>
    <d v="2014-12-31T16:22:00"/>
    <x v="11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074074074076"/>
    <x v="1"/>
    <s v="spaces"/>
    <d v="2015-05-14T19:20:55"/>
    <d v="2015-06-13T19:20:55"/>
    <x v="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d v="2016-04-04T23:02:40"/>
    <d v="2016-05-04T23:02:40"/>
    <x v="6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7142857143"/>
    <x v="1"/>
    <s v="spaces"/>
    <d v="2017-01-09T04:59:05"/>
    <d v="2017-02-08T04:59:05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d v="2015-04-28T11:04:54"/>
    <d v="2015-05-28T10:59:00"/>
    <x v="6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333333333334"/>
    <x v="1"/>
    <s v="spaces"/>
    <d v="2014-08-11T13:16:53"/>
    <d v="2014-10-01T22:59:00"/>
    <x v="1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1-23T14:59:14"/>
    <d v="2015-03-01T20:04:00"/>
    <x v="1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d v="2014-11-10T17:59:50"/>
    <d v="2015-01-09T17:59:50"/>
    <x v="4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7-31T10:16:24"/>
    <d v="2014-09-29T10:16:24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3-04T10:36:51"/>
    <d v="2016-04-03T09:36:51"/>
    <x v="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d v="2016-03-31T03:59:00"/>
    <d v="2016-05-20T03:59:00"/>
    <x v="7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d v="2014-07-09T17:27:26"/>
    <d v="2014-08-08T17:27:26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33333333336"/>
    <x v="1"/>
    <s v="spaces"/>
    <d v="2015-08-29T01:35:34"/>
    <d v="2015-09-28T01:35:34"/>
    <x v="1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7-14T13:49:08"/>
    <d v="2014-08-13T13:49:08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194029850742"/>
    <x v="1"/>
    <s v="spaces"/>
    <d v="2015-09-01T07:51:32"/>
    <d v="2015-09-30T13:00:00"/>
    <x v="8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739130434781"/>
    <x v="1"/>
    <s v="spaces"/>
    <d v="2016-09-17T17:08:58"/>
    <d v="2016-10-22T17:08:58"/>
    <x v="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77777777777"/>
    <x v="1"/>
    <s v="spaces"/>
    <d v="2015-10-21T22:07:26"/>
    <d v="2015-11-22T01:59:00"/>
    <x v="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d v="2014-07-04T20:19:32"/>
    <d v="2014-07-29T20:19:32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6666666665"/>
    <x v="1"/>
    <s v="spaces"/>
    <d v="2016-06-10T00:28:57"/>
    <d v="2016-07-10T00:28:57"/>
    <x v="0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d v="2015-08-10T17:31:19"/>
    <d v="2015-09-09T17:31:19"/>
    <x v="1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d v="2015-09-16T11:35:52"/>
    <d v="2015-10-16T11:35:52"/>
    <x v="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857142857142"/>
    <x v="1"/>
    <s v="spaces"/>
    <d v="2014-11-14T15:00:34"/>
    <d v="2014-12-14T15:00:34"/>
    <x v="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1"/>
    <s v="spaces"/>
    <d v="2016-11-16T12:36:09"/>
    <d v="2016-12-07T12:36:09"/>
    <x v="4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2307692307"/>
    <x v="1"/>
    <s v="spaces"/>
    <d v="2015-04-03T12:34:41"/>
    <d v="2015-04-21T00:59:00"/>
    <x v="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d v="2016-10-15T11:34:22"/>
    <d v="2016-10-29T20:46:00"/>
    <x v="9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57142857139"/>
    <x v="1"/>
    <s v="spaces"/>
    <d v="2015-04-17T11:25:00"/>
    <d v="2015-06-14T14:19:00"/>
    <x v="6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33333333333"/>
    <x v="1"/>
    <s v="spaces"/>
    <d v="2016-02-09T08:42:39"/>
    <d v="2016-03-10T08:42:39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d v="2016-06-29T21:27:20"/>
    <d v="2016-08-18T21:27:20"/>
    <x v="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d v="2015-08-10T10:38:43"/>
    <d v="2015-10-09T10:38:43"/>
    <x v="1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d v="2017-01-31T17:57:58"/>
    <d v="2017-03-02T17:57:5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66666666668"/>
    <x v="1"/>
    <s v="spaces"/>
    <d v="2015-01-26T22:19:55"/>
    <d v="2015-02-25T22:19:55"/>
    <x v="1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77777777777"/>
    <x v="1"/>
    <s v="spaces"/>
    <d v="2015-02-20T12:07:15"/>
    <d v="2015-03-22T11:07:15"/>
    <x v="2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285714285715"/>
    <x v="1"/>
    <s v="spaces"/>
    <d v="2014-10-27T19:40:44"/>
    <d v="2014-12-26T20:40:44"/>
    <x v="9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d v="2015-08-20T23:21:31"/>
    <d v="2015-09-19T23:21:31"/>
    <x v="10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0-16T17:09:06"/>
    <d v="2015-11-15T18:09:06"/>
    <x v="9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66666666668"/>
    <x v="1"/>
    <s v="spaces"/>
    <d v="2014-08-02T08:31:18"/>
    <d v="2014-09-01T00:00:00"/>
    <x v="1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333333333329"/>
    <x v="1"/>
    <s v="spaces"/>
    <d v="2015-04-06T12:22:11"/>
    <d v="2015-05-05T13:48:00"/>
    <x v="6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77777777771"/>
    <x v="1"/>
    <s v="spaces"/>
    <d v="2015-08-30T16:12:39"/>
    <d v="2015-09-29T16:12:39"/>
    <x v="1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66666666668"/>
    <x v="1"/>
    <s v="spaces"/>
    <d v="2015-06-18T11:05:59"/>
    <d v="2015-08-17T11:05:59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d v="2016-10-21T22:36:30"/>
    <d v="2016-12-20T23:36:30"/>
    <x v="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d v="2014-12-08T08:44:07"/>
    <d v="2015-01-08T08:41:00"/>
    <x v="11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8888888889"/>
    <x v="1"/>
    <s v="spaces"/>
    <d v="2016-06-07T08:01:23"/>
    <d v="2016-07-08T20:59:00"/>
    <x v="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2222222222"/>
    <x v="1"/>
    <s v="spaces"/>
    <d v="2015-03-02T14:39:05"/>
    <d v="2015-05-01T13:39:05"/>
    <x v="7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44444444443"/>
    <x v="1"/>
    <s v="spaces"/>
    <d v="2016-07-15T17:45:43"/>
    <d v="2016-08-14T17:45:43"/>
    <x v="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80952380957"/>
    <x v="1"/>
    <s v="spaces"/>
    <d v="2015-09-08T09:51:52"/>
    <d v="2015-10-15T17:00:00"/>
    <x v="8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11764705884"/>
    <x v="1"/>
    <s v="spaces"/>
    <d v="2014-05-01T16:49:01"/>
    <d v="2014-05-31T22:59:00"/>
    <x v="5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d v="2015-07-22T14:05:56"/>
    <d v="2015-09-20T14:05:56"/>
    <x v="3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d v="2016-06-01T19:36:20"/>
    <d v="2016-07-31T19:36:20"/>
    <x v="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714285714285"/>
    <x v="1"/>
    <s v="spaces"/>
    <d v="2015-04-20T14:48:46"/>
    <d v="2015-05-20T14:48:46"/>
    <x v="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33333333336"/>
    <x v="1"/>
    <s v="spaces"/>
    <d v="2016-09-16T07:05:01"/>
    <d v="2016-10-07T09:00:00"/>
    <x v="8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111111111114"/>
    <x v="1"/>
    <s v="spaces"/>
    <d v="2015-12-21T14:00:49"/>
    <d v="2016-02-07T19:17:00"/>
    <x v="11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d v="2016-01-12T23:33:11"/>
    <d v="2016-02-11T23:33:11"/>
    <x v="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46153846155"/>
    <x v="1"/>
    <s v="spaces"/>
    <d v="2014-09-20T09:56:15"/>
    <d v="2014-10-20T09:56:15"/>
    <x v="8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d v="2015-06-16T04:12:17"/>
    <d v="2015-07-16T02:56:00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333333333331"/>
    <x v="1"/>
    <s v="spaces"/>
    <d v="2016-07-04T03:10:18"/>
    <d v="2016-08-23T03:10:18"/>
    <x v="3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d v="2015-04-12T22:45:06"/>
    <d v="2015-06-11T22:45:06"/>
    <x v="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d v="2015-01-02T16:48:31"/>
    <d v="2015-02-02T21:00:00"/>
    <x v="1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67741935488"/>
    <x v="1"/>
    <s v="spaces"/>
    <d v="2014-08-25T12:15:16"/>
    <d v="2014-10-19T00:00:00"/>
    <x v="1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d v="2015-08-25T05:17:56"/>
    <d v="2015-09-16T17:00:00"/>
    <x v="1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689655174"/>
    <x v="1"/>
    <s v="spaces"/>
    <d v="2015-05-04T14:32:31"/>
    <d v="2015-05-11T14:32:31"/>
    <x v="5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d v="2015-02-27T11:19:54"/>
    <d v="2015-04-28T10:19:54"/>
    <x v="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210526315788"/>
    <x v="1"/>
    <s v="spaces"/>
    <d v="2014-07-23T22:00:10"/>
    <d v="2014-08-27T22:00:10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d v="2017-01-09T19:45:19"/>
    <d v="2017-02-18T19:45:19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26315789474"/>
    <x v="1"/>
    <s v="spaces"/>
    <d v="2014-09-03T09:17:00"/>
    <d v="2014-10-04T09:17:00"/>
    <x v="8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888888888886"/>
    <x v="1"/>
    <s v="spaces"/>
    <d v="2016-09-01T21:55:34"/>
    <d v="2016-10-31T21:55:34"/>
    <x v="8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27027027027"/>
    <x v="1"/>
    <s v="spaces"/>
    <d v="2015-03-18T12:33:02"/>
    <d v="2015-04-17T12:33:02"/>
    <x v="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d v="2014-07-23T10:10:50"/>
    <d v="2014-09-21T10:10:50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d v="2016-05-06T05:43:47"/>
    <d v="2016-06-05T05:43:47"/>
    <x v="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d v="2015-03-18T07:22:05"/>
    <d v="2015-04-01T07:22:05"/>
    <x v="7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d v="2016-05-19T03:59:20"/>
    <d v="2016-05-27T08:12:00"/>
    <x v="5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d v="2016-06-13T10:35:23"/>
    <d v="2016-07-02T10:35:23"/>
    <x v="0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d v="2015-02-24T20:05:32"/>
    <d v="2015-03-26T19:05:32"/>
    <x v="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d v="2016-03-06T17:36:36"/>
    <d v="2016-05-05T16:36:36"/>
    <x v="7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d v="2014-07-28T11:18:55"/>
    <d v="2014-09-26T11:18:55"/>
    <x v="3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d v="2016-11-04T17:22:12"/>
    <d v="2016-11-09T18:22:12"/>
    <x v="4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770114942"/>
    <x v="1"/>
    <s v="spaces"/>
    <d v="2016-06-09T18:49:58"/>
    <d v="2016-07-09T18:49:58"/>
    <x v="0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d v="2014-12-04T13:43:21"/>
    <d v="2015-02-02T13:43:21"/>
    <x v="1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d v="2015-12-07T23:57:52"/>
    <d v="2016-01-06T23:57:52"/>
    <x v="11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70588235297"/>
    <x v="1"/>
    <s v="spaces"/>
    <d v="2016-02-26T19:26:02"/>
    <d v="2016-03-27T18:26:02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d v="2015-01-30T15:33:49"/>
    <d v="2015-03-01T15:33:49"/>
    <x v="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31623931625"/>
    <x v="1"/>
    <s v="plays"/>
    <d v="2017-02-14T14:49:01"/>
    <d v="2017-03-16T13:49:01"/>
    <x v="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d v="2017-03-09T15:13:39"/>
    <d v="2017-04-18T14:13:39"/>
    <x v="7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d v="2017-03-14T10:21:56"/>
    <d v="2017-04-13T23:59:00"/>
    <x v="7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d v="2017-03-09T08:54:05"/>
    <d v="2017-04-08T07:54:05"/>
    <x v="7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d v="2017-02-20T03:24:20"/>
    <d v="2017-04-21T02:24:20"/>
    <x v="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d v="2017-02-22T08:33:54"/>
    <d v="2017-03-24T07:33:54"/>
    <x v="2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d v="2017-03-06T12:16:59"/>
    <d v="2017-03-27T11:16:59"/>
    <x v="7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857142857142"/>
    <x v="1"/>
    <s v="plays"/>
    <d v="2017-03-12T22:38:41"/>
    <d v="2017-04-03T22:38:41"/>
    <x v="7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454545454547"/>
    <x v="1"/>
    <s v="plays"/>
    <d v="2017-02-23T06:05:54"/>
    <d v="2017-03-31T17:59:00"/>
    <x v="2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d v="2017-03-13T16:14:29"/>
    <d v="2017-05-03T14:12:00"/>
    <x v="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d v="2017-03-15T10:30:07"/>
    <d v="2017-04-03T10:30:07"/>
    <x v="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d v="2017-02-19T01:29:20"/>
    <d v="2017-03-24T23:33:00"/>
    <x v="2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d v="2017-03-08T12:15:03"/>
    <d v="2017-04-07T11:15:03"/>
    <x v="7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d v="2017-03-06T13:04:48"/>
    <d v="2017-04-16T15:00:00"/>
    <x v="7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d v="2017-02-17T07:18:59"/>
    <d v="2017-03-19T06:18:59"/>
    <x v="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d v="2017-03-14T03:35:56"/>
    <d v="2017-04-09T03:35:56"/>
    <x v="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3333333334"/>
    <x v="1"/>
    <s v="plays"/>
    <d v="2017-03-02T07:55:07"/>
    <d v="2017-03-19T01:00:00"/>
    <x v="7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d v="2017-01-26T19:58:54"/>
    <d v="2017-03-27T18:58:54"/>
    <x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d v="2017-03-02T11:22:46"/>
    <d v="2017-04-16T10:22:46"/>
    <x v="7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11267605634"/>
    <x v="1"/>
    <s v="plays"/>
    <d v="2014-09-27T18:15:55"/>
    <d v="2014-11-06T19:15:55"/>
    <x v="8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052631578945"/>
    <x v="1"/>
    <s v="plays"/>
    <d v="2014-09-09T10:58:04"/>
    <d v="2014-09-30T23:00:00"/>
    <x v="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d v="2012-11-12T19:25:00"/>
    <d v="2012-12-06T21:00:00"/>
    <x v="4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d v="2010-10-27T01:20:03"/>
    <d v="2011-01-24T23:00:00"/>
    <x v="9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4117647059"/>
    <x v="1"/>
    <s v="plays"/>
    <d v="2014-08-11T15:09:34"/>
    <d v="2014-09-10T15:09:34"/>
    <x v="10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1044776119406"/>
    <x v="1"/>
    <s v="plays"/>
    <d v="2013-10-03T15:49:27"/>
    <d v="2013-11-02T15:49:27"/>
    <x v="9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58921161825"/>
    <x v="1"/>
    <s v="plays"/>
    <d v="2011-03-30T22:42:17"/>
    <d v="2011-04-30T23:59:00"/>
    <x v="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2682926827"/>
    <x v="1"/>
    <s v="plays"/>
    <d v="2012-03-02T16:00:58"/>
    <d v="2012-04-01T15:00:58"/>
    <x v="7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70860927152"/>
    <x v="1"/>
    <s v="plays"/>
    <d v="2012-11-20T06:58:45"/>
    <d v="2012-12-20T06:58:45"/>
    <x v="4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48314606739"/>
    <x v="1"/>
    <s v="plays"/>
    <d v="2012-04-27T17:52:24"/>
    <d v="2012-06-01T17:52:24"/>
    <x v="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d v="2014-07-09T13:55:05"/>
    <d v="2014-07-19T00:00:00"/>
    <x v="3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d v="2013-06-22T15:09:12"/>
    <d v="2013-07-22T15:09:12"/>
    <x v="0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230769230773"/>
    <x v="1"/>
    <s v="plays"/>
    <d v="2011-12-06T20:36:01"/>
    <d v="2012-01-18T18:00:00"/>
    <x v="1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473684211"/>
    <x v="1"/>
    <s v="plays"/>
    <d v="2014-07-21T01:21:27"/>
    <d v="2014-08-12T23:59:00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05405405407"/>
    <x v="1"/>
    <s v="plays"/>
    <d v="2014-09-15T07:52:02"/>
    <d v="2014-10-15T07:52:02"/>
    <x v="8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58730158735"/>
    <x v="1"/>
    <s v="plays"/>
    <d v="2014-06-09T11:27:42"/>
    <d v="2014-07-06T21:00:00"/>
    <x v="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4444444446"/>
    <x v="1"/>
    <s v="plays"/>
    <d v="2014-05-16T13:05:25"/>
    <d v="2014-06-15T13:05:25"/>
    <x v="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49295774648"/>
    <x v="1"/>
    <s v="plays"/>
    <d v="2014-05-07T14:20:15"/>
    <d v="2014-06-09T14:20:15"/>
    <x v="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238095238095"/>
    <x v="1"/>
    <s v="plays"/>
    <d v="2011-04-10T22:49:20"/>
    <d v="2011-05-02T22:59:00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2473118282"/>
    <x v="1"/>
    <s v="plays"/>
    <d v="2014-10-28T11:35:53"/>
    <d v="2014-11-26T02:59:00"/>
    <x v="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636363636367"/>
    <x v="1"/>
    <s v="plays"/>
    <d v="2014-07-18T23:13:01"/>
    <d v="2014-08-01T23:13:01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39344262293"/>
    <x v="1"/>
    <s v="plays"/>
    <d v="2014-05-12T21:32:33"/>
    <d v="2014-06-13T17:00:00"/>
    <x v="5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d v="2013-11-13T12:42:41"/>
    <d v="2013-12-12T23:59:00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18309859156"/>
    <x v="1"/>
    <s v="plays"/>
    <d v="2014-05-29T20:55:44"/>
    <d v="2014-07-01T23:00:00"/>
    <x v="5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64102564102"/>
    <x v="1"/>
    <s v="plays"/>
    <d v="2016-04-06T09:35:58"/>
    <d v="2016-05-06T09:35:58"/>
    <x v="6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d v="2012-01-15T12:31:08"/>
    <d v="2012-02-14T12:31:08"/>
    <x v="1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d v="2014-08-27T16:04:52"/>
    <d v="2014-09-26T16:04:52"/>
    <x v="10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4347826087"/>
    <x v="1"/>
    <s v="plays"/>
    <d v="2014-08-11T15:45:08"/>
    <d v="2014-08-25T15:45:08"/>
    <x v="10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d v="2010-12-19T16:17:07"/>
    <d v="2011-02-17T16:17:07"/>
    <x v="11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727272727272"/>
    <x v="1"/>
    <s v="plays"/>
    <d v="2013-07-22T17:20:31"/>
    <d v="2013-08-18T10:00:00"/>
    <x v="3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9019607843135"/>
    <x v="1"/>
    <s v="plays"/>
    <d v="2014-05-22T11:00:09"/>
    <d v="2014-06-21T11:00:09"/>
    <x v="5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641025641029"/>
    <x v="1"/>
    <s v="plays"/>
    <d v="2014-06-16T09:31:15"/>
    <d v="2014-07-16T09:31:15"/>
    <x v="0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6451612896"/>
    <x v="1"/>
    <s v="plays"/>
    <d v="2013-04-11T11:51:11"/>
    <d v="2013-05-06T11:51:11"/>
    <x v="6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333333333334"/>
    <x v="1"/>
    <s v="plays"/>
    <d v="2014-05-21T04:54:09"/>
    <d v="2014-06-20T04:54:09"/>
    <x v="5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d v="2014-05-20T02:26:27"/>
    <d v="2014-06-15T11:00:00"/>
    <x v="5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11920529801"/>
    <x v="1"/>
    <s v="plays"/>
    <d v="2011-12-06T17:47:01"/>
    <d v="2012-01-31T12:00:00"/>
    <x v="11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d v="2013-08-05T14:04:29"/>
    <d v="2013-08-23T14:04:29"/>
    <x v="10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39130434783"/>
    <x v="1"/>
    <s v="plays"/>
    <d v="2014-06-01T18:50:31"/>
    <d v="2014-07-01T18:50:31"/>
    <x v="0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d v="2014-07-09T18:27:21"/>
    <d v="2014-07-16T18:27:21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285714285715"/>
    <x v="1"/>
    <s v="plays"/>
    <d v="2014-08-17T17:10:38"/>
    <d v="2014-09-16T16:00:00"/>
    <x v="1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803278688522"/>
    <x v="1"/>
    <s v="plays"/>
    <d v="2014-07-15T10:59:33"/>
    <d v="2014-08-04T10:59:33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d v="2015-05-20T04:58:22"/>
    <d v="2015-06-10T04:58:22"/>
    <x v="5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526315792"/>
    <x v="1"/>
    <s v="musical"/>
    <d v="2015-04-24T03:18:52"/>
    <d v="2015-05-24T03:18:52"/>
    <x v="6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d v="2016-11-08T22:37:55"/>
    <d v="2016-12-08T23:37:55"/>
    <x v="4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d v="2016-06-17T13:07:49"/>
    <d v="2016-08-16T13:07:49"/>
    <x v="0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d v="2015-01-14T17:34:19"/>
    <d v="2015-02-28T17:00:00"/>
    <x v="1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33333333332"/>
    <x v="1"/>
    <s v="musical"/>
    <d v="2015-01-06T18:14:16"/>
    <d v="2015-02-20T18:14:16"/>
    <x v="1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d v="2015-06-26T20:29:58"/>
    <d v="2015-07-26T20:29:58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2307692308"/>
    <x v="1"/>
    <s v="musical"/>
    <d v="2015-01-13T09:15:42"/>
    <d v="2015-02-12T09:15:42"/>
    <x v="1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d v="2015-06-02T09:21:15"/>
    <d v="2015-08-01T09:00:00"/>
    <x v="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d v="2015-01-05T06:50:18"/>
    <d v="2015-02-04T06:50:18"/>
    <x v="1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66666666664"/>
    <x v="1"/>
    <s v="musical"/>
    <d v="2015-01-09T05:11:17"/>
    <d v="2015-02-16T05:11:17"/>
    <x v="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4716981132"/>
    <x v="1"/>
    <s v="musical"/>
    <d v="2014-08-07T13:16:58"/>
    <d v="2014-09-06T16:00:00"/>
    <x v="1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d v="2016-03-31T02:41:41"/>
    <d v="2016-04-30T00:34:00"/>
    <x v="7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d v="2014-08-10T13:24:37"/>
    <d v="2014-08-31T13:24:37"/>
    <x v="1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d v="2015-10-16T15:29:06"/>
    <d v="2015-12-14T00:59:00"/>
    <x v="9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d v="2015-08-26T18:43:42"/>
    <d v="2015-09-25T18:43:42"/>
    <x v="1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d v="2015-06-17T11:27:59"/>
    <d v="2015-07-17T11:14:00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d v="2015-04-01T03:59:32"/>
    <d v="2015-05-01T03:59:32"/>
    <x v="6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d v="2015-08-20T01:37:31"/>
    <d v="2015-09-19T01:37:31"/>
    <x v="1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333333333329"/>
    <x v="1"/>
    <s v="musical"/>
    <d v="2015-02-22T01:40:07"/>
    <d v="2015-04-23T00:40:07"/>
    <x v="2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756097560975"/>
    <x v="1"/>
    <s v="plays"/>
    <d v="2014-07-07T09:31:17"/>
    <d v="2014-07-28T09:31:17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7964601769912"/>
    <x v="1"/>
    <s v="plays"/>
    <d v="2014-05-19T10:17:38"/>
    <d v="2014-06-20T18:00:00"/>
    <x v="5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333333333333"/>
    <x v="1"/>
    <s v="plays"/>
    <d v="2012-04-14T17:28:39"/>
    <d v="2012-05-31T22:59:00"/>
    <x v="6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55900621112"/>
    <x v="1"/>
    <s v="plays"/>
    <d v="2014-07-14T09:04:40"/>
    <d v="2014-08-14T21:00:00"/>
    <x v="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404255319146"/>
    <x v="1"/>
    <s v="plays"/>
    <d v="2014-07-09T14:05:51"/>
    <d v="2014-08-08T14:05:51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1063829788"/>
    <x v="1"/>
    <s v="plays"/>
    <d v="2015-06-16T13:19:19"/>
    <d v="2015-07-26T13:19:19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91304347826"/>
    <x v="1"/>
    <s v="plays"/>
    <d v="2015-11-29T14:01:13"/>
    <d v="2016-01-05T18:55:00"/>
    <x v="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94029850748"/>
    <x v="1"/>
    <s v="plays"/>
    <d v="2015-08-03T10:57:51"/>
    <d v="2015-09-09T22:59:00"/>
    <x v="1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428571428571"/>
    <x v="1"/>
    <s v="plays"/>
    <d v="2015-06-10T06:06:11"/>
    <d v="2015-07-11T09:30:00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2307692308"/>
    <x v="1"/>
    <s v="plays"/>
    <d v="2016-10-05T08:06:24"/>
    <d v="2016-11-04T08:06:24"/>
    <x v="9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6956521739125"/>
    <x v="1"/>
    <s v="plays"/>
    <d v="2014-11-27T19:03:06"/>
    <d v="2014-12-30T19:00:00"/>
    <x v="4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84033614"/>
    <x v="1"/>
    <s v="plays"/>
    <d v="2015-02-15T18:35:47"/>
    <d v="2015-03-22T17:35:47"/>
    <x v="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88135593218"/>
    <x v="1"/>
    <s v="plays"/>
    <d v="2017-02-06T15:00:04"/>
    <d v="2017-03-12T16:00:00"/>
    <x v="2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619469026545"/>
    <x v="1"/>
    <s v="plays"/>
    <d v="2015-05-31T11:43:23"/>
    <d v="2015-07-05T11:43:23"/>
    <x v="5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57142857146"/>
    <x v="1"/>
    <s v="plays"/>
    <d v="2015-09-23T08:58:17"/>
    <d v="2015-10-24T16:29:00"/>
    <x v="8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78378378379"/>
    <x v="1"/>
    <s v="plays"/>
    <d v="2015-07-21T15:02:56"/>
    <d v="2015-08-20T15:02:56"/>
    <x v="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6296296296"/>
    <x v="1"/>
    <s v="plays"/>
    <d v="2016-11-23T15:25:13"/>
    <d v="2017-01-10T00:00:00"/>
    <x v="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179487179489"/>
    <x v="1"/>
    <s v="plays"/>
    <d v="2016-05-13T08:25:38"/>
    <d v="2016-06-03T16:00:00"/>
    <x v="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9523809526"/>
    <x v="1"/>
    <s v="plays"/>
    <d v="2015-09-30T09:00:12"/>
    <d v="2015-10-30T09:00:12"/>
    <x v="8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d v="2016-12-18T16:10:36"/>
    <d v="2017-01-17T16:10:36"/>
    <x v="11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2162162161"/>
    <x v="1"/>
    <s v="plays"/>
    <d v="2015-11-15T12:01:24"/>
    <d v="2015-12-16T23:59:00"/>
    <x v="4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02970297029"/>
    <x v="1"/>
    <s v="plays"/>
    <d v="2014-10-21T01:59:58"/>
    <d v="2014-11-20T02:59:58"/>
    <x v="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1621621621"/>
    <x v="1"/>
    <s v="plays"/>
    <d v="2014-09-15T23:02:06"/>
    <d v="2014-09-30T22:59:00"/>
    <x v="8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d v="2016-03-17T17:39:07"/>
    <d v="2016-04-16T17:39:07"/>
    <x v="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3846153846"/>
    <x v="1"/>
    <s v="plays"/>
    <d v="2016-04-03T14:31:57"/>
    <d v="2016-05-03T22:59:00"/>
    <x v="6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7049180327873"/>
    <x v="1"/>
    <s v="plays"/>
    <d v="2017-01-31T14:19:15"/>
    <d v="2017-03-02T14:19:1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21739130435"/>
    <x v="1"/>
    <s v="plays"/>
    <d v="2016-12-30T13:56:48"/>
    <d v="2017-02-01T18:31:00"/>
    <x v="11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386740331494"/>
    <x v="1"/>
    <s v="plays"/>
    <d v="2016-06-01T03:20:51"/>
    <d v="2016-07-01T03:20:51"/>
    <x v="0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09090909091"/>
    <x v="1"/>
    <s v="plays"/>
    <d v="2016-11-28T17:00:33"/>
    <d v="2016-12-28T17:00:33"/>
    <x v="4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0817843866"/>
    <x v="1"/>
    <s v="plays"/>
    <d v="2015-09-05T06:23:04"/>
    <d v="2015-09-28T22:59:00"/>
    <x v="8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126582278478"/>
    <x v="1"/>
    <s v="plays"/>
    <d v="2015-06-01T07:14:58"/>
    <d v="2015-07-01T07:14:5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30769230764"/>
    <x v="1"/>
    <s v="plays"/>
    <d v="2015-09-30T21:08:13"/>
    <d v="2015-10-25T18:59:00"/>
    <x v="8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4117647058"/>
    <x v="1"/>
    <s v="plays"/>
    <d v="2017-01-19T11:39:08"/>
    <d v="2017-02-16T18:00:00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22754491021"/>
    <x v="1"/>
    <s v="plays"/>
    <d v="2014-09-11T02:47:50"/>
    <d v="2014-10-14T01:59:00"/>
    <x v="8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3661202186"/>
    <x v="1"/>
    <s v="plays"/>
    <d v="2014-08-20T13:08:12"/>
    <d v="2014-09-19T13:08:12"/>
    <x v="10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3943661971"/>
    <x v="1"/>
    <s v="plays"/>
    <d v="2015-09-14T21:19:22"/>
    <d v="2015-10-08T19:00:00"/>
    <x v="8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65217391305"/>
    <x v="1"/>
    <s v="plays"/>
    <d v="2016-11-01T11:39:42"/>
    <d v="2016-12-01T12:39:42"/>
    <x v="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25925925927"/>
    <x v="1"/>
    <s v="plays"/>
    <d v="2015-05-11T09:24:18"/>
    <d v="2015-06-11T21:00:00"/>
    <x v="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943005181346"/>
    <x v="1"/>
    <s v="plays"/>
    <d v="2015-08-14T06:20:00"/>
    <d v="2015-09-11T22:59:00"/>
    <x v="1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24561403507"/>
    <x v="1"/>
    <s v="plays"/>
    <d v="2015-06-12T05:25:12"/>
    <d v="2015-07-12T05:25:12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s v="plays"/>
    <d v="2015-03-05T16:19:17"/>
    <d v="2015-04-04T15:19:17"/>
    <x v="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545454545453"/>
    <x v="1"/>
    <s v="plays"/>
    <d v="2015-05-21T12:55:14"/>
    <d v="2015-06-20T12:55:14"/>
    <x v="5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4882629108"/>
    <x v="1"/>
    <s v="plays"/>
    <d v="2014-10-06T12:48:44"/>
    <d v="2014-11-05T13:48:44"/>
    <x v="9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d v="2015-05-22T12:32:46"/>
    <d v="2015-06-21T12:32:46"/>
    <x v="5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d v="2016-08-08T06:20:40"/>
    <d v="2016-09-07T06:20:40"/>
    <x v="1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5652173913"/>
    <x v="1"/>
    <s v="plays"/>
    <d v="2016-08-20T08:50:28"/>
    <d v="2016-09-07T22:45:00"/>
    <x v="1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5376344081"/>
    <x v="1"/>
    <s v="plays"/>
    <d v="2015-02-23T21:03:29"/>
    <d v="2015-03-25T20:03:29"/>
    <x v="2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d v="2014-09-07T13:26:15"/>
    <d v="2014-10-07T13:26:15"/>
    <x v="8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6363636364"/>
    <x v="1"/>
    <s v="plays"/>
    <d v="2015-05-20T08:46:17"/>
    <d v="2015-06-10T22:59:00"/>
    <x v="5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14634146333"/>
    <x v="1"/>
    <s v="plays"/>
    <d v="2017-01-23T08:25:52"/>
    <d v="2017-02-22T08:25:52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d v="2014-12-09T16:17:41"/>
    <d v="2015-01-08T16:17:41"/>
    <x v="1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443298969"/>
    <x v="1"/>
    <s v="plays"/>
    <d v="2016-09-01T13:15:45"/>
    <d v="2016-09-30T22:59:00"/>
    <x v="8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917808219183"/>
    <x v="1"/>
    <s v="plays"/>
    <d v="2015-10-26T11:08:38"/>
    <d v="2015-11-30T12:08:38"/>
    <x v="9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6122448979"/>
    <x v="1"/>
    <s v="plays"/>
    <d v="2015-06-16T12:24:36"/>
    <d v="2015-07-16T12:24:36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3283582089"/>
    <x v="1"/>
    <s v="plays"/>
    <d v="2014-11-21T02:34:22"/>
    <d v="2014-12-21T23:00:00"/>
    <x v="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47058823526"/>
    <x v="1"/>
    <s v="plays"/>
    <d v="2015-10-07T07:23:08"/>
    <d v="2015-10-30T16:00:00"/>
    <x v="9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d v="2015-01-12T14:12:18"/>
    <d v="2015-01-28T17:00:00"/>
    <x v="1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d v="2015-11-03T12:05:15"/>
    <d v="2015-12-03T12:00:00"/>
    <x v="4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153374233132"/>
    <x v="1"/>
    <s v="plays"/>
    <d v="2015-05-12T07:52:02"/>
    <d v="2015-06-12T16:00:00"/>
    <x v="5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083333333336"/>
    <x v="1"/>
    <s v="plays"/>
    <d v="2015-06-17T13:11:00"/>
    <d v="2015-07-17T13:11:0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d v="2016-08-08T16:42:08"/>
    <d v="2016-08-24T16:42:08"/>
    <x v="1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d v="2015-05-13T04:29:57"/>
    <d v="2015-06-16T06:00:00"/>
    <x v="5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d v="2015-06-12T07:47:45"/>
    <d v="2015-07-12T07:47:45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d v="2014-10-03T05:29:35"/>
    <d v="2014-11-02T06:29:35"/>
    <x v="9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4827586207"/>
    <x v="1"/>
    <s v="plays"/>
    <d v="2015-10-07T07:00:09"/>
    <d v="2015-11-06T08:00:09"/>
    <x v="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2857142858"/>
    <x v="1"/>
    <s v="plays"/>
    <d v="2016-08-29T14:14:02"/>
    <d v="2016-09-14T14:00:00"/>
    <x v="1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87412587413"/>
    <x v="1"/>
    <s v="plays"/>
    <d v="2016-01-31T11:54:32"/>
    <d v="2016-03-15T16:00:00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6666666666"/>
    <x v="1"/>
    <s v="plays"/>
    <d v="2015-01-13T16:07:51"/>
    <d v="2015-02-08T23:30:00"/>
    <x v="1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d v="2016-02-26T17:47:59"/>
    <d v="2016-03-31T22:59:00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d v="2014-10-19T11:23:26"/>
    <d v="2014-11-18T12:23:26"/>
    <x v="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411764705884"/>
    <x v="1"/>
    <s v="plays"/>
    <d v="2015-04-30T15:21:43"/>
    <d v="2015-05-30T15:21:43"/>
    <x v="6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492063492"/>
    <x v="1"/>
    <s v="plays"/>
    <d v="2016-03-01T21:27:39"/>
    <d v="2016-03-31T20:27:39"/>
    <x v="7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d v="2015-04-27T13:09:58"/>
    <d v="2015-06-01T00:00:00"/>
    <x v="6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212765958"/>
    <x v="1"/>
    <s v="plays"/>
    <d v="2015-08-02T19:28:25"/>
    <d v="2015-09-01T19:28:25"/>
    <x v="1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1308016877"/>
    <x v="1"/>
    <s v="plays"/>
    <d v="2016-03-15T23:39:48"/>
    <d v="2016-04-28T23:39:48"/>
    <x v="7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87234042552"/>
    <x v="1"/>
    <s v="plays"/>
    <d v="2016-01-10T12:51:38"/>
    <d v="2016-02-10T16:00:00"/>
    <x v="1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d v="2016-01-11T16:14:13"/>
    <d v="2016-01-29T00:59:00"/>
    <x v="1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8518518519"/>
    <x v="1"/>
    <s v="plays"/>
    <d v="2017-01-27T17:37:06"/>
    <d v="2017-02-28T00:00:00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295081967213"/>
    <x v="1"/>
    <s v="plays"/>
    <d v="2016-07-16T15:09:42"/>
    <d v="2016-08-15T15:09:42"/>
    <x v="3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d v="2015-11-03T13:00:28"/>
    <d v="2015-11-28T13:00:28"/>
    <x v="4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49758454105"/>
    <x v="1"/>
    <s v="plays"/>
    <d v="2016-05-15T13:35:15"/>
    <d v="2016-06-20T18:00:00"/>
    <x v="5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00000000003"/>
    <x v="1"/>
    <s v="plays"/>
    <d v="2017-01-23T03:50:02"/>
    <d v="2017-02-20T03:50:02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66666666664"/>
    <x v="1"/>
    <s v="plays"/>
    <d v="2017-02-09T07:21:31"/>
    <d v="2017-03-11T07:21:31"/>
    <x v="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d v="2015-08-16T11:51:40"/>
    <d v="2015-09-16T22:59:00"/>
    <x v="1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666666666666"/>
    <x v="1"/>
    <s v="plays"/>
    <d v="2015-10-05T13:29:08"/>
    <d v="2015-12-04T14:29:08"/>
    <x v="9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14285714292"/>
    <x v="1"/>
    <s v="plays"/>
    <d v="2017-02-02T05:12:32"/>
    <d v="2017-03-04T05:12:32"/>
    <x v="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33333333332"/>
    <x v="1"/>
    <s v="plays"/>
    <d v="2015-05-17T07:59:14"/>
    <d v="2015-06-16T07:59:14"/>
    <x v="5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37037037037"/>
    <x v="1"/>
    <s v="plays"/>
    <d v="2016-08-27T05:37:09"/>
    <d v="2016-09-26T05:37:09"/>
    <x v="10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23404255319"/>
    <x v="1"/>
    <s v="plays"/>
    <d v="2015-11-01T13:09:32"/>
    <d v="2015-11-22T17:00:00"/>
    <x v="4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0909090909"/>
    <x v="1"/>
    <s v="plays"/>
    <d v="2015-07-08T13:30:56"/>
    <d v="2015-07-27T17:59:00"/>
    <x v="3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6666666666"/>
    <x v="1"/>
    <s v="plays"/>
    <d v="2015-08-23T17:59:28"/>
    <d v="2015-09-12T19:00:00"/>
    <x v="1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33333333336"/>
    <x v="1"/>
    <s v="plays"/>
    <d v="2015-09-14T17:01:03"/>
    <d v="2015-10-14T17:01:03"/>
    <x v="8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54545454547"/>
    <x v="1"/>
    <s v="plays"/>
    <d v="2015-04-08T12:51:02"/>
    <d v="2015-04-29T12:51:02"/>
    <x v="6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d v="2016-06-17T12:39:36"/>
    <d v="2016-08-01T01:59:00"/>
    <x v="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d v="2016-11-07T03:26:16"/>
    <d v="2016-12-07T03:26:16"/>
    <x v="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d v="2015-02-21T10:38:04"/>
    <d v="2015-03-28T09:38:04"/>
    <x v="2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14285714289"/>
    <x v="1"/>
    <s v="plays"/>
    <d v="2016-11-22T09:59:12"/>
    <d v="2016-12-22T09:59:12"/>
    <x v="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d v="2015-07-01T15:32:28"/>
    <d v="2015-07-31T15:32:28"/>
    <x v="3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703703703702"/>
    <x v="1"/>
    <s v="plays"/>
    <d v="2016-05-03T00:15:42"/>
    <d v="2016-06-09T22:00:00"/>
    <x v="5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39999999999996"/>
    <x v="1"/>
    <s v="plays"/>
    <d v="2016-04-14T20:22:19"/>
    <d v="2016-05-14T20:22:19"/>
    <x v="6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719298245617"/>
    <x v="1"/>
    <s v="plays"/>
    <d v="2016-03-23T16:02:45"/>
    <d v="2016-04-13T16:02:45"/>
    <x v="7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d v="2016-09-15T10:36:18"/>
    <d v="2016-10-16T10:36:18"/>
    <x v="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70967741936"/>
    <x v="1"/>
    <s v="plays"/>
    <d v="2015-09-06T17:17:05"/>
    <d v="2015-10-06T17:17:05"/>
    <x v="8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222222222226"/>
    <x v="1"/>
    <s v="plays"/>
    <d v="2015-09-17T02:00:10"/>
    <d v="2015-10-17T02:00:10"/>
    <x v="8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d v="2016-10-21T14:25:46"/>
    <d v="2016-11-11T17:00:00"/>
    <x v="9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82758620683"/>
    <x v="1"/>
    <s v="plays"/>
    <d v="2016-01-13T00:51:57"/>
    <d v="2016-01-26T20:00:00"/>
    <x v="1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65517241381"/>
    <x v="1"/>
    <s v="plays"/>
    <d v="2015-04-11T01:25:11"/>
    <d v="2015-05-08T15:05:00"/>
    <x v="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d v="2016-04-06T02:17:21"/>
    <d v="2016-05-06T02:17:21"/>
    <x v="6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40000000001"/>
    <x v="1"/>
    <s v="plays"/>
    <d v="2014-07-06T15:54:35"/>
    <d v="2014-08-08T08:54:00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44444444443"/>
    <x v="1"/>
    <s v="plays"/>
    <d v="2016-05-08T19:57:04"/>
    <d v="2016-06-07T19:57:04"/>
    <x v="5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d v="2016-03-02T02:14:53"/>
    <d v="2016-04-10T21:30:00"/>
    <x v="7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d v="2014-12-17T09:03:06"/>
    <d v="2015-01-31T09:03:06"/>
    <x v="11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d v="2016-05-22T20:05:57"/>
    <d v="2016-06-21T20:05:57"/>
    <x v="5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d v="2014-10-01T21:24:25"/>
    <d v="2014-10-15T22:59:00"/>
    <x v="9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7391304347"/>
    <x v="1"/>
    <s v="plays"/>
    <d v="2016-05-30T19:14:56"/>
    <d v="2016-06-21T22:55:00"/>
    <x v="5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77551020407"/>
    <x v="1"/>
    <s v="plays"/>
    <d v="2016-08-26T03:46:48"/>
    <d v="2016-09-25T03:46:48"/>
    <x v="10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d v="2016-05-22T08:59:50"/>
    <d v="2016-06-05T08:59:50"/>
    <x v="5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d v="2015-03-01T13:51:17"/>
    <d v="2015-04-05T12:51:17"/>
    <x v="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0175438597"/>
    <x v="1"/>
    <s v="plays"/>
    <d v="2015-02-06T12:08:25"/>
    <d v="2015-03-08T11:08:25"/>
    <x v="2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454545454547"/>
    <x v="1"/>
    <s v="plays"/>
    <d v="2016-04-08T03:59:26"/>
    <d v="2016-05-08T03:59:26"/>
    <x v="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77777777777"/>
    <x v="1"/>
    <s v="plays"/>
    <d v="2014-07-02T08:48:03"/>
    <d v="2014-07-04T20:00:00"/>
    <x v="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7692307692"/>
    <x v="1"/>
    <s v="plays"/>
    <d v="2014-07-17T02:45:08"/>
    <d v="2014-07-27T18:00:00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4927536232"/>
    <x v="1"/>
    <s v="plays"/>
    <d v="2015-03-02T16:17:48"/>
    <d v="2015-04-01T15:17:48"/>
    <x v="7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d v="2015-09-01T11:44:46"/>
    <d v="2015-10-06T11:44:46"/>
    <x v="8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d v="2014-06-19T15:38:50"/>
    <d v="2014-07-19T15:38:50"/>
    <x v="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72972972975"/>
    <x v="1"/>
    <s v="plays"/>
    <d v="2015-05-24T11:14:40"/>
    <d v="2015-06-15T11:14:40"/>
    <x v="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7391304348"/>
    <x v="1"/>
    <s v="plays"/>
    <d v="2015-06-30T07:30:22"/>
    <d v="2015-07-30T07:30:22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04761904762"/>
    <x v="1"/>
    <s v="plays"/>
    <d v="2014-07-07T11:10:46"/>
    <d v="2014-08-03T18:00:00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d v="2016-03-08T04:34:06"/>
    <d v="2016-04-05T03:34:06"/>
    <x v="7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411764705884"/>
    <x v="1"/>
    <s v="plays"/>
    <d v="2014-09-19T01:46:07"/>
    <d v="2014-10-10T16:00:00"/>
    <x v="8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21428571428"/>
    <x v="1"/>
    <s v="plays"/>
    <d v="2017-02-03T08:48:00"/>
    <d v="2017-02-24T08:48:00"/>
    <x v="2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702127659575"/>
    <x v="1"/>
    <s v="plays"/>
    <d v="2016-06-28T10:58:38"/>
    <d v="2016-07-28T10:58:38"/>
    <x v="0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4736842105"/>
    <x v="1"/>
    <s v="plays"/>
    <d v="2016-11-11T18:22:34"/>
    <d v="2016-12-06T18:22:34"/>
    <x v="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d v="2016-05-20T14:10:21"/>
    <d v="2016-06-12T12:00:00"/>
    <x v="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28205128204"/>
    <x v="1"/>
    <s v="plays"/>
    <d v="2015-02-27T02:06:50"/>
    <d v="2015-03-31T23:59:00"/>
    <x v="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13043478258"/>
    <x v="1"/>
    <s v="plays"/>
    <d v="2016-03-23T16:59:44"/>
    <d v="2016-04-13T08:18:00"/>
    <x v="7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1"/>
    <s v="plays"/>
    <d v="2014-07-30T23:48:13"/>
    <d v="2014-08-29T23:48:13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d v="2015-02-17T21:32:48"/>
    <d v="2015-04-17T19:37:00"/>
    <x v="2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d v="2015-02-18T19:35:10"/>
    <d v="2015-02-25T19:35:10"/>
    <x v="2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0909090909"/>
    <x v="1"/>
    <s v="plays"/>
    <d v="2016-04-24T08:14:14"/>
    <d v="2016-05-08T16:00:00"/>
    <x v="6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784810126578"/>
    <x v="1"/>
    <s v="plays"/>
    <d v="2016-04-06T08:24:40"/>
    <d v="2016-04-29T22:59:00"/>
    <x v="6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2857142857"/>
    <x v="1"/>
    <s v="plays"/>
    <d v="2016-05-22T21:39:32"/>
    <d v="2016-06-13T12:00:00"/>
    <x v="5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666666666671"/>
    <x v="1"/>
    <s v="plays"/>
    <d v="2015-10-25T11:50:11"/>
    <d v="2015-11-29T18:00:00"/>
    <x v="9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111111111114"/>
    <x v="1"/>
    <s v="plays"/>
    <d v="2014-06-16T04:29:25"/>
    <d v="2014-07-23T06:00:00"/>
    <x v="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d v="2016-05-05T18:49:38"/>
    <d v="2016-07-01T18:00:00"/>
    <x v="5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d v="2016-04-19T05:22:30"/>
    <d v="2016-05-02T18:00:00"/>
    <x v="6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d v="2015-09-23T12:26:46"/>
    <d v="2015-10-28T23:01:00"/>
    <x v="8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3333333334"/>
    <x v="1"/>
    <s v="plays"/>
    <d v="2016-04-29T09:52:07"/>
    <d v="2016-05-10T06:17:00"/>
    <x v="6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33333333336"/>
    <x v="1"/>
    <s v="plays"/>
    <d v="2016-06-15T14:34:32"/>
    <d v="2016-07-15T14:34:32"/>
    <x v="0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d v="2014-07-02T05:01:50"/>
    <d v="2014-08-01T05:01:50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074074074076"/>
    <x v="1"/>
    <s v="plays"/>
    <d v="2014-10-20T02:27:59"/>
    <d v="2014-11-19T03:27:59"/>
    <x v="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0869565219"/>
    <x v="1"/>
    <s v="plays"/>
    <d v="2017-01-10T20:22:14"/>
    <d v="2017-02-24T20:22:14"/>
    <x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2222222223"/>
    <x v="1"/>
    <s v="plays"/>
    <d v="2016-11-22T20:59:03"/>
    <d v="2016-12-14T10:59:00"/>
    <x v="4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47058823529"/>
    <x v="1"/>
    <s v="plays"/>
    <d v="2014-08-14T19:36:30"/>
    <d v="2014-09-01T10:59:00"/>
    <x v="1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d v="2015-02-20T21:11:57"/>
    <d v="2015-03-06T23:55:00"/>
    <x v="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69230769232"/>
    <x v="1"/>
    <s v="plays"/>
    <d v="2014-07-31T13:30:45"/>
    <d v="2014-08-19T11:00:00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888888888886"/>
    <x v="1"/>
    <s v="plays"/>
    <d v="2016-02-22T18:27:29"/>
    <d v="2016-03-15T16:00:00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d v="2015-11-12T21:26:32"/>
    <d v="2015-12-12T21:26:32"/>
    <x v="4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d v="2015-04-12T20:37:17"/>
    <d v="2015-05-12T20:37:17"/>
    <x v="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66666666668"/>
    <x v="1"/>
    <s v="plays"/>
    <d v="2015-07-07T17:24:54"/>
    <d v="2015-08-01T17:24:54"/>
    <x v="3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60869565219"/>
    <x v="1"/>
    <s v="plays"/>
    <d v="2014-11-25T23:47:39"/>
    <d v="2015-01-01T00:00:00"/>
    <x v="4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703703703709"/>
    <x v="1"/>
    <s v="plays"/>
    <d v="2016-11-15T19:59:40"/>
    <d v="2017-01-14T19:59:40"/>
    <x v="4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07692307692"/>
    <x v="1"/>
    <s v="plays"/>
    <d v="2016-11-16T03:01:25"/>
    <d v="2016-12-17T03:00:00"/>
    <x v="4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77777777779"/>
    <x v="1"/>
    <s v="plays"/>
    <d v="2015-11-04T15:59:25"/>
    <d v="2015-12-02T15:59:25"/>
    <x v="4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33333333336"/>
    <x v="1"/>
    <s v="plays"/>
    <d v="2014-08-04T08:09:16"/>
    <d v="2014-08-24T23:59:00"/>
    <x v="1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333333333329"/>
    <x v="1"/>
    <s v="plays"/>
    <d v="2015-06-24T15:30:40"/>
    <d v="2015-07-18T11:00:00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769230769226"/>
    <x v="1"/>
    <s v="plays"/>
    <d v="2015-09-28T12:33:36"/>
    <d v="2015-10-28T12:33:36"/>
    <x v="8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d v="2014-05-06T09:39:33"/>
    <d v="2014-05-18T09:39:33"/>
    <x v="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26315789474"/>
    <x v="1"/>
    <s v="plays"/>
    <d v="2015-02-24T11:49:54"/>
    <d v="2015-04-25T10:49:54"/>
    <x v="2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701298701299"/>
    <x v="1"/>
    <s v="plays"/>
    <d v="2015-02-18T12:34:59"/>
    <d v="2015-03-20T11:56:00"/>
    <x v="2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47619047619"/>
    <x v="1"/>
    <s v="plays"/>
    <d v="2014-08-07T03:31:46"/>
    <d v="2014-08-31T08:08:00"/>
    <x v="1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63157894737"/>
    <x v="1"/>
    <s v="plays"/>
    <d v="2015-08-09T07:20:00"/>
    <d v="2015-08-26T18:00:00"/>
    <x v="1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85714285714"/>
    <x v="1"/>
    <s v="plays"/>
    <d v="2014-10-25T17:52:58"/>
    <d v="2014-11-29T18:52:58"/>
    <x v="9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333333333329"/>
    <x v="1"/>
    <s v="plays"/>
    <d v="2015-02-08T23:26:23"/>
    <d v="2015-03-10T22:26:23"/>
    <x v="2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73913043484"/>
    <x v="1"/>
    <s v="plays"/>
    <d v="2016-07-08T05:20:56"/>
    <d v="2016-08-01T17:59:00"/>
    <x v="3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666666666671"/>
    <x v="1"/>
    <s v="plays"/>
    <d v="2016-06-03T13:47:00"/>
    <d v="2016-06-23T13:47:00"/>
    <x v="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12499999998"/>
    <x v="1"/>
    <s v="plays"/>
    <d v="2015-10-14T21:06:08"/>
    <d v="2015-11-20T22:00:00"/>
    <x v="9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d v="2014-11-10T15:49:12"/>
    <d v="2014-12-10T15:49:12"/>
    <x v="4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d v="2014-11-03T10:28:26"/>
    <d v="2014-12-03T10:28:26"/>
    <x v="4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2857142858"/>
    <x v="1"/>
    <s v="plays"/>
    <d v="2014-11-04T13:18:08"/>
    <d v="2014-12-14T13:18:08"/>
    <x v="4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d v="2015-05-19T06:04:01"/>
    <d v="2015-06-18T06:04:01"/>
    <x v="5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1935483872"/>
    <x v="1"/>
    <s v="plays"/>
    <d v="2016-05-04T08:31:22"/>
    <d v="2016-06-03T08:31:22"/>
    <x v="5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181818181813"/>
    <x v="1"/>
    <s v="plays"/>
    <d v="2014-06-25T13:35:45"/>
    <d v="2014-07-10T13:35:45"/>
    <x v="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d v="2014-07-10T08:05:48"/>
    <d v="2014-08-08T17:28:00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d v="2016-03-17T15:17:35"/>
    <d v="2016-05-06T15:17:35"/>
    <x v="7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8181818182"/>
    <x v="1"/>
    <s v="plays"/>
    <d v="2014-10-11T17:07:10"/>
    <d v="2014-11-05T19:46:00"/>
    <x v="9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d v="2014-06-27T09:17:25"/>
    <d v="2014-07-27T09:17:25"/>
    <x v="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d v="2015-05-16T12:05:44"/>
    <d v="2015-05-30T13:10:00"/>
    <x v="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57142857146"/>
    <x v="1"/>
    <s v="plays"/>
    <d v="2014-05-05T05:43:09"/>
    <d v="2014-05-31T22:59:00"/>
    <x v="5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d v="2016-01-09T06:28:49"/>
    <d v="2016-02-18T17:00:00"/>
    <x v="1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46153846149"/>
    <x v="1"/>
    <s v="plays"/>
    <d v="2014-10-29T13:02:56"/>
    <d v="2014-11-21T12:00:00"/>
    <x v="9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17391304348"/>
    <x v="1"/>
    <s v="plays"/>
    <d v="2015-01-22T17:05:25"/>
    <d v="2015-02-21T17:05:25"/>
    <x v="1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1176470588"/>
    <x v="1"/>
    <s v="plays"/>
    <d v="2014-07-14T17:53:34"/>
    <d v="2014-08-28T17:53:34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75757575758"/>
    <x v="1"/>
    <s v="plays"/>
    <d v="2015-07-08T12:22:26"/>
    <d v="2015-08-07T12:22:26"/>
    <x v="3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78787878782"/>
    <x v="1"/>
    <s v="plays"/>
    <d v="2015-10-13T09:50:43"/>
    <d v="2015-11-11T21:31:00"/>
    <x v="9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d v="2015-05-26T06:05:24"/>
    <d v="2015-06-25T06:05:24"/>
    <x v="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d v="2015-05-28T07:05:02"/>
    <d v="2015-06-17T07:05:02"/>
    <x v="5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529411764707"/>
    <x v="1"/>
    <s v="plays"/>
    <d v="2016-02-09T19:24:46"/>
    <d v="2016-03-01T18:59:00"/>
    <x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76923076923"/>
    <x v="1"/>
    <s v="plays"/>
    <d v="2014-06-01T06:49:36"/>
    <d v="2014-07-16T06:49:36"/>
    <x v="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149253731343"/>
    <x v="1"/>
    <s v="plays"/>
    <d v="2014-06-06T05:08:09"/>
    <d v="2014-07-06T05:08:09"/>
    <x v="0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d v="2014-06-18T18:48:24"/>
    <d v="2014-07-18T18:48:24"/>
    <x v="0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71428571427"/>
    <x v="1"/>
    <s v="plays"/>
    <d v="2016-06-23T14:32:38"/>
    <d v="2016-07-31T15:58:00"/>
    <x v="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1"/>
    <s v="plays"/>
    <d v="2016-05-09T19:59:50"/>
    <d v="2016-06-06T02:00:00"/>
    <x v="5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6666666666"/>
    <x v="1"/>
    <s v="plays"/>
    <d v="2015-09-17T19:32:52"/>
    <d v="2015-10-07T19:32:52"/>
    <x v="8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d v="2014-08-28T18:01:02"/>
    <d v="2014-09-27T18:01:02"/>
    <x v="10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d v="2015-02-18T12:35:38"/>
    <d v="2015-02-27T23:59:00"/>
    <x v="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181818181813"/>
    <x v="1"/>
    <s v="plays"/>
    <d v="2016-11-01T14:58:45"/>
    <d v="2016-12-01T02:59:00"/>
    <x v="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d v="2016-04-06T22:27:36"/>
    <d v="2016-04-17T18:30:00"/>
    <x v="6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66666666667"/>
    <x v="1"/>
    <s v="plays"/>
    <d v="2015-03-26T04:54:05"/>
    <d v="2015-04-23T13:30:00"/>
    <x v="7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s v="plays"/>
    <d v="2014-09-12T16:55:48"/>
    <d v="2014-10-25T19:43:00"/>
    <x v="8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571428571431"/>
    <x v="1"/>
    <s v="plays"/>
    <d v="2014-04-23T15:01:47"/>
    <d v="2014-05-23T15:01:47"/>
    <x v="6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652173913047"/>
    <x v="1"/>
    <s v="plays"/>
    <d v="2016-03-19T14:43:05"/>
    <d v="2016-04-06T16:30:00"/>
    <x v="7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d v="2016-02-04T21:10:02"/>
    <d v="2016-02-13T19:00:00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8571428571"/>
    <x v="1"/>
    <s v="plays"/>
    <d v="2015-02-02T13:59:23"/>
    <d v="2015-03-04T13:59:23"/>
    <x v="2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73913043484"/>
    <x v="1"/>
    <s v="plays"/>
    <d v="2015-11-15T08:29:36"/>
    <d v="2015-12-13T19:00:00"/>
    <x v="4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d v="2015-03-25T16:52:21"/>
    <d v="2015-04-24T16:52:21"/>
    <x v="7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15789473685"/>
    <x v="1"/>
    <s v="plays"/>
    <d v="2015-01-14T11:14:44"/>
    <d v="2015-02-05T01:59:00"/>
    <x v="1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769230766"/>
    <x v="1"/>
    <s v="plays"/>
    <d v="2014-09-02T09:48:56"/>
    <d v="2014-10-04T09:48:56"/>
    <x v="8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195402298852"/>
    <x v="1"/>
    <s v="plays"/>
    <d v="2014-09-01T20:21:43"/>
    <d v="2014-09-20T21:00:00"/>
    <x v="8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d v="2014-06-02T10:29:12"/>
    <d v="2014-07-02T10:29:12"/>
    <x v="0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17647058826"/>
    <x v="1"/>
    <s v="plays"/>
    <d v="2015-02-03T12:17:27"/>
    <d v="2015-02-28T12:00:00"/>
    <x v="2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d v="2016-10-18T19:31:01"/>
    <d v="2016-11-01T19:31:01"/>
    <x v="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38888888887"/>
    <x v="1"/>
    <s v="plays"/>
    <d v="2014-06-30T17:41:41"/>
    <d v="2014-07-30T17:41:41"/>
    <x v="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d v="2014-07-19T12:32:33"/>
    <d v="2014-08-18T12:32:33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285714285715"/>
    <x v="1"/>
    <s v="plays"/>
    <d v="2016-01-11T08:56:54"/>
    <d v="2016-02-05T17:00:00"/>
    <x v="1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295774648"/>
    <x v="1"/>
    <s v="plays"/>
    <d v="2014-05-16T20:30:55"/>
    <d v="2014-06-16T22:00:00"/>
    <x v="5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80952380949"/>
    <x v="1"/>
    <s v="plays"/>
    <d v="2014-06-10T04:07:49"/>
    <d v="2014-07-10T04:07:49"/>
    <x v="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d v="2016-07-21T09:48:13"/>
    <d v="2016-08-06T22:00:00"/>
    <x v="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81081081"/>
    <x v="1"/>
    <s v="plays"/>
    <d v="2014-07-31T07:59:53"/>
    <d v="2014-08-21T11:28:00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d v="2015-07-20T12:03:40"/>
    <d v="2015-08-19T12:03:40"/>
    <x v="3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2857142858"/>
    <x v="1"/>
    <s v="plays"/>
    <d v="2015-04-06T17:16:07"/>
    <d v="2015-05-02T16:00:00"/>
    <x v="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555555555561"/>
    <x v="1"/>
    <s v="plays"/>
    <d v="2016-01-05T16:52:10"/>
    <d v="2016-01-18T23:59:00"/>
    <x v="1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560975609755"/>
    <x v="1"/>
    <s v="plays"/>
    <d v="2014-06-18T21:57:08"/>
    <d v="2014-07-11T11:15:00"/>
    <x v="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162790697676"/>
    <x v="1"/>
    <s v="plays"/>
    <d v="2015-10-17T05:18:41"/>
    <d v="2015-11-13T15:17:00"/>
    <x v="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d v="2015-04-30T15:11:12"/>
    <d v="2015-05-30T15:11:12"/>
    <x v="6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22222222221"/>
    <x v="1"/>
    <s v="plays"/>
    <d v="2014-08-10T07:35:46"/>
    <d v="2014-09-09T07:35:46"/>
    <x v="10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d v="2016-05-31T01:59:46"/>
    <d v="2016-06-08T08:59:00"/>
    <x v="5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d v="2015-09-25T07:43:56"/>
    <d v="2015-10-23T07:43:56"/>
    <x v="8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d v="2015-01-12T14:58:45"/>
    <d v="2015-02-05T07:20:00"/>
    <x v="1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d v="2016-02-02T16:20:12"/>
    <d v="2016-03-18T15:20:12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22222222221"/>
    <x v="1"/>
    <s v="plays"/>
    <d v="2014-11-16T21:51:29"/>
    <d v="2014-12-16T21:51:29"/>
    <x v="4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d v="2016-06-10T20:15:38"/>
    <d v="2016-07-08T23:00:00"/>
    <x v="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d v="2015-02-01T11:54:31"/>
    <d v="2015-04-02T10:54:31"/>
    <x v="2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1"/>
    <s v="plays"/>
    <d v="2015-03-25T12:22:07"/>
    <d v="2015-04-21T12:22:07"/>
    <x v="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05405405403"/>
    <x v="1"/>
    <s v="plays"/>
    <d v="2014-06-30T10:20:26"/>
    <d v="2014-07-22T22:59:00"/>
    <x v="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d v="2016-06-14T18:29:16"/>
    <d v="2016-08-13T18:29:16"/>
    <x v="0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428571428569"/>
    <x v="1"/>
    <s v="plays"/>
    <d v="2014-07-01T11:45:59"/>
    <d v="2014-07-31T11:45:59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6521739131"/>
    <x v="1"/>
    <s v="plays"/>
    <d v="2016-09-13T13:00:27"/>
    <d v="2016-10-13T13:00:27"/>
    <x v="8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1"/>
    <s v="plays"/>
    <d v="2014-06-30T23:56:07"/>
    <d v="2014-08-01T01:59:00"/>
    <x v="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18181818184"/>
    <x v="1"/>
    <s v="plays"/>
    <d v="2015-01-12T11:57:37"/>
    <d v="2015-02-12T00:59:00"/>
    <x v="1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7037037037038"/>
    <x v="1"/>
    <s v="plays"/>
    <d v="2015-01-06T23:51:43"/>
    <d v="2015-02-02T23:27:00"/>
    <x v="1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77777777779"/>
    <x v="1"/>
    <s v="plays"/>
    <d v="2016-04-20T06:31:00"/>
    <d v="2016-05-20T06:31:00"/>
    <x v="6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4-08-01T07:39:12"/>
    <d v="2014-08-15T07:39:12"/>
    <x v="1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d v="2016-09-30T10:11:19"/>
    <d v="2016-10-28T22:00:00"/>
    <x v="8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d v="2015-06-24T16:33:48"/>
    <d v="2015-07-10T13:00:00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10526315795"/>
    <x v="1"/>
    <s v="plays"/>
    <d v="2016-08-30T17:03:05"/>
    <d v="2016-10-10T22:59:00"/>
    <x v="1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688172043013"/>
    <x v="1"/>
    <s v="plays"/>
    <d v="2016-07-23T22:07:17"/>
    <d v="2016-08-22T22:07:17"/>
    <x v="3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d v="2015-07-15T10:01:12"/>
    <d v="2015-08-09T11:00:00"/>
    <x v="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19672131146"/>
    <x v="1"/>
    <s v="plays"/>
    <d v="2016-02-19T19:27:30"/>
    <d v="2016-04-19T18:27:30"/>
    <x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d v="2015-02-18T11:07:12"/>
    <d v="2015-03-20T10:07:12"/>
    <x v="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94117647061"/>
    <x v="1"/>
    <s v="plays"/>
    <d v="2016-08-23T13:22:09"/>
    <d v="2016-09-20T22:00:00"/>
    <x v="1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825396825399"/>
    <x v="1"/>
    <s v="plays"/>
    <d v="2016-03-29T10:24:05"/>
    <d v="2016-04-28T10:24:05"/>
    <x v="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d v="2016-06-07T19:31:42"/>
    <d v="2016-07-15T16:38:00"/>
    <x v="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666666666666"/>
    <x v="1"/>
    <s v="plays"/>
    <d v="2014-07-21T14:41:30"/>
    <d v="2014-08-31T15:00:00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130434782609"/>
    <x v="1"/>
    <s v="plays"/>
    <d v="2014-10-15T23:05:31"/>
    <d v="2014-11-06T00:59:00"/>
    <x v="9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d v="2015-02-27T15:01:36"/>
    <d v="2015-03-20T15:27:00"/>
    <x v="2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d v="2016-06-20T07:02:11"/>
    <d v="2016-07-20T07:02:11"/>
    <x v="0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d v="2014-10-06T16:08:24"/>
    <d v="2014-11-02T19:00:00"/>
    <x v="9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09T01:43:10"/>
    <d v="2014-10-26T22:00:00"/>
    <x v="9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769230769234"/>
    <x v="1"/>
    <s v="plays"/>
    <d v="2015-05-04T12:40:43"/>
    <d v="2015-05-16T22:00:00"/>
    <x v="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1228070178"/>
    <x v="1"/>
    <s v="plays"/>
    <d v="2015-02-18T17:00:22"/>
    <d v="2015-03-16T16:00:00"/>
    <x v="2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d v="2014-05-22T15:31:20"/>
    <d v="2014-06-21T15:31:20"/>
    <x v="5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8461538461"/>
    <x v="1"/>
    <s v="plays"/>
    <d v="2015-06-16T02:37:07"/>
    <d v="2015-07-10T16:00:00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3157894737"/>
    <x v="1"/>
    <s v="plays"/>
    <d v="2014-12-16T00:56:28"/>
    <d v="2015-01-02T00:56:28"/>
    <x v="1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1"/>
    <s v="plays"/>
    <d v="2014-06-06T13:31:06"/>
    <d v="2014-07-06T13:31:06"/>
    <x v="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714285714285"/>
    <x v="1"/>
    <s v="plays"/>
    <d v="2014-06-03T11:03:01"/>
    <d v="2014-07-03T11:03:01"/>
    <x v="0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0909090907"/>
    <x v="1"/>
    <s v="plays"/>
    <d v="2016-05-16T13:14:59"/>
    <d v="2016-06-15T13:14:59"/>
    <x v="5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33333333336"/>
    <x v="1"/>
    <s v="plays"/>
    <d v="2016-01-03T11:38:00"/>
    <d v="2016-02-02T11:38:00"/>
    <x v="1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57142857139"/>
    <x v="1"/>
    <s v="plays"/>
    <d v="2015-05-02T16:00:01"/>
    <d v="2015-06-03T01:59:00"/>
    <x v="5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21212121211"/>
    <x v="1"/>
    <s v="plays"/>
    <d v="2015-05-25T17:34:12"/>
    <d v="2015-06-24T17:34:12"/>
    <x v="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1034482759"/>
    <x v="1"/>
    <s v="plays"/>
    <d v="2015-03-24T13:26:00"/>
    <d v="2015-04-17T11:00:00"/>
    <x v="7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888888888886"/>
    <x v="1"/>
    <s v="plays"/>
    <d v="2014-04-24T10:15:31"/>
    <d v="2014-05-24T16:00:00"/>
    <x v="6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22222222221"/>
    <x v="1"/>
    <s v="plays"/>
    <d v="2016-03-14T14:15:24"/>
    <d v="2016-04-13T14:15:24"/>
    <x v="7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d v="2015-04-27T00:59:44"/>
    <d v="2015-05-18T00:59:44"/>
    <x v="6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199999999999"/>
    <x v="1"/>
    <s v="plays"/>
    <d v="2015-09-20T19:13:17"/>
    <d v="2015-10-25T19:13:17"/>
    <x v="8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d v="2014-07-28T15:47:16"/>
    <d v="2014-08-17T00:11:00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d v="2016-11-15T00:09:35"/>
    <d v="2016-11-26T01:00:00"/>
    <x v="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333333333329"/>
    <x v="1"/>
    <s v="plays"/>
    <d v="2014-10-03T13:18:29"/>
    <d v="2014-11-01T12:18:00"/>
    <x v="9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153846153847"/>
    <x v="1"/>
    <s v="plays"/>
    <d v="2016-08-02T15:19:26"/>
    <d v="2016-09-11T15:19:26"/>
    <x v="10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163265306122"/>
    <x v="1"/>
    <s v="plays"/>
    <d v="2016-05-21T12:48:24"/>
    <d v="2016-06-02T17:00:00"/>
    <x v="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095238095241"/>
    <x v="1"/>
    <s v="plays"/>
    <d v="2016-03-29T22:48:24"/>
    <d v="2016-05-28T16:44:00"/>
    <x v="7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714285714285"/>
    <x v="1"/>
    <s v="plays"/>
    <d v="2015-05-07T19:52:05"/>
    <d v="2015-07-01T01:59:00"/>
    <x v="5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2380952381"/>
    <x v="1"/>
    <s v="plays"/>
    <d v="2016-02-19T17:03:58"/>
    <d v="2016-03-06T23:59:00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80952380949"/>
    <x v="1"/>
    <s v="plays"/>
    <d v="2015-08-17T13:19:55"/>
    <d v="2015-09-11T13:19:55"/>
    <x v="10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d v="2016-03-01T15:08:44"/>
    <d v="2016-03-15T22:59:00"/>
    <x v="7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57894736835"/>
    <x v="1"/>
    <s v="plays"/>
    <d v="2016-06-24T06:28:48"/>
    <d v="2016-07-24T06:28:48"/>
    <x v="0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5-10-20T12:58:11"/>
    <d v="2015-11-19T13:58:11"/>
    <x v="9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820512820511"/>
    <x v="1"/>
    <s v="plays"/>
    <d v="2014-05-01T17:27:25"/>
    <d v="2014-05-12T23:00:00"/>
    <x v="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d v="2014-07-09T12:37:20"/>
    <d v="2014-08-23T12:37:20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d v="2016-05-01T17:08:57"/>
    <d v="2016-05-31T17:08:57"/>
    <x v="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4-17T12:30:53"/>
    <d v="2016-05-10T16:00:00"/>
    <x v="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666666666671"/>
    <x v="1"/>
    <s v="plays"/>
    <d v="2014-11-07T15:37:46"/>
    <d v="2014-11-20T23:55:00"/>
    <x v="4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33333333336"/>
    <x v="1"/>
    <s v="plays"/>
    <d v="2014-06-12T09:54:06"/>
    <d v="2014-07-02T09:54:06"/>
    <x v="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3684210526"/>
    <x v="1"/>
    <s v="plays"/>
    <d v="2014-10-15T15:58:15"/>
    <d v="2014-11-07T13:30:00"/>
    <x v="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d v="2015-02-22T07:53:12"/>
    <d v="2015-04-23T06:53:12"/>
    <x v="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9090909093"/>
    <x v="1"/>
    <s v="plays"/>
    <d v="2014-05-21T21:18:32"/>
    <d v="2014-06-03T23:59:00"/>
    <x v="5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d v="2015-01-16T15:19:12"/>
    <d v="2015-02-01T23:59:00"/>
    <x v="1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21739130437"/>
    <x v="1"/>
    <s v="plays"/>
    <d v="2015-05-01T13:32:51"/>
    <d v="2015-05-31T13:32:51"/>
    <x v="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d v="2014-08-04T19:14:30"/>
    <d v="2014-09-07T22:00:00"/>
    <x v="1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d v="2014-06-04T14:37:14"/>
    <d v="2014-07-04T06:00:00"/>
    <x v="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909090909093"/>
    <x v="1"/>
    <s v="plays"/>
    <d v="2014-09-11T13:48:19"/>
    <d v="2014-10-02T09:21:00"/>
    <x v="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57142857139"/>
    <x v="1"/>
    <s v="plays"/>
    <d v="2015-02-02T09:22:30"/>
    <d v="2015-03-04T09:22:30"/>
    <x v="2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80952380949"/>
    <x v="1"/>
    <s v="plays"/>
    <d v="2015-08-11T14:46:52"/>
    <d v="2015-09-06T08:47:00"/>
    <x v="1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384615384613"/>
    <x v="1"/>
    <s v="plays"/>
    <d v="2014-08-30T03:40:20"/>
    <d v="2014-09-29T03:40:20"/>
    <x v="1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d v="2015-08-18T13:57:26"/>
    <d v="2015-09-15T05:06:00"/>
    <x v="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1"/>
    <s v="plays"/>
    <d v="2016-07-30T04:32:28"/>
    <d v="2016-09-25T18:00:00"/>
    <x v="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4324324326"/>
    <x v="1"/>
    <s v="plays"/>
    <d v="2014-08-29T13:19:33"/>
    <d v="2014-09-12T23:00:00"/>
    <x v="1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d v="2015-07-29T11:41:46"/>
    <d v="2015-08-09T11:00:00"/>
    <x v="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6-03-31T03:02:51"/>
    <d v="2016-04-28T00:59:00"/>
    <x v="7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767441860463"/>
    <x v="1"/>
    <s v="plays"/>
    <d v="2015-06-11T19:33:25"/>
    <d v="2015-07-10T22:59:00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08108108105"/>
    <x v="1"/>
    <s v="plays"/>
    <d v="2016-12-29T07:01:58"/>
    <d v="2017-01-18T07:01:58"/>
    <x v="11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d v="2015-06-22T13:16:58"/>
    <d v="2015-07-12T20:00:00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3-13T09:57:37"/>
    <d v="2016-04-10T15:00:00"/>
    <x v="7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d v="2016-05-31T10:42:14"/>
    <d v="2016-06-30T10:42:14"/>
    <x v="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296296296298"/>
    <x v="1"/>
    <s v="plays"/>
    <d v="2014-09-02T09:23:47"/>
    <d v="2014-09-17T22:59:00"/>
    <x v="8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1"/>
    <s v="plays"/>
    <d v="2015-10-12T13:16:07"/>
    <d v="2015-11-11T14:16:07"/>
    <x v="9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13725490193"/>
    <x v="1"/>
    <s v="plays"/>
    <d v="2015-08-27T10:00:23"/>
    <d v="2015-10-01T10:00:23"/>
    <x v="10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826086956523"/>
    <x v="1"/>
    <s v="plays"/>
    <d v="2015-09-01T10:21:50"/>
    <d v="2015-10-02T13:00:00"/>
    <x v="8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11764705882"/>
    <x v="1"/>
    <s v="plays"/>
    <d v="2015-11-20T12:27:05"/>
    <d v="2015-12-20T06:59:00"/>
    <x v="4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d v="2014-10-11T03:30:16"/>
    <d v="2014-11-17T02:59:00"/>
    <x v="9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807228915662"/>
    <x v="1"/>
    <s v="plays"/>
    <d v="2016-07-20T05:05:40"/>
    <d v="2016-08-17T05:05:40"/>
    <x v="3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769230769234"/>
    <x v="1"/>
    <s v="plays"/>
    <d v="2016-08-18T13:08:42"/>
    <d v="2016-09-08T13:08:42"/>
    <x v="10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d v="2016-05-26T19:04:51"/>
    <d v="2016-06-25T19:04:51"/>
    <x v="5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d v="2015-08-06T12:31:15"/>
    <d v="2015-08-31T12:31:15"/>
    <x v="1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41176470591"/>
    <x v="1"/>
    <s v="plays"/>
    <d v="2014-07-09T09:23:42"/>
    <d v="2014-09-07T09:23:42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31034482762"/>
    <x v="1"/>
    <s v="plays"/>
    <d v="2015-05-26T13:07:39"/>
    <d v="2015-06-25T13:07:39"/>
    <x v="5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d v="2015-02-05T14:57:37"/>
    <d v="2015-03-07T14:57:37"/>
    <x v="2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1"/>
    <s v="plays"/>
    <d v="2015-03-12T14:22:39"/>
    <d v="2015-04-11T14:22:39"/>
    <x v="7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26315789473"/>
    <x v="1"/>
    <s v="plays"/>
    <d v="2015-03-10T10:51:24"/>
    <d v="2015-03-31T22:59:00"/>
    <x v="7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3928571429"/>
    <x v="1"/>
    <s v="plays"/>
    <d v="2016-04-19T20:53:21"/>
    <d v="2016-05-13T22:59:00"/>
    <x v="6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8461538461"/>
    <x v="1"/>
    <s v="plays"/>
    <d v="2016-02-11T17:36:54"/>
    <d v="2016-03-04T20:00:00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d v="2015-08-07T04:27:53"/>
    <d v="2015-09-04T04:27:53"/>
    <x v="10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s v="plays"/>
    <d v="2016-04-02T16:26:38"/>
    <d v="2016-05-02T16:26:38"/>
    <x v="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d v="2014-04-24T07:22:50"/>
    <d v="2014-05-22T17:07:00"/>
    <x v="6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d v="2014-05-29T09:05:24"/>
    <d v="2014-06-28T09:05:24"/>
    <x v="5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2307692308"/>
    <x v="1"/>
    <s v="plays"/>
    <d v="2015-07-10T19:41:20"/>
    <d v="2015-08-11T19:00:00"/>
    <x v="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07547169811"/>
    <x v="1"/>
    <s v="plays"/>
    <d v="2015-01-11T20:12:39"/>
    <d v="2015-02-11T12:00:00"/>
    <x v="1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d v="2016-10-18T05:36:34"/>
    <d v="2016-11-17T06:36:34"/>
    <x v="9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d v="2014-06-18T10:35:24"/>
    <d v="2014-08-17T10:35:24"/>
    <x v="0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598566308242"/>
    <x v="1"/>
    <s v="plays"/>
    <d v="2014-04-01T01:38:31"/>
    <d v="2014-05-05T01:38:31"/>
    <x v="6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d v="2015-05-15T14:36:15"/>
    <d v="2015-06-26T16:00:00"/>
    <x v="5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s v="plays"/>
    <d v="2015-07-08T21:18:28"/>
    <d v="2015-07-31T03:58:00"/>
    <x v="3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891891891895"/>
    <x v="1"/>
    <s v="plays"/>
    <d v="2015-04-21T16:21:06"/>
    <d v="2015-05-26T21:45:00"/>
    <x v="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7407407405"/>
    <x v="1"/>
    <s v="plays"/>
    <d v="2015-07-18T11:19:38"/>
    <d v="2015-08-05T13:36:00"/>
    <x v="3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032258064516"/>
    <x v="1"/>
    <s v="plays"/>
    <d v="2016-03-04T13:17:07"/>
    <d v="2016-03-13T17:00:00"/>
    <x v="7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8000000000003"/>
    <x v="1"/>
    <s v="plays"/>
    <d v="2016-07-04T11:07:36"/>
    <d v="2016-08-01T14:00:00"/>
    <x v="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47058823529"/>
    <x v="1"/>
    <s v="plays"/>
    <d v="2015-08-20T09:57:29"/>
    <d v="2015-10-05T11:00:00"/>
    <x v="1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666666666671"/>
    <x v="1"/>
    <s v="plays"/>
    <d v="2014-12-01T12:50:08"/>
    <d v="2014-12-31T12:50:08"/>
    <x v="1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78947368418"/>
    <x v="1"/>
    <s v="plays"/>
    <d v="2014-12-24T07:11:23"/>
    <d v="2015-01-23T07:11:23"/>
    <x v="11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585365853657"/>
    <x v="1"/>
    <s v="plays"/>
    <d v="2015-05-11T14:27:24"/>
    <d v="2015-06-10T14:27:24"/>
    <x v="5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d v="2014-08-18T12:46:34"/>
    <d v="2014-09-17T12:46:34"/>
    <x v="10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58536585365"/>
    <x v="1"/>
    <s v="plays"/>
    <d v="2014-12-09T11:31:36"/>
    <d v="2015-01-08T11:31:36"/>
    <x v="11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38461538467"/>
    <x v="1"/>
    <s v="plays"/>
    <d v="2014-12-03T02:58:03"/>
    <d v="2014-12-31T02:00:00"/>
    <x v="11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d v="2014-09-30T15:36:53"/>
    <d v="2014-10-30T15:36:53"/>
    <x v="8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d v="2015-05-22T08:41:22"/>
    <d v="2015-06-21T08:41:22"/>
    <x v="5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6153846154"/>
    <x v="1"/>
    <s v="plays"/>
    <d v="2014-10-09T04:00:46"/>
    <d v="2014-11-08T05:00:46"/>
    <x v="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77777777777"/>
    <x v="1"/>
    <s v="plays"/>
    <d v="2014-10-14T17:37:28"/>
    <d v="2014-11-13T18:37:28"/>
    <x v="9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37254901961"/>
    <x v="1"/>
    <s v="plays"/>
    <d v="2016-07-10T13:48:47"/>
    <d v="2016-08-10T22:59:00"/>
    <x v="3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d v="2016-10-06T08:10:54"/>
    <d v="2016-12-05T09:10:54"/>
    <x v="9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d v="2015-03-30T13:53:03"/>
    <d v="2015-04-26T01:28:00"/>
    <x v="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45945945945"/>
    <x v="1"/>
    <s v="plays"/>
    <d v="2016-03-31T12:36:17"/>
    <d v="2016-04-30T12:36:17"/>
    <x v="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d v="2016-03-01T13:17:36"/>
    <d v="2016-03-31T12:17:36"/>
    <x v="7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2962962962962"/>
    <x v="1"/>
    <s v="plays"/>
    <d v="2015-01-21T23:13:42"/>
    <d v="2015-02-28T23:59:00"/>
    <x v="1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d v="2014-07-16T06:18:30"/>
    <d v="2014-07-30T06:18:30"/>
    <x v="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d v="2016-03-21T21:18:02"/>
    <d v="2016-04-04T21:18:02"/>
    <x v="7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1"/>
    <s v="plays"/>
    <d v="2016-02-18T05:13:25"/>
    <d v="2016-04-18T04:13:25"/>
    <x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1"/>
    <s v="plays"/>
    <d v="2015-06-13T02:35:44"/>
    <d v="2015-07-13T02:35:44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5652173913"/>
    <x v="1"/>
    <s v="plays"/>
    <d v="2014-11-21T12:11:30"/>
    <d v="2014-12-21T12:11:30"/>
    <x v="4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4814814815"/>
    <x v="1"/>
    <s v="plays"/>
    <d v="2016-07-25T11:44:30"/>
    <d v="2016-09-23T11:44:30"/>
    <x v="3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142857142858"/>
    <x v="1"/>
    <s v="plays"/>
    <d v="2016-05-13T07:57:34"/>
    <d v="2016-06-27T14:00:00"/>
    <x v="5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27272727273"/>
    <x v="1"/>
    <s v="plays"/>
    <d v="2015-04-07T14:53:30"/>
    <d v="2015-04-29T18:00:00"/>
    <x v="6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64516129039"/>
    <x v="1"/>
    <s v="plays"/>
    <d v="2015-05-01T10:32:27"/>
    <d v="2015-05-26T10:32:27"/>
    <x v="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246575342465"/>
    <x v="1"/>
    <s v="plays"/>
    <d v="2014-09-20T03:00:34"/>
    <d v="2014-10-20T03:00:34"/>
    <x v="8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d v="2014-12-30T17:45:44"/>
    <d v="2015-01-23T23:59:00"/>
    <x v="1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85714285708"/>
    <x v="1"/>
    <s v="plays"/>
    <d v="2014-12-15T14:55:07"/>
    <d v="2015-02-10T23:59:00"/>
    <x v="11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46511627907"/>
    <x v="1"/>
    <s v="plays"/>
    <d v="2014-12-01T16:33:59"/>
    <d v="2015-01-05T15:26:00"/>
    <x v="11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22222222221"/>
    <x v="1"/>
    <s v="plays"/>
    <d v="2016-08-09T20:36:22"/>
    <d v="2016-09-03T20:36:22"/>
    <x v="1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48387096776"/>
    <x v="1"/>
    <s v="plays"/>
    <d v="2015-02-14T19:12:03"/>
    <d v="2015-03-13T01:59:00"/>
    <x v="2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d v="2014-08-05T12:09:42"/>
    <d v="2014-08-26T12:09:42"/>
    <x v="10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272727272734"/>
    <x v="1"/>
    <s v="plays"/>
    <d v="2016-02-17T09:03:10"/>
    <d v="2016-03-03T00:59:00"/>
    <x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77777777779"/>
    <x v="1"/>
    <s v="plays"/>
    <d v="2014-08-15T14:10:22"/>
    <d v="2014-09-02T23:59:00"/>
    <x v="1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d v="2015-08-04T14:04:37"/>
    <d v="2015-08-29T19:00:00"/>
    <x v="1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d v="2016-09-15T15:22:44"/>
    <d v="2016-10-13T15:22:44"/>
    <x v="8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358490566039"/>
    <x v="1"/>
    <s v="plays"/>
    <d v="2014-12-17T18:58:02"/>
    <d v="2015-01-16T18:58:02"/>
    <x v="1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469387755105"/>
    <x v="1"/>
    <s v="plays"/>
    <d v="2016-03-18T16:27:59"/>
    <d v="2016-05-17T16:27:59"/>
    <x v="7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280701754383"/>
    <x v="1"/>
    <s v="plays"/>
    <d v="2015-10-06T15:44:40"/>
    <d v="2015-11-05T16:44:40"/>
    <x v="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797101449275"/>
    <x v="1"/>
    <s v="plays"/>
    <d v="2016-04-22T19:22:36"/>
    <d v="2016-04-29T01:59:00"/>
    <x v="6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d v="2016-01-14T14:02:06"/>
    <d v="2016-02-13T14:02:06"/>
    <x v="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1"/>
    <s v="plays"/>
    <d v="2016-07-15T09:30:57"/>
    <d v="2016-08-14T09:30:57"/>
    <x v="3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d v="2015-11-30T18:08:02"/>
    <d v="2015-12-14T19:00:00"/>
    <x v="4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d v="2016-05-16T12:01:30"/>
    <d v="2016-06-17T09:00:00"/>
    <x v="5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380952381"/>
    <x v="1"/>
    <s v="plays"/>
    <d v="2016-02-29T18:48:05"/>
    <d v="2016-03-30T17:48:05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838709677416"/>
    <x v="1"/>
    <s v="plays"/>
    <d v="2015-07-18T05:22:16"/>
    <d v="2015-08-17T05:22:16"/>
    <x v="3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d v="2015-03-09T03:53:21"/>
    <d v="2015-04-08T03:53:21"/>
    <x v="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66666666667"/>
    <x v="1"/>
    <s v="plays"/>
    <d v="2014-05-30T12:26:51"/>
    <d v="2014-06-09T12:26:51"/>
    <x v="5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d v="2014-05-29T09:09:34"/>
    <d v="2014-06-28T09:09:34"/>
    <x v="5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2957746478872"/>
    <x v="1"/>
    <s v="plays"/>
    <d v="2015-05-19T20:00:16"/>
    <d v="2015-06-18T20:00:16"/>
    <x v="5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33333333336"/>
    <x v="1"/>
    <s v="plays"/>
    <d v="2015-11-10T09:14:56"/>
    <d v="2015-12-10T09:14:56"/>
    <x v="4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333333333329"/>
    <x v="1"/>
    <s v="plays"/>
    <d v="2015-02-17T17:47:44"/>
    <d v="2015-03-19T16:47:44"/>
    <x v="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901960784313"/>
    <x v="1"/>
    <s v="plays"/>
    <d v="2017-02-13T09:38:49"/>
    <d v="2017-02-27T19:00:00"/>
    <x v="2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d v="2015-05-04T10:04:10"/>
    <d v="2015-06-03T10:04:10"/>
    <x v="5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d v="2016-10-17T22:10:26"/>
    <d v="2016-11-19T17:00:00"/>
    <x v="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5989847715734"/>
    <x v="1"/>
    <s v="plays"/>
    <d v="2015-02-02T17:31:01"/>
    <d v="2015-03-04T23:00:00"/>
    <x v="2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71428571432"/>
    <x v="1"/>
    <s v="plays"/>
    <d v="2016-09-06T17:27:24"/>
    <d v="2016-09-30T16:00:00"/>
    <x v="8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190476190479"/>
    <x v="1"/>
    <s v="plays"/>
    <d v="2014-08-26T00:19:31"/>
    <d v="2014-09-27T22:23:00"/>
    <x v="1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d v="2014-07-08T12:41:10"/>
    <d v="2014-07-26T02:00:00"/>
    <x v="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48717948715"/>
    <x v="1"/>
    <s v="plays"/>
    <d v="2016-06-24T13:34:50"/>
    <d v="2016-08-23T13:34:50"/>
    <x v="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179487179489"/>
    <x v="1"/>
    <s v="plays"/>
    <d v="2015-06-02T10:39:37"/>
    <d v="2015-07-02T10:39:37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166666666671"/>
    <x v="1"/>
    <s v="plays"/>
    <d v="2014-07-26T11:00:57"/>
    <d v="2014-08-16T11:00:57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d v="2016-03-31T12:48:07"/>
    <d v="2016-05-20T22:59:00"/>
    <x v="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d v="2015-10-14T14:59:56"/>
    <d v="2015-12-13T15:59:56"/>
    <x v="9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d v="2016-03-07T21:16:04"/>
    <d v="2016-05-05T12:00:00"/>
    <x v="7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d v="2014-10-30T15:19:50"/>
    <d v="2014-11-29T16:19:50"/>
    <x v="9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35593220338"/>
    <x v="1"/>
    <s v="musical"/>
    <d v="2014-08-29T13:04:57"/>
    <d v="2014-09-22T22:59:00"/>
    <x v="1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d v="2014-11-03T17:29:09"/>
    <d v="2014-11-23T17:29:09"/>
    <x v="4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9677419352"/>
    <x v="1"/>
    <s v="musical"/>
    <d v="2016-10-06T09:57:47"/>
    <d v="2016-11-18T20:00:00"/>
    <x v="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4444444446"/>
    <x v="1"/>
    <s v="musical"/>
    <d v="2016-11-26T22:59:34"/>
    <d v="2017-01-13T22:59:00"/>
    <x v="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d v="2016-03-21T16:11:16"/>
    <d v="2016-04-20T16:11:16"/>
    <x v="7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d v="2015-08-10T11:40:29"/>
    <d v="2015-09-14T11:40:29"/>
    <x v="10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57142857139"/>
    <x v="1"/>
    <s v="musical"/>
    <d v="2014-12-02T11:48:55"/>
    <d v="2015-01-01T11:48:55"/>
    <x v="11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d v="2015-02-18T11:08:52"/>
    <d v="2015-04-19T10:08:52"/>
    <x v="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d v="2016-08-08T11:15:06"/>
    <d v="2016-10-07T10:11:00"/>
    <x v="1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33333333332"/>
    <x v="1"/>
    <s v="musical"/>
    <d v="2015-04-10T13:45:30"/>
    <d v="2015-05-10T13:45:30"/>
    <x v="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d v="2014-09-17T10:02:59"/>
    <d v="2014-10-05T00:00:00"/>
    <x v="8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d v="2015-10-20T14:35:27"/>
    <d v="2015-11-30T12:00:00"/>
    <x v="9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d v="2015-10-07T22:27:19"/>
    <d v="2015-11-16T23:27:19"/>
    <x v="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666666666671"/>
    <x v="1"/>
    <s v="musical"/>
    <d v="2016-02-09T00:48:07"/>
    <d v="2016-03-07T23:59:00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d v="2016-10-22T18:17:18"/>
    <d v="2016-11-21T19:17:18"/>
    <x v="9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s v="musical"/>
    <d v="2015-05-16T05:06:42"/>
    <d v="2015-06-16T18:30:00"/>
    <x v="5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d v="2016-08-16T12:58:47"/>
    <d v="2016-09-30T12:58:47"/>
    <x v="10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09589041093"/>
    <x v="1"/>
    <s v="plays"/>
    <d v="2014-09-05T02:00:45"/>
    <d v="2014-10-05T02:00:45"/>
    <x v="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d v="2014-05-21T12:06:34"/>
    <d v="2014-06-16T12:06:34"/>
    <x v="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d v="2016-01-12T06:29:44"/>
    <d v="2016-02-02T06:29:44"/>
    <x v="1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d v="2014-07-08T10:30:42"/>
    <d v="2014-08-10T10:59:00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294117647058"/>
    <x v="1"/>
    <s v="plays"/>
    <d v="2016-08-14T10:28:22"/>
    <d v="2016-08-24T22:59:00"/>
    <x v="1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090909090907"/>
    <x v="1"/>
    <s v="plays"/>
    <d v="2015-07-06T03:43:27"/>
    <d v="2015-08-05T03:43:27"/>
    <x v="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526315789"/>
    <x v="1"/>
    <s v="plays"/>
    <d v="2016-03-11T04:59:46"/>
    <d v="2016-04-03T12:00:00"/>
    <x v="7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278481012665"/>
    <x v="1"/>
    <s v="plays"/>
    <d v="2015-06-18T14:16:38"/>
    <d v="2015-07-18T01:59:00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3913043478"/>
    <x v="1"/>
    <s v="plays"/>
    <d v="2017-01-02T16:50:36"/>
    <d v="2017-02-01T17:59:00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d v="2016-05-09T10:06:59"/>
    <d v="2016-06-01T16:42:00"/>
    <x v="5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d v="2014-05-16T15:36:20"/>
    <d v="2014-07-01T22:59:00"/>
    <x v="5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3846153845"/>
    <x v="1"/>
    <s v="plays"/>
    <d v="2015-02-20T01:39:10"/>
    <d v="2015-03-19T09:39:00"/>
    <x v="2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d v="2014-11-28T16:08:45"/>
    <d v="2014-12-23T16:08:45"/>
    <x v="4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d v="2016-03-18T16:31:12"/>
    <d v="2016-04-09T23:00:00"/>
    <x v="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d v="2015-03-01T00:16:54"/>
    <d v="2015-03-30T23:16:54"/>
    <x v="7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6-10-22T05:50:30"/>
    <d v="2016-12-21T06:50:30"/>
    <x v="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63157894737"/>
    <x v="1"/>
    <s v="plays"/>
    <d v="2016-06-02T00:58:09"/>
    <d v="2016-06-16T00:58:09"/>
    <x v="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d v="2015-10-17T14:23:42"/>
    <d v="2015-10-28T14:54:00"/>
    <x v="9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d v="2014-07-02T16:43:02"/>
    <d v="2014-07-24T02:00:00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65517241382"/>
    <x v="1"/>
    <s v="plays"/>
    <d v="2015-06-18T18:16:59"/>
    <d v="2015-07-18T18:16:59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285714285715"/>
    <x v="1"/>
    <s v="plays"/>
    <d v="2015-06-30T08:20:52"/>
    <d v="2015-07-23T13:33:00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17647058826"/>
    <x v="1"/>
    <s v="plays"/>
    <d v="2015-05-12T11:12:17"/>
    <d v="2015-06-11T11:12:17"/>
    <x v="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33333333332"/>
    <x v="1"/>
    <s v="plays"/>
    <d v="2015-05-18T07:20:11"/>
    <d v="2015-05-31T18:00:00"/>
    <x v="5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d v="2014-06-30T10:04:27"/>
    <d v="2014-07-20T22:59:00"/>
    <x v="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596491228068"/>
    <x v="1"/>
    <s v="plays"/>
    <d v="2014-08-27T17:43:04"/>
    <d v="2014-09-26T17:43:04"/>
    <x v="10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21052631582"/>
    <x v="1"/>
    <s v="plays"/>
    <d v="2014-10-02T02:04:57"/>
    <d v="2014-11-05T07:52:00"/>
    <x v="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d v="2016-07-05T15:57:09"/>
    <d v="2016-09-03T15:57:09"/>
    <x v="3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d v="2016-05-03T09:19:42"/>
    <d v="2016-05-15T18:00:00"/>
    <x v="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s v="plays"/>
    <d v="2014-08-25T14:34:44"/>
    <d v="2014-09-12T14:34:44"/>
    <x v="10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63819095475"/>
    <x v="1"/>
    <s v="plays"/>
    <d v="2014-06-12T08:46:58"/>
    <d v="2014-07-02T22:59:00"/>
    <x v="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32258064512"/>
    <x v="1"/>
    <s v="plays"/>
    <d v="2015-04-26T07:44:58"/>
    <d v="2015-05-31T07:44:58"/>
    <x v="6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d v="2014-05-27T13:16:21"/>
    <d v="2014-06-30T23:59:00"/>
    <x v="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d v="2016-09-14T05:53:54"/>
    <d v="2016-10-05T05:53:54"/>
    <x v="8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66666666664"/>
    <x v="1"/>
    <s v="plays"/>
    <d v="2016-01-05T10:38:10"/>
    <d v="2016-01-15T10:38:10"/>
    <x v="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358208955223"/>
    <x v="1"/>
    <s v="plays"/>
    <d v="2014-05-13T11:26:58"/>
    <d v="2014-06-16T01:59:00"/>
    <x v="5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878787878789"/>
    <x v="1"/>
    <s v="plays"/>
    <d v="2016-09-19T21:48:16"/>
    <d v="2016-10-19T21:48:16"/>
    <x v="8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826086956523"/>
    <x v="1"/>
    <s v="plays"/>
    <d v="2015-08-02T23:19:46"/>
    <d v="2015-09-01T23:19:46"/>
    <x v="1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44444444443"/>
    <x v="1"/>
    <s v="plays"/>
    <d v="2014-04-24T09:14:19"/>
    <d v="2014-05-19T16:00:00"/>
    <x v="6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66666666664"/>
    <x v="1"/>
    <s v="plays"/>
    <d v="2015-08-14T10:54:20"/>
    <d v="2015-08-28T22:59:00"/>
    <x v="1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d v="2014-05-28T00:14:15"/>
    <d v="2014-06-27T00:14:15"/>
    <x v="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358974358978"/>
    <x v="1"/>
    <s v="plays"/>
    <d v="2014-07-09T13:53:24"/>
    <d v="2014-08-08T13:53:24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64516129032"/>
    <x v="1"/>
    <s v="plays"/>
    <d v="2015-05-23T14:50:39"/>
    <d v="2015-06-21T17:25:00"/>
    <x v="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d v="2014-10-28T09:21:23"/>
    <d v="2014-11-27T10:21:23"/>
    <x v="9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91970802921"/>
    <x v="1"/>
    <s v="plays"/>
    <d v="2015-01-16T11:48:49"/>
    <d v="2015-03-01T23:59:00"/>
    <x v="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d v="2014-09-09T18:09:39"/>
    <d v="2014-09-18T19:00:00"/>
    <x v="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285714285715"/>
    <x v="1"/>
    <s v="plays"/>
    <d v="2015-10-31T23:35:29"/>
    <d v="2015-11-30T17:30:00"/>
    <x v="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66666666664"/>
    <x v="1"/>
    <s v="plays"/>
    <d v="2016-04-29T22:12:47"/>
    <d v="2016-06-05T21:00:00"/>
    <x v="6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3636363636"/>
    <x v="1"/>
    <s v="plays"/>
    <d v="2014-12-22T15:53:30"/>
    <d v="2015-01-11T15:53:30"/>
    <x v="1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d v="2014-12-15T09:48:36"/>
    <d v="2015-02-13T09:48:36"/>
    <x v="11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6-04-19T06:10:48"/>
    <d v="2016-05-10T06:10:48"/>
    <x v="6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52941176471"/>
    <x v="1"/>
    <s v="plays"/>
    <d v="2016-02-01T14:21:27"/>
    <d v="2016-03-02T14:21:27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d v="2014-09-15T09:26:56"/>
    <d v="2014-10-15T09:26:56"/>
    <x v="8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66666666664"/>
    <x v="1"/>
    <s v="plays"/>
    <d v="2014-08-31T09:03:20"/>
    <d v="2014-09-30T11:00:00"/>
    <x v="1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43589743591"/>
    <x v="1"/>
    <s v="plays"/>
    <d v="2015-05-05T07:59:53"/>
    <d v="2015-06-04T07:59:53"/>
    <x v="5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38095238096"/>
    <x v="1"/>
    <s v="plays"/>
    <d v="2016-06-03T07:54:44"/>
    <d v="2016-07-10T17:59:00"/>
    <x v="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d v="2016-07-05T07:06:28"/>
    <d v="2016-08-13T01:59:00"/>
    <x v="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18518518518"/>
    <x v="1"/>
    <s v="plays"/>
    <d v="2016-04-01T11:33:14"/>
    <d v="2016-05-31T11:33:14"/>
    <x v="6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428571428569"/>
    <x v="1"/>
    <s v="plays"/>
    <d v="2014-06-02T08:01:54"/>
    <d v="2014-06-23T13:00:00"/>
    <x v="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d v="2014-08-28T16:55:49"/>
    <d v="2014-09-12T16:55:49"/>
    <x v="10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d v="2016-06-30T20:09:38"/>
    <d v="2016-07-22T00:26:00"/>
    <x v="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d v="2014-06-19T22:24:46"/>
    <d v="2014-07-03T22:24:46"/>
    <x v="0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71428571427"/>
    <x v="1"/>
    <s v="plays"/>
    <d v="2014-05-26T11:59:06"/>
    <d v="2014-06-25T11:59:06"/>
    <x v="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62962962962"/>
    <x v="1"/>
    <s v="plays"/>
    <d v="2015-03-09T08:49:48"/>
    <d v="2015-04-03T08:49:48"/>
    <x v="7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d v="2014-05-20T12:22:53"/>
    <d v="2014-06-15T11:00:00"/>
    <x v="5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8461538461"/>
    <x v="1"/>
    <s v="plays"/>
    <d v="2015-05-09T23:07:47"/>
    <d v="2015-05-31T01:59:00"/>
    <x v="5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0526315789"/>
    <x v="1"/>
    <s v="plays"/>
    <d v="2016-05-15T12:42:46"/>
    <d v="2016-06-04T12:42:46"/>
    <x v="5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46391752578"/>
    <x v="1"/>
    <s v="plays"/>
    <d v="2015-04-24T08:21:07"/>
    <d v="2015-05-25T22:59:00"/>
    <x v="6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6296296296"/>
    <x v="1"/>
    <s v="plays"/>
    <d v="2015-02-01T18:53:39"/>
    <d v="2015-03-31T07:52:00"/>
    <x v="2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66666666664"/>
    <x v="1"/>
    <s v="plays"/>
    <d v="2015-12-22T16:18:29"/>
    <d v="2016-01-21T16:18:29"/>
    <x v="1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d v="2015-04-08T15:47:29"/>
    <d v="2015-05-09T15:47:29"/>
    <x v="6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739130434781"/>
    <x v="1"/>
    <s v="plays"/>
    <d v="2015-01-28T12:11:15"/>
    <d v="2015-02-27T12:11:15"/>
    <x v="1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d v="2015-05-23T12:31:06"/>
    <d v="2015-06-22T12:31:06"/>
    <x v="5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s v="plays"/>
    <d v="2015-06-10T18:50:06"/>
    <d v="2015-07-02T18:50:0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45454545455"/>
    <x v="1"/>
    <s v="plays"/>
    <d v="2014-10-15T17:28:04"/>
    <d v="2014-11-05T18:28:04"/>
    <x v="9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42857142858"/>
    <x v="1"/>
    <s v="plays"/>
    <d v="2016-01-12T11:07:27"/>
    <d v="2016-02-11T17:59:00"/>
    <x v="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888888888886"/>
    <x v="1"/>
    <s v="plays"/>
    <d v="2014-10-31T13:04:22"/>
    <d v="2014-11-30T14:04:22"/>
    <x v="9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505617977533"/>
    <x v="1"/>
    <s v="plays"/>
    <d v="2016-04-05T06:47:40"/>
    <d v="2016-05-04T18:00:00"/>
    <x v="6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d v="2016-02-01T17:41:07"/>
    <d v="2016-02-18T16:30:0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6956521739133"/>
    <x v="1"/>
    <s v="plays"/>
    <d v="2016-04-01T22:22:51"/>
    <d v="2016-04-29T16:00:00"/>
    <x v="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6060606062"/>
    <x v="1"/>
    <s v="plays"/>
    <d v="2016-09-19T03:21:34"/>
    <d v="2016-10-19T23:55:00"/>
    <x v="8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16129032256"/>
    <x v="1"/>
    <s v="plays"/>
    <d v="2015-07-19T23:06:16"/>
    <d v="2015-08-18T23:06:16"/>
    <x v="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d v="2015-02-05T23:55:12"/>
    <d v="2015-03-22T22:55:12"/>
    <x v="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d v="2015-07-18T11:15:59"/>
    <d v="2015-08-17T11:15:59"/>
    <x v="3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66666666664"/>
    <x v="1"/>
    <s v="plays"/>
    <d v="2014-12-10T13:04:06"/>
    <d v="2015-01-09T22:23:00"/>
    <x v="1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d v="2014-11-25T11:15:33"/>
    <d v="2015-01-24T07:00:00"/>
    <x v="4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d v="2015-04-08T19:35:08"/>
    <d v="2015-04-18T17:30:00"/>
    <x v="6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d v="2015-03-26T16:38:16"/>
    <d v="2015-05-25T16:38:16"/>
    <x v="7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d v="2015-04-28T11:38:09"/>
    <d v="2015-05-28T11:38:09"/>
    <x v="6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d v="2015-02-13T12:04:53"/>
    <d v="2015-03-23T13:00:00"/>
    <x v="2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d v="2015-10-20T11:35:03"/>
    <d v="2015-11-12T01:59:00"/>
    <x v="9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d v="2014-06-23T17:31:45"/>
    <d v="2014-07-15T17:00:00"/>
    <x v="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1"/>
    <s v="plays"/>
    <d v="2016-06-27T05:47:48"/>
    <d v="2016-07-17T05:47:48"/>
    <x v="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28571428573"/>
    <x v="1"/>
    <s v="plays"/>
    <d v="2014-07-12T21:09:15"/>
    <d v="2014-08-11T20:53:58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d v="2015-11-17T17:05:50"/>
    <d v="2015-12-17T17:05:50"/>
    <x v="4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d v="2014-08-07T00:09:04"/>
    <d v="2014-09-06T00:09:04"/>
    <x v="10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d v="2014-06-03T12:02:44"/>
    <d v="2014-07-03T12:02:44"/>
    <x v="0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d v="2014-06-03T14:32:32"/>
    <d v="2014-07-04T22:59:00"/>
    <x v="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d v="2014-07-11T11:45:02"/>
    <d v="2014-08-10T11:45:02"/>
    <x v="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d v="2016-09-08T04:20:39"/>
    <d v="2016-10-08T04:20:39"/>
    <x v="8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d v="2015-06-09T02:11:36"/>
    <d v="2015-07-05T17:59:00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61538461533"/>
    <x v="1"/>
    <s v="musical"/>
    <d v="2016-01-26T11:57:16"/>
    <d v="2016-02-16T00:59:00"/>
    <x v="1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d v="2016-03-28T22:03:08"/>
    <d v="2016-04-28T22:59:00"/>
    <x v="7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d v="2015-01-12T18:33:28"/>
    <d v="2015-02-10T02:59:00"/>
    <x v="1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45454545455"/>
    <x v="1"/>
    <s v="musical"/>
    <d v="2016-02-02T19:51:13"/>
    <d v="2016-04-02T18:51:13"/>
    <x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d v="2016-09-06T14:15:35"/>
    <d v="2016-10-16T16:00:00"/>
    <x v="8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3333333332"/>
    <x v="1"/>
    <s v="musical"/>
    <d v="2015-05-04T14:46:40"/>
    <d v="2015-06-02T19:00:00"/>
    <x v="5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d v="2014-06-18T16:08:57"/>
    <d v="2014-07-25T23:59:00"/>
    <x v="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285714285715"/>
    <x v="1"/>
    <s v="musical"/>
    <d v="2016-03-16T15:48:27"/>
    <d v="2016-04-15T15:48:27"/>
    <x v="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05882352939"/>
    <x v="1"/>
    <s v="musical"/>
    <d v="2014-05-12T14:33:18"/>
    <d v="2014-06-11T14:33:18"/>
    <x v="5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d v="2014-11-11T15:25:15"/>
    <d v="2014-12-01T15:25:15"/>
    <x v="4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6153846154"/>
    <x v="1"/>
    <s v="musical"/>
    <d v="2014-04-18T06:18:58"/>
    <d v="2014-05-19T00:00:00"/>
    <x v="6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1022727272733"/>
    <x v="1"/>
    <s v="musical"/>
    <d v="2015-06-26T21:35:53"/>
    <d v="2015-08-25T21:35:53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2967032967035"/>
    <x v="1"/>
    <s v="musical"/>
    <d v="2014-04-10T07:36:26"/>
    <d v="2014-05-05T07:36:26"/>
    <x v="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d v="2015-06-18T06:12:17"/>
    <d v="2015-08-10T18:00:00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571428571431"/>
    <x v="1"/>
    <s v="musical"/>
    <d v="2015-07-08T14:31:29"/>
    <d v="2015-08-02T14:31:29"/>
    <x v="3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d v="2015-03-02T13:00:26"/>
    <d v="2015-04-01T12:00:26"/>
    <x v="7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d v="2016-05-09T15:13:52"/>
    <d v="2016-05-28T19:36:00"/>
    <x v="5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065420567"/>
    <x v="1"/>
    <s v="musical"/>
    <d v="2014-06-30T13:38:02"/>
    <d v="2014-07-30T13:38:02"/>
    <x v="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1875"/>
    <x v="1"/>
    <s v="musical"/>
    <d v="2014-05-28T23:00:45"/>
    <d v="2014-07-02T23:00:45"/>
    <x v="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428571428569"/>
    <x v="1"/>
    <s v="musical"/>
    <d v="2015-02-14T19:28:17"/>
    <d v="2015-02-28T23:59:00"/>
    <x v="2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275862068955"/>
    <x v="1"/>
    <s v="musical"/>
    <d v="2014-05-13T12:28:10"/>
    <d v="2014-06-12T12:28:10"/>
    <x v="5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d v="2016-03-16T09:21:19"/>
    <d v="2016-04-15T09:21:19"/>
    <x v="7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d v="2015-05-14T17:20:10"/>
    <d v="2015-06-13T17:20:10"/>
    <x v="5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d v="2016-05-03T15:34:12"/>
    <d v="2016-05-17T19:00:00"/>
    <x v="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696969697"/>
    <x v="1"/>
    <s v="musical"/>
    <d v="2016-11-08T09:48:26"/>
    <d v="2016-11-29T01:00:00"/>
    <x v="4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280701754383"/>
    <x v="1"/>
    <s v="musical"/>
    <d v="2016-10-12T19:07:27"/>
    <d v="2016-11-14T21:08:00"/>
    <x v="9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3-24T14:00:55"/>
    <d v="2015-04-09T14:00:55"/>
    <x v="7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28571428572"/>
    <x v="1"/>
    <s v="musical"/>
    <d v="2015-03-12T17:37:23"/>
    <d v="2015-04-08T23:00:00"/>
    <x v="7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48936170208"/>
    <x v="1"/>
    <s v="musical"/>
    <d v="2014-06-24T03:49:38"/>
    <d v="2014-07-31T20:00:00"/>
    <x v="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372881355931"/>
    <x v="1"/>
    <s v="musical"/>
    <d v="2014-09-04T21:40:21"/>
    <d v="2014-09-26T23:00:00"/>
    <x v="8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77777777771"/>
    <x v="1"/>
    <s v="musical"/>
    <d v="2014-12-16T14:39:40"/>
    <d v="2015-02-14T14:39:40"/>
    <x v="11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08695652173"/>
    <x v="1"/>
    <s v="musical"/>
    <d v="2016-02-25T12:39:00"/>
    <d v="2016-03-26T11:39:00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6-11T00:16:25"/>
    <d v="2015-07-13T15:06:0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4615384616"/>
    <x v="1"/>
    <s v="musical"/>
    <d v="2014-08-14T16:11:25"/>
    <d v="2014-09-08T16:11:25"/>
    <x v="10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370370370367"/>
    <x v="1"/>
    <s v="musical"/>
    <d v="2016-06-25T15:41:37"/>
    <d v="2016-07-24T18:00:00"/>
    <x v="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333333333329"/>
    <x v="1"/>
    <s v="musical"/>
    <d v="2016-02-19T22:22:00"/>
    <d v="2016-03-15T11:00:00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d v="2016-06-10T18:32:12"/>
    <d v="2016-07-10T18:32:12"/>
    <x v="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d v="2016-06-27T10:19:29"/>
    <d v="2016-08-02T05:03:00"/>
    <x v="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47887323937"/>
    <x v="1"/>
    <s v="musical"/>
    <d v="2016-04-26T19:54:35"/>
    <d v="2016-05-26T19:54:35"/>
    <x v="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d v="2015-06-12T07:50:06"/>
    <d v="2015-07-10T22:59:00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d v="2015-11-25T11:41:59"/>
    <d v="2015-12-23T11:18:00"/>
    <x v="4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d v="2015-05-14T14:10:18"/>
    <d v="2015-06-15T14:10:18"/>
    <x v="5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d v="2016-10-23T11:00:23"/>
    <d v="2016-11-22T12:00:23"/>
    <x v="9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d v="2014-05-07T11:36:32"/>
    <d v="2014-07-06T11:36:32"/>
    <x v="5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d v="2015-06-15T05:43:42"/>
    <d v="2015-07-15T05:43:42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d v="2014-11-25T17:32:09"/>
    <d v="2014-12-16T17:32:09"/>
    <x v="4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d v="2015-05-08T08:55:54"/>
    <d v="2015-06-07T08:55:54"/>
    <x v="5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d v="2015-07-16T05:28:10"/>
    <d v="2015-08-28T17:30:00"/>
    <x v="3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d v="2016-11-14T19:42:36"/>
    <d v="2017-01-13T19:42:36"/>
    <x v="4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40540540542"/>
    <x v="1"/>
    <s v="musical"/>
    <d v="2015-03-21T16:09:25"/>
    <d v="2015-04-20T16:09:25"/>
    <x v="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d v="2014-07-11T12:20:48"/>
    <d v="2014-08-10T12:20:48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d v="2016-02-10T17:20:43"/>
    <d v="2016-03-11T17:20:43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1"/>
    <s v="musical"/>
    <d v="2014-12-09T12:41:23"/>
    <d v="2015-01-10T23:59:00"/>
    <x v="11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33333333336"/>
    <x v="1"/>
    <s v="musical"/>
    <d v="2014-12-02T11:13:36"/>
    <d v="2015-01-02T11:13:36"/>
    <x v="1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d v="2015-09-21T22:01:46"/>
    <d v="2015-10-21T22:01:46"/>
    <x v="8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d v="2016-02-03T18:19:28"/>
    <d v="2016-03-04T18:19:28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d v="2016-06-05T19:13:44"/>
    <d v="2016-07-31T02:00:00"/>
    <x v="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d v="2014-07-29T16:17:20"/>
    <d v="2014-09-27T16:17:20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d v="2014-06-09T01:13:01"/>
    <d v="2014-06-29T01:13:01"/>
    <x v="0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55555555557"/>
    <x v="1"/>
    <s v="musical"/>
    <d v="2015-03-27T16:48:59"/>
    <d v="2015-04-03T16:48:59"/>
    <x v="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d v="2015-02-24T05:53:39"/>
    <d v="2015-04-25T04:53:39"/>
    <x v="2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73684210527"/>
    <x v="1"/>
    <s v="plays"/>
    <d v="2014-06-10T07:38:27"/>
    <d v="2014-07-30T18:00:00"/>
    <x v="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769230769226"/>
    <x v="1"/>
    <s v="plays"/>
    <d v="2015-02-19T15:22:38"/>
    <d v="2015-03-21T14:22:38"/>
    <x v="2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d v="2016-04-27T10:02:53"/>
    <d v="2016-05-31T06:00:00"/>
    <x v="6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1818181819"/>
    <x v="1"/>
    <s v="plays"/>
    <d v="2015-04-15T13:01:48"/>
    <d v="2015-05-31T22:59:00"/>
    <x v="6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48148148143"/>
    <x v="1"/>
    <s v="plays"/>
    <d v="2016-05-07T01:37:01"/>
    <d v="2016-06-14T16:43:00"/>
    <x v="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29411764703"/>
    <x v="1"/>
    <s v="plays"/>
    <d v="2015-02-23T16:41:52"/>
    <d v="2015-03-31T22:59:00"/>
    <x v="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1"/>
    <s v="plays"/>
    <d v="2015-07-22T01:14:17"/>
    <d v="2015-08-20T18:00:00"/>
    <x v="3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29729729726"/>
    <x v="1"/>
    <s v="plays"/>
    <d v="2014-06-17T11:33:43"/>
    <d v="2014-07-17T11:33:43"/>
    <x v="0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d v="2015-10-07T11:43:36"/>
    <d v="2015-10-23T22:59:00"/>
    <x v="9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d v="2015-02-10T15:13:02"/>
    <d v="2015-03-12T14:13:02"/>
    <x v="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7692307692"/>
    <x v="1"/>
    <s v="plays"/>
    <d v="2015-06-29T00:01:44"/>
    <d v="2015-07-17T16:02:00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d v="2015-06-05T10:38:37"/>
    <d v="2015-07-05T10:38:37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78260869563"/>
    <x v="1"/>
    <s v="plays"/>
    <d v="2015-12-02T23:20:07"/>
    <d v="2016-01-03T23:20:07"/>
    <x v="1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578947368425"/>
    <x v="1"/>
    <s v="plays"/>
    <d v="2015-11-21T15:06:57"/>
    <d v="2016-01-19T17:59:00"/>
    <x v="4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d v="2015-06-15T16:50:44"/>
    <d v="2015-07-19T22:59:00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d v="2016-07-20T10:01:43"/>
    <d v="2016-08-01T08:41:00"/>
    <x v="3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2857142857"/>
    <x v="1"/>
    <s v="plays"/>
    <d v="2015-05-26T20:40:14"/>
    <d v="2015-06-16T20:40:14"/>
    <x v="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d v="2015-04-07T05:09:54"/>
    <d v="2015-05-07T05:09:54"/>
    <x v="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38461538467"/>
    <x v="1"/>
    <s v="plays"/>
    <d v="2015-01-30T17:16:41"/>
    <d v="2015-03-26T19:00:00"/>
    <x v="1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d v="2014-11-01T07:39:47"/>
    <d v="2014-12-31T08:39:47"/>
    <x v="4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1"/>
    <s v="plays"/>
    <d v="2016-08-11T15:46:11"/>
    <d v="2016-08-31T15:46:11"/>
    <x v="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d v="2016-05-13T12:46:51"/>
    <d v="2016-05-27T12:46:51"/>
    <x v="5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11111111113"/>
    <x v="1"/>
    <s v="plays"/>
    <d v="2014-10-15T15:22:25"/>
    <d v="2014-11-05T16:22:25"/>
    <x v="9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55555555554"/>
    <x v="1"/>
    <s v="plays"/>
    <d v="2016-01-05T21:45:35"/>
    <d v="2016-02-19T21:45:35"/>
    <x v="1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d v="2014-11-20T15:56:12"/>
    <d v="2014-12-01T14:09:00"/>
    <x v="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5964912280699"/>
    <x v="1"/>
    <s v="plays"/>
    <d v="2015-05-19T05:41:07"/>
    <d v="2015-06-18T05:41:07"/>
    <x v="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d v="2016-03-31T17:36:48"/>
    <d v="2016-04-21T17:36:48"/>
    <x v="7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14285714292"/>
    <x v="1"/>
    <s v="plays"/>
    <d v="2016-07-02T17:14:12"/>
    <d v="2016-08-02T23:09:00"/>
    <x v="3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4705882354"/>
    <x v="1"/>
    <s v="plays"/>
    <d v="2015-05-28T13:22:38"/>
    <d v="2015-07-03T13:22:38"/>
    <x v="5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d v="2015-04-22T12:03:29"/>
    <d v="2015-05-22T12:03:29"/>
    <x v="6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25"/>
    <x v="1"/>
    <s v="plays"/>
    <d v="2015-05-30T22:25:24"/>
    <d v="2015-07-29T22:25:24"/>
    <x v="5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d v="2016-03-03T11:50:29"/>
    <d v="2016-03-28T10:50:29"/>
    <x v="7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58823529413"/>
    <x v="1"/>
    <s v="plays"/>
    <d v="2014-05-21T13:51:27"/>
    <d v="2014-07-20T13:51:27"/>
    <x v="5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652173913047"/>
    <x v="1"/>
    <s v="plays"/>
    <d v="2014-04-11T06:50:52"/>
    <d v="2014-05-11T06:50:52"/>
    <x v="6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63157894737"/>
    <x v="1"/>
    <s v="plays"/>
    <d v="2014-05-06T20:44:24"/>
    <d v="2014-05-31T20:44:24"/>
    <x v="5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d v="2014-05-07T09:48:54"/>
    <d v="2014-06-03T01:59:00"/>
    <x v="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666666666671"/>
    <x v="1"/>
    <s v="plays"/>
    <d v="2015-09-01T10:02:54"/>
    <d v="2015-10-01T10:02:54"/>
    <x v="8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s v="plays"/>
    <d v="2014-09-03T00:19:02"/>
    <d v="2014-10-04T01:59:00"/>
    <x v="8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55555555554"/>
    <x v="1"/>
    <s v="plays"/>
    <d v="2015-06-04T00:23:11"/>
    <d v="2015-07-19T00:23:11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27906976742"/>
    <x v="1"/>
    <s v="plays"/>
    <d v="2015-09-18T14:36:29"/>
    <d v="2015-10-18T14:36:29"/>
    <x v="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85714285708"/>
    <x v="1"/>
    <s v="plays"/>
    <d v="2015-05-12T13:24:44"/>
    <d v="2015-06-11T13:24:44"/>
    <x v="5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d v="2014-12-01T21:59:03"/>
    <d v="2014-12-31T21:59:03"/>
    <x v="1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d v="2015-06-17T05:32:59"/>
    <d v="2015-07-17T05:32:59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d v="2015-03-01T23:34:36"/>
    <d v="2015-03-26T22:34:36"/>
    <x v="7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d v="2014-07-28T15:09:38"/>
    <d v="2014-09-01T15:09:38"/>
    <x v="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d v="2015-04-09T16:14:18"/>
    <d v="2015-05-09T16:14:18"/>
    <x v="6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d v="2015-02-24T18:17:51"/>
    <d v="2015-03-26T17:17:51"/>
    <x v="2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d v="2015-02-06T12:50:03"/>
    <d v="2015-03-08T11:50:03"/>
    <x v="2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d v="2014-07-09T12:41:30"/>
    <d v="2014-08-01T12:12:00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d v="2015-05-04T05:20:44"/>
    <d v="2015-05-22T16:00:00"/>
    <x v="5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d v="2014-05-30T16:26:47"/>
    <d v="2014-06-25T16:00:00"/>
    <x v="5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61538461533"/>
    <x v="1"/>
    <s v="plays"/>
    <d v="2014-07-13T10:51:50"/>
    <d v="2014-08-12T10:51:50"/>
    <x v="3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d v="2014-10-02T09:09:37"/>
    <d v="2014-11-12T16:47:00"/>
    <x v="9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d v="2016-08-29T01:15:56"/>
    <d v="2016-09-12T11:59:00"/>
    <x v="1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09-06T10:11:45"/>
    <d v="2015-11-05T11:11:45"/>
    <x v="8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d v="2015-10-18T16:24:14"/>
    <d v="2015-11-17T17:24:14"/>
    <x v="9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571428571431"/>
    <x v="1"/>
    <s v="plays"/>
    <d v="2014-07-21T10:38:18"/>
    <d v="2014-08-30T00:30:00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d v="2016-02-02T17:43:41"/>
    <d v="2016-03-22T22:29:00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d v="2016-05-19T14:32:19"/>
    <d v="2016-06-18T14:32:19"/>
    <x v="5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d v="2014-08-14T10:50:05"/>
    <d v="2014-09-08T10:50:05"/>
    <x v="10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333333333333"/>
    <x v="1"/>
    <s v="musical"/>
    <d v="2015-02-12T12:23:12"/>
    <d v="2015-03-13T22:11:00"/>
    <x v="2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d v="2014-06-02T23:07:58"/>
    <d v="2014-07-02T23:07:58"/>
    <x v="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333333333334"/>
    <x v="1"/>
    <s v="musical"/>
    <d v="2017-01-28T13:44:10"/>
    <d v="2017-03-29T12:44:10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d v="2015-06-24T22:29:56"/>
    <d v="2015-08-13T22:29:56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d v="2015-09-08T11:42:15"/>
    <d v="2015-10-08T11:42:15"/>
    <x v="8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02T19:23:42"/>
    <d v="2015-01-23T20:00:00"/>
    <x v="1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2T03:19:25"/>
    <d v="2016-09-03T05:00:00"/>
    <x v="8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69565217391"/>
    <x v="1"/>
    <s v="musical"/>
    <d v="2016-01-03T09:58:48"/>
    <d v="2016-02-02T09:58:48"/>
    <x v="1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57142857139"/>
    <x v="1"/>
    <s v="musical"/>
    <d v="2016-11-08T11:15:52"/>
    <d v="2016-12-08T11:15:52"/>
    <x v="4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d v="2015-05-30T14:39:06"/>
    <d v="2015-06-29T22:59:00"/>
    <x v="5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d v="2014-12-26T15:39:56"/>
    <d v="2015-01-25T15:39:56"/>
    <x v="11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058823529413"/>
    <x v="1"/>
    <s v="musical"/>
    <d v="2014-06-25T14:33:40"/>
    <d v="2014-07-30T18:00:00"/>
    <x v="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d v="2017-01-20T19:26:39"/>
    <d v="2017-02-19T19:26:39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d v="2016-01-04T18:36:10"/>
    <d v="2016-01-31T18:03:00"/>
    <x v="1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d v="2014-08-03T09:27:49"/>
    <d v="2014-09-02T09:27:49"/>
    <x v="10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d v="2015-03-02T13:59:52"/>
    <d v="2015-03-27T12:59:52"/>
    <x v="7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d v="2016-04-09T17:49:51"/>
    <d v="2016-05-09T17:49:51"/>
    <x v="6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d v="2014-11-11T00:28:22"/>
    <d v="2014-12-11T00:28:22"/>
    <x v="4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d v="2015-03-16T15:35:29"/>
    <d v="2015-05-01T17:00:00"/>
    <x v="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285714285715"/>
    <x v="1"/>
    <s v="plays"/>
    <d v="2017-01-27T08:05:58"/>
    <d v="2017-02-26T08:05:58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11111111111"/>
    <x v="1"/>
    <s v="plays"/>
    <d v="2014-12-03T19:07:10"/>
    <d v="2015-01-04T18:26:00"/>
    <x v="11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d v="2015-06-16T13:12:24"/>
    <d v="2015-08-15T13:12:24"/>
    <x v="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57142857146"/>
    <x v="1"/>
    <s v="plays"/>
    <d v="2015-02-20T22:10:44"/>
    <d v="2015-03-22T23:59:00"/>
    <x v="2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16T10:39:17"/>
    <d v="2014-08-24T02:00:00"/>
    <x v="1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80952380952"/>
    <x v="1"/>
    <s v="plays"/>
    <d v="2014-05-20T10:47:20"/>
    <d v="2014-07-01T01:00:00"/>
    <x v="5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27272727273"/>
    <x v="1"/>
    <s v="plays"/>
    <d v="2016-11-05T18:00:12"/>
    <d v="2016-12-05T23:59:00"/>
    <x v="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d v="2015-01-28T01:00:18"/>
    <d v="2015-02-28T01:00:18"/>
    <x v="1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d v="2014-06-02T23:36:18"/>
    <d v="2014-06-16T23:36:18"/>
    <x v="0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d v="2014-12-09T15:58:03"/>
    <d v="2015-01-08T15:58:03"/>
    <x v="11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s v="plays"/>
    <d v="2015-07-08T06:34:30"/>
    <d v="2015-08-17T11:00:00"/>
    <x v="3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d v="2014-07-23T13:36:01"/>
    <d v="2014-08-12T13:36:01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d v="2015-05-11T21:13:11"/>
    <d v="2015-06-10T21:13:11"/>
    <x v="5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d v="2015-11-09T14:49:59"/>
    <d v="2015-12-19T14:49:59"/>
    <x v="4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64516129032"/>
    <x v="1"/>
    <s v="plays"/>
    <d v="2016-10-20T06:14:02"/>
    <d v="2016-11-14T07:14:02"/>
    <x v="9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6-30T19:16:05"/>
    <d v="2015-08-14T14:38:00"/>
    <x v="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d v="2015-04-01T00:30:00"/>
    <d v="2015-04-15T00:04:00"/>
    <x v="6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285714285715"/>
    <x v="1"/>
    <s v="plays"/>
    <d v="2015-04-30T09:58:23"/>
    <d v="2015-06-11T18:00:00"/>
    <x v="6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1"/>
    <s v="plays"/>
    <d v="2015-05-19T17:01:33"/>
    <d v="2015-06-26T08:25:00"/>
    <x v="5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d v="2014-09-24T14:40:06"/>
    <d v="2014-10-26T15:08:00"/>
    <x v="8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d v="2014-07-13T22:14:56"/>
    <d v="2014-07-28T22:14:56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d v="2014-08-12T03:37:22"/>
    <d v="2014-09-11T03:37:22"/>
    <x v="1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66666666664"/>
    <x v="1"/>
    <s v="plays"/>
    <d v="2015-08-08T13:09:57"/>
    <d v="2015-09-07T13:09:57"/>
    <x v="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888888888886"/>
    <x v="1"/>
    <s v="plays"/>
    <d v="2014-10-27T14:29:37"/>
    <d v="2014-11-26T15:29:37"/>
    <x v="9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d v="2015-02-24T01:28:50"/>
    <d v="2015-04-24T23:35:00"/>
    <x v="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d v="2015-10-31T00:04:09"/>
    <d v="2015-11-30T01:04:09"/>
    <x v="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66666666664"/>
    <x v="1"/>
    <s v="plays"/>
    <d v="2015-04-20T14:39:16"/>
    <d v="2015-05-10T17:59:00"/>
    <x v="6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d v="2016-05-02T18:38:29"/>
    <d v="2016-06-01T18:38:29"/>
    <x v="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5-04T06:19:12"/>
    <d v="2016-06-03T06:19:12"/>
    <x v="5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d v="2014-08-12T07:39:21"/>
    <d v="2014-09-11T07:39:21"/>
    <x v="10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d v="2014-07-23T10:57:03"/>
    <d v="2014-08-04T11:00:00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d v="2015-12-20T11:26:13"/>
    <d v="2016-01-17T19:00:00"/>
    <x v="11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d v="2016-10-14T04:17:40"/>
    <d v="2016-11-13T05:17:40"/>
    <x v="9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14T08:00:55"/>
    <d v="2014-10-26T13:00:00"/>
    <x v="9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666666666666"/>
    <x v="1"/>
    <s v="plays"/>
    <d v="2015-01-16T13:26:50"/>
    <d v="2015-03-02T18:00:00"/>
    <x v="1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64705882348"/>
    <x v="1"/>
    <s v="plays"/>
    <d v="2015-03-12T18:31:11"/>
    <d v="2015-04-09T18:31:11"/>
    <x v="7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d v="2014-05-27T18:02:02"/>
    <d v="2014-06-26T18:02:02"/>
    <x v="5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d v="2014-06-30T15:53:59"/>
    <d v="2014-07-30T15:53:59"/>
    <x v="0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d v="2014-11-26T21:02:28"/>
    <d v="2014-12-26T21:02:28"/>
    <x v="4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d v="2014-07-10T01:25:04"/>
    <d v="2014-08-09T01:25:04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d v="2015-09-18T11:23:47"/>
    <d v="2015-10-15T23:59:00"/>
    <x v="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42857142854"/>
    <x v="1"/>
    <s v="plays"/>
    <d v="2016-08-19T14:51:05"/>
    <d v="2016-09-18T14:51:05"/>
    <x v="1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3-04T03:07:48"/>
    <d v="2016-04-01T01:00:00"/>
    <x v="7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8-11T22:38:27"/>
    <d v="2015-09-05T22:38:27"/>
    <x v="1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d v="2016-02-14T23:02:44"/>
    <d v="2016-03-15T22:02:44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333333333329"/>
    <x v="1"/>
    <s v="plays"/>
    <d v="2016-06-17T18:14:22"/>
    <d v="2016-07-16T19:43:00"/>
    <x v="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d v="2015-08-17T11:07:19"/>
    <d v="2015-10-01T08:00:00"/>
    <x v="1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13043478258"/>
    <x v="1"/>
    <s v="plays"/>
    <d v="2015-08-05T10:45:46"/>
    <d v="2015-10-04T10:45:46"/>
    <x v="10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1-01T01:18:40"/>
    <d v="2016-12-01T02:18:40"/>
    <x v="4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d v="2016-06-13T10:09:20"/>
    <d v="2016-07-11T10:09:20"/>
    <x v="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d v="2015-05-27T16:44:14"/>
    <d v="2015-06-27T16:44:14"/>
    <x v="5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d v="2014-10-03T04:36:19"/>
    <d v="2014-10-06T23:30:00"/>
    <x v="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d v="2014-11-18T06:49:11"/>
    <d v="2015-01-02T06:49:11"/>
    <x v="4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d v="2014-10-28T09:05:37"/>
    <d v="2014-11-24T20:00:00"/>
    <x v="9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4-17T16:41:54"/>
    <d v="2015-06-16T16:41:54"/>
    <x v="6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92307692307"/>
    <x v="1"/>
    <s v="plays"/>
    <d v="2015-10-02T13:41:08"/>
    <d v="2015-11-02T11:50:00"/>
    <x v="9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7-28T10:54:35"/>
    <d v="2015-08-27T10:54:35"/>
    <x v="3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d v="2015-04-15T14:14:28"/>
    <d v="2015-05-15T14:14:28"/>
    <x v="6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d v="2015-01-27T15:00:22"/>
    <d v="2015-02-28T03:00:00"/>
    <x v="1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d v="2016-09-01T22:25:44"/>
    <d v="2016-10-01T22:25:44"/>
    <x v="8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7-09T02:48:43"/>
    <d v="2014-09-07T02:48:43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25"/>
    <x v="1"/>
    <s v="plays"/>
    <d v="2015-01-11T21:53:41"/>
    <d v="2015-02-10T21:53:41"/>
    <x v="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d v="2016-03-10T11:51:20"/>
    <d v="2016-04-08T13:35:00"/>
    <x v="7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d v="2016-03-04T14:49:02"/>
    <d v="2016-05-03T13:49:02"/>
    <x v="7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d v="2015-08-27T13:58:10"/>
    <d v="2015-10-26T13:58:10"/>
    <x v="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6-28T20:09:46"/>
    <d v="2016-07-29T18:29:00"/>
    <x v="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5-15T10:37:44"/>
    <d v="2014-07-14T10:37:44"/>
    <x v="5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1"/>
    <s v="plays"/>
    <d v="2015-10-29T15:22:21"/>
    <d v="2015-11-28T16:22:21"/>
    <x v="9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3-28T17:22:07"/>
    <d v="2016-04-24T19:20:00"/>
    <x v="7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d v="2016-05-23T18:25:54"/>
    <d v="2016-07-08T18:25:54"/>
    <x v="5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1"/>
    <s v="plays"/>
    <d v="2014-06-26T17:48:32"/>
    <d v="2014-08-02T09:00:00"/>
    <x v="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33333333332"/>
    <x v="1"/>
    <s v="plays"/>
    <d v="2014-08-29T13:55:56"/>
    <d v="2014-09-28T13:55:56"/>
    <x v="10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d v="2015-12-04T15:17:36"/>
    <d v="2016-01-03T15:17:36"/>
    <x v="11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d v="2014-04-16T16:23:30"/>
    <d v="2014-05-08T16:23:30"/>
    <x v="6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d v="2015-11-03T09:54:54"/>
    <d v="2015-11-28T09:54:54"/>
    <x v="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0-18T22:41:57"/>
    <d v="2015-11-17T23:41:57"/>
    <x v="9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d v="2015-02-18T12:19:46"/>
    <d v="2015-04-19T11:19:46"/>
    <x v="2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d v="2016-02-14T00:39:40"/>
    <d v="2016-04-13T23:39:40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d v="2014-06-11T12:04:38"/>
    <d v="2014-07-23T21:59:00"/>
    <x v="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d v="2017-02-04T01:58:27"/>
    <d v="2017-03-06T01:58:27"/>
    <x v="2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090909090907"/>
    <x v="1"/>
    <s v="plays"/>
    <d v="2016-03-23T14:34:33"/>
    <d v="2016-05-22T14:34:33"/>
    <x v="7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66666666664"/>
    <x v="1"/>
    <s v="plays"/>
    <d v="2016-08-19T15:30:46"/>
    <d v="2016-08-28T22:55:00"/>
    <x v="1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d v="2016-03-18T15:43:31"/>
    <d v="2016-04-17T15:43:31"/>
    <x v="7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66666666668"/>
    <x v="1"/>
    <s v="plays"/>
    <d v="2014-06-21T07:52:06"/>
    <d v="2014-07-21T07:52:06"/>
    <x v="0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1"/>
    <s v="plays"/>
    <d v="2014-12-07T20:37:14"/>
    <d v="2015-02-05T20:37:14"/>
    <x v="11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54054054055"/>
    <x v="1"/>
    <s v="plays"/>
    <d v="2016-04-09T11:25:10"/>
    <d v="2016-05-08T23:00:00"/>
    <x v="6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d v="2016-05-03T08:07:28"/>
    <d v="2016-06-02T08:07:28"/>
    <x v="5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6-13T15:48:18"/>
    <d v="2016-07-13T15:48:18"/>
    <x v="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d v="2014-07-10T15:36:01"/>
    <d v="2014-08-01T02:00:00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d v="2016-06-22T13:55:32"/>
    <d v="2016-07-22T13:55:32"/>
    <x v="0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d v="2014-12-02T10:25:53"/>
    <d v="2015-01-31T10:25:53"/>
    <x v="11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33333333332"/>
    <x v="1"/>
    <s v="plays"/>
    <d v="2015-03-06T16:40:57"/>
    <d v="2015-03-29T15:00:00"/>
    <x v="7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d v="2014-06-05T09:22:27"/>
    <d v="2014-07-05T09:22:27"/>
    <x v="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d v="2016-05-17T23:19:09"/>
    <d v="2016-07-16T23:19:09"/>
    <x v="5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d v="2015-05-08T14:26:20"/>
    <d v="2015-07-07T14:26:20"/>
    <x v="5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8695652172"/>
    <x v="1"/>
    <s v="plays"/>
    <d v="2014-04-18T15:52:36"/>
    <d v="2014-05-20T01:59:00"/>
    <x v="6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d v="2014-10-08T18:07:24"/>
    <d v="2014-11-07T19:00:00"/>
    <x v="9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42105263158"/>
    <x v="1"/>
    <s v="plays"/>
    <d v="2016-01-30T11:58:40"/>
    <d v="2016-02-20T16:05:00"/>
    <x v="1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6153846154"/>
    <x v="1"/>
    <s v="plays"/>
    <d v="2016-04-07T08:09:54"/>
    <d v="2016-05-06T08:04:00"/>
    <x v="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84615384615"/>
    <x v="1"/>
    <s v="plays"/>
    <d v="2014-05-06T17:11:30"/>
    <d v="2014-05-16T17:11:30"/>
    <x v="5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d v="2015-08-13T20:56:53"/>
    <d v="2015-08-28T20:56:53"/>
    <x v="10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0-09T12:59:41"/>
    <d v="2015-11-08T13:59:41"/>
    <x v="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d v="2016-02-01T11:08:13"/>
    <d v="2016-03-02T11:08:13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d v="2015-05-01T10:28:02"/>
    <d v="2015-05-31T10:28:02"/>
    <x v="5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11111111114"/>
    <x v="1"/>
    <s v="plays"/>
    <d v="2015-10-12T17:34:19"/>
    <d v="2015-12-11T18:34:19"/>
    <x v="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d v="2015-04-13T15:45:12"/>
    <d v="2015-05-13T15:45:12"/>
    <x v="6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d v="2014-06-19T04:21:30"/>
    <d v="2014-07-19T04:21:30"/>
    <x v="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d v="2015-01-15T11:24:37"/>
    <d v="2015-02-14T06:27:00"/>
    <x v="1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4117647058"/>
    <x v="1"/>
    <s v="plays"/>
    <d v="2014-11-07T01:24:24"/>
    <d v="2014-11-20T11:04:00"/>
    <x v="4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3-06T04:23:41"/>
    <d v="2015-04-05T03:23:41"/>
    <x v="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33333333336"/>
    <x v="1"/>
    <s v="plays"/>
    <d v="2015-02-26T18:07:06"/>
    <d v="2015-03-28T17:07:06"/>
    <x v="2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428571428569"/>
    <x v="1"/>
    <s v="plays"/>
    <d v="2014-07-22T14:53:18"/>
    <d v="2014-08-31T14:51:49"/>
    <x v="3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d v="2016-03-08T10:29:18"/>
    <d v="2016-05-07T09:29:18"/>
    <x v="7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42857142854"/>
    <x v="1"/>
    <s v="plays"/>
    <d v="2017-02-09T18:08:28"/>
    <d v="2017-03-01T14:00:00"/>
    <x v="2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d v="2014-08-27T20:02:41"/>
    <d v="2014-09-26T20:02:41"/>
    <x v="10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d v="2015-01-16T09:05:47"/>
    <d v="2015-02-15T09:05:47"/>
    <x v="1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d v="2014-09-07T22:54:17"/>
    <d v="2014-10-07T22:54:17"/>
    <x v="8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d v="2014-08-21T14:23:05"/>
    <d v="2014-10-20T14:23:05"/>
    <x v="10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d v="2016-01-22T13:33:07"/>
    <d v="2016-02-16T13:33:07"/>
    <x v="1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d v="2014-07-28T13:33:01"/>
    <d v="2014-08-26T11:28:00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d v="2015-06-22T18:08:27"/>
    <d v="2015-07-22T18:08:27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d v="2014-07-31T11:49:20"/>
    <d v="2014-09-09T11:49:20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5263157897"/>
    <x v="1"/>
    <s v="plays"/>
    <d v="2014-10-09T13:29:26"/>
    <d v="2014-10-26T13:29:26"/>
    <x v="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d v="2014-12-29T08:04:38"/>
    <d v="2015-01-28T08:04:38"/>
    <x v="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4-02T08:04:09"/>
    <d v="2015-05-02T08:04:09"/>
    <x v="6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d v="2015-01-17T02:13:43"/>
    <d v="2015-02-16T02:13:43"/>
    <x v="1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2-19T00:54:29"/>
    <d v="2016-03-05T00:54:29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d v="2015-06-19T13:44:23"/>
    <d v="2015-07-19T13:44:23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d v="2014-08-18T15:56:40"/>
    <d v="2014-09-17T15:56:40"/>
    <x v="1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d v="2014-08-05T11:07:54"/>
    <d v="2014-09-04T11:07:54"/>
    <x v="10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d v="2016-09-07T16:51:48"/>
    <d v="2016-10-07T16:51:48"/>
    <x v="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d v="2016-02-17T11:13:16"/>
    <d v="2016-04-15T11:28:00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33333333336"/>
    <x v="1"/>
    <s v="plays"/>
    <d v="2015-02-21T23:34:59"/>
    <d v="2015-03-23T22:34:59"/>
    <x v="2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d v="2014-08-27T16:52:38"/>
    <d v="2014-10-26T16:52:38"/>
    <x v="1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75634517766"/>
    <x v="1"/>
    <s v="plays"/>
    <d v="2014-12-17T09:01:07"/>
    <d v="2015-01-31T21:54:00"/>
    <x v="11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2-08T18:59:23"/>
    <d v="2016-03-24T17:59:23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d v="2015-08-01T11:04:57"/>
    <d v="2015-08-31T11:04:57"/>
    <x v="1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d v="2015-05-27T00:42:16"/>
    <d v="2015-07-26T00:42:16"/>
    <x v="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0-05T10:43:59"/>
    <d v="2015-12-04T11:43:59"/>
    <x v="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285714285715"/>
    <x v="1"/>
    <s v="plays"/>
    <d v="2017-02-02T18:18:01"/>
    <d v="2017-02-22T20:00:00"/>
    <x v="2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d v="2014-05-06T17:31:40"/>
    <d v="2014-06-05T17:31:40"/>
    <x v="5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1-13T19:36:10"/>
    <d v="2015-12-13T19:36:10"/>
    <x v="4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d v="2016-01-05T10:43:19"/>
    <d v="2016-02-03T13:49:00"/>
    <x v="1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0-29T09:02:44"/>
    <d v="2014-12-18T10:02:44"/>
    <x v="9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d v="2015-10-16T14:25:16"/>
    <d v="2015-12-15T15:25:16"/>
    <x v="9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319148936175"/>
    <x v="1"/>
    <s v="plays"/>
    <d v="2016-09-01T01:27:04"/>
    <d v="2016-10-02T04:00:00"/>
    <x v="8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d v="2015-03-04T17:44:10"/>
    <d v="2015-04-03T16:44:10"/>
    <x v="7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d v="2014-09-21T16:11:27"/>
    <d v="2014-10-21T16:11:27"/>
    <x v="8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82352941177"/>
    <x v="1"/>
    <s v="plays"/>
    <d v="2014-06-14T17:29:24"/>
    <d v="2014-07-01T17:30:00"/>
    <x v="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d v="2016-05-06T20:41:55"/>
    <d v="2016-05-24T09:25:00"/>
    <x v="5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d v="2014-08-18T14:10:10"/>
    <d v="2014-10-17T14:10:10"/>
    <x v="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d v="2015-10-28T11:06:07"/>
    <d v="2015-12-01T00:59:00"/>
    <x v="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d v="2015-05-20T00:33:24"/>
    <d v="2015-07-17T22:00:00"/>
    <x v="5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d v="2016-07-08T06:22:34"/>
    <d v="2016-09-06T06:22:34"/>
    <x v="3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d v="2014-12-21T21:01:04"/>
    <d v="2015-01-20T14:16:00"/>
    <x v="11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05T17:58:45"/>
    <d v="2014-11-20T17:58:45"/>
    <x v="4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d v="2015-03-11T00:16:22"/>
    <d v="2015-04-10T00:00:00"/>
    <x v="7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d v="2014-07-21T23:49:49"/>
    <d v="2014-08-20T23:49:49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33333333336"/>
    <x v="1"/>
    <s v="plays"/>
    <d v="2014-09-22T10:36:50"/>
    <d v="2014-10-22T10:36:50"/>
    <x v="8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d v="2014-12-17T19:32:23"/>
    <d v="2015-01-10T20:00:00"/>
    <x v="11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21978021978"/>
    <x v="1"/>
    <s v="plays"/>
    <d v="2016-03-07T07:13:07"/>
    <d v="2016-04-11T06:13:07"/>
    <x v="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d v="2015-06-14T18:00:15"/>
    <d v="2015-07-14T18:00:15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d v="2014-09-23T10:16:31"/>
    <d v="2014-10-23T10:16:31"/>
    <x v="8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2T14:26:37"/>
    <d v="2014-05-09T01:53:00"/>
    <x v="5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84615384613"/>
    <x v="1"/>
    <s v="plays"/>
    <d v="2014-08-14T16:05:16"/>
    <d v="2014-10-13T16:05:16"/>
    <x v="10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d v="2014-10-16T11:33:48"/>
    <d v="2014-11-15T15:00:00"/>
    <x v="9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08-31T15:11:25"/>
    <d v="2016-09-30T23:00:00"/>
    <x v="1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80952380949"/>
    <x v="1"/>
    <s v="plays"/>
    <d v="2014-05-20T10:33:51"/>
    <d v="2014-06-19T10:33:51"/>
    <x v="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d v="2016-06-13T17:23:59"/>
    <d v="2016-07-03T14:59:00"/>
    <x v="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6666666666"/>
    <x v="1"/>
    <s v="plays"/>
    <d v="2015-11-02T18:14:40"/>
    <d v="2015-11-25T18:00:00"/>
    <x v="4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d v="2016-03-16T20:27:24"/>
    <d v="2016-03-31T22:59:00"/>
    <x v="7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285714285715"/>
    <x v="1"/>
    <s v="plays"/>
    <d v="2014-08-15T10:22:32"/>
    <d v="2014-09-15T22:00:00"/>
    <x v="1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d v="2014-05-20T11:40:56"/>
    <d v="2014-06-23T11:00:00"/>
    <x v="5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2-20T22:23:43"/>
    <d v="2016-04-20T21:23:43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3333333334"/>
    <x v="1"/>
    <s v="plays"/>
    <d v="2016-06-02T12:44:28"/>
    <d v="2016-07-02T12:44:28"/>
    <x v="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d v="2014-05-28T11:21:24"/>
    <d v="2014-06-27T11:21:24"/>
    <x v="5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666666666671"/>
    <x v="1"/>
    <s v="plays"/>
    <d v="2015-03-30T09:07:06"/>
    <d v="2015-04-29T09:07:06"/>
    <x v="7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d v="2014-07-13T17:50:11"/>
    <d v="2014-08-12T17:50:11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d v="2016-04-18T19:56:28"/>
    <d v="2016-05-18T19:56:28"/>
    <x v="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4705882354"/>
    <x v="1"/>
    <s v="plays"/>
    <d v="2015-08-18T21:49:10"/>
    <d v="2015-09-27T21:49:10"/>
    <x v="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d v="2016-12-14T18:07:35"/>
    <d v="2017-01-13T18:05:00"/>
    <x v="11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2307692308"/>
    <x v="1"/>
    <s v="plays"/>
    <d v="2015-01-18T10:52:36"/>
    <d v="2015-02-28T07:00:00"/>
    <x v="1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d v="2015-01-27T11:00:20"/>
    <d v="2015-02-28T22:00:00"/>
    <x v="1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d v="2016-11-26T14:18:51"/>
    <d v="2016-12-26T14:18:51"/>
    <x v="4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d v="2014-06-22T13:35:11"/>
    <d v="2014-08-21T13:35:11"/>
    <x v="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d v="2015-03-15T03:17:06"/>
    <d v="2015-05-08T23:00:00"/>
    <x v="7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d v="2015-10-06T08:16:15"/>
    <d v="2015-11-05T09:16:15"/>
    <x v="9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2307692307"/>
    <x v="1"/>
    <s v="plays"/>
    <d v="2014-05-19T20:06:09"/>
    <d v="2014-06-30T12:28:00"/>
    <x v="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d v="2014-09-23T14:05:49"/>
    <d v="2014-10-21T14:51:00"/>
    <x v="8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d v="2016-11-21T12:03:14"/>
    <d v="2016-12-21T12:03:14"/>
    <x v="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d v="2016-12-28T13:54:02"/>
    <d v="2017-01-27T13:54:02"/>
    <x v="11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d v="2016-05-20T17:32:01"/>
    <d v="2016-06-19T17:32:01"/>
    <x v="5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d v="2016-05-21T11:45:16"/>
    <d v="2016-06-14T13:54:00"/>
    <x v="5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66666666668"/>
    <x v="1"/>
    <s v="plays"/>
    <d v="2015-02-06T08:57:05"/>
    <d v="2015-03-08T07:57:05"/>
    <x v="2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d v="2015-10-29T23:32:33"/>
    <d v="2015-11-14T18:00:00"/>
    <x v="9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d v="2015-12-15T13:16:56"/>
    <d v="2016-01-14T13:16:56"/>
    <x v="1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d v="2016-09-09T05:28:26"/>
    <d v="2016-10-09T05:28:26"/>
    <x v="8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d v="2015-02-23T09:29:35"/>
    <d v="2015-03-23T22:59:00"/>
    <x v="2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d v="2015-10-27T17:34:59"/>
    <d v="2015-11-20T23:00:00"/>
    <x v="9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d v="2016-06-17T12:49:46"/>
    <d v="2016-07-17T12:49:46"/>
    <x v="0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d v="2014-12-17T09:42:04"/>
    <d v="2015-01-16T05:26:00"/>
    <x v="11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d v="2015-04-28T12:34:48"/>
    <d v="2015-05-31T12:35:00"/>
    <x v="6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666666666666"/>
    <x v="1"/>
    <s v="plays"/>
    <d v="2015-07-24T11:08:57"/>
    <d v="2015-08-07T10:00:00"/>
    <x v="3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d v="2014-12-17T07:09:11"/>
    <d v="2015-01-16T07:09:11"/>
    <x v="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d v="2015-02-03T23:40:47"/>
    <d v="2015-04-04T22:40:47"/>
    <x v="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d v="2015-06-23T14:34:53"/>
    <d v="2015-08-22T14:34:53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d v="2014-09-07T21:05:00"/>
    <d v="2014-10-21T23:59:00"/>
    <x v="8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d v="2016-11-18T19:45:50"/>
    <d v="2016-12-18T19:45:50"/>
    <x v="4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d v="2017-01-15T07:43:39"/>
    <d v="2017-02-28T03:51:00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d v="2015-12-06T14:47:17"/>
    <d v="2016-01-31T18:55:00"/>
    <x v="11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d v="2016-05-05T12:19:57"/>
    <d v="2016-06-04T12:19:57"/>
    <x v="5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d v="2016-07-19T15:24:33"/>
    <d v="2016-09-02T15:24:33"/>
    <x v="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d v="2014-10-14T21:59:50"/>
    <d v="2014-10-24T21:59:50"/>
    <x v="9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d v="2016-12-26T16:41:22"/>
    <d v="2017-01-25T16:41:22"/>
    <x v="1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33333333332"/>
    <x v="1"/>
    <s v="plays"/>
    <d v="2016-04-15T15:21:13"/>
    <d v="2016-05-15T15:21:13"/>
    <x v="6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d v="2015-07-03T14:59:26"/>
    <d v="2015-08-26T13:32:00"/>
    <x v="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714285714285"/>
    <x v="1"/>
    <s v="plays"/>
    <d v="2016-09-27T01:40:34"/>
    <d v="2016-10-27T01:40:34"/>
    <x v="8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3333333331"/>
    <x v="1"/>
    <s v="plays"/>
    <d v="2016-11-22T19:15:09"/>
    <d v="2016-12-25T19:15:09"/>
    <x v="4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69696969697"/>
    <x v="1"/>
    <s v="plays"/>
    <d v="2015-02-17T20:11:06"/>
    <d v="2015-04-01T20:00:00"/>
    <x v="2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d v="2014-09-01T17:00:01"/>
    <d v="2014-09-24T17:00:01"/>
    <x v="8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d v="2017-01-31T19:45:37"/>
    <d v="2017-03-03T00:00:00"/>
    <x v="1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d v="2015-10-30T07:56:44"/>
    <d v="2015-11-29T08:56:44"/>
    <x v="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333333333334"/>
    <x v="1"/>
    <s v="plays"/>
    <d v="2016-05-22T10:02:31"/>
    <d v="2016-07-21T10:02:31"/>
    <x v="5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666666666666"/>
    <x v="1"/>
    <s v="plays"/>
    <d v="2015-01-24T22:15:40"/>
    <d v="2015-02-23T22:15:40"/>
    <x v="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d v="2016-01-31T17:43:06"/>
    <d v="2016-02-27T19:00:00"/>
    <x v="1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d v="2015-12-20T08:45:23"/>
    <d v="2016-01-08T01:34:00"/>
    <x v="1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8AA6CA-2828-6F4E-AA2A-9473F54DAE4E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5" firstHeaderRow="1" firstDataRow="2" firstDataCol="1" rowPageCount="1" colPageCount="1"/>
  <pivotFields count="18">
    <pivotField showAll="0"/>
    <pivotField showAll="0"/>
    <pivotField dataField="1"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blurb" fld="2" subtotal="count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1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1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1" format="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  <chartFormat chart="1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56270F-457D-B249-9804-DFD65ED15AB5}" name="PivotTable5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dataField="1" showAll="0">
      <items count="4106">
        <item x="3883"/>
        <item x="1048"/>
        <item x="1377"/>
        <item x="3376"/>
        <item x="1577"/>
        <item x="3605"/>
        <item x="1514"/>
        <item x="3150"/>
        <item x="3281"/>
        <item x="3554"/>
        <item x="3499"/>
        <item x="4026"/>
        <item x="3936"/>
        <item x="3458"/>
        <item x="3895"/>
        <item x="1396"/>
        <item x="4085"/>
        <item x="4061"/>
        <item x="4046"/>
        <item x="3242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301"/>
        <item x="465"/>
        <item x="2973"/>
        <item x="763"/>
        <item x="521"/>
        <item x="1127"/>
        <item x="1047"/>
        <item x="1947"/>
        <item x="2118"/>
        <item x="2307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25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677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3850"/>
        <item x="25"/>
        <item x="3771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1266"/>
        <item x="3636"/>
        <item x="3886"/>
        <item x="1068"/>
        <item x="2388"/>
        <item x="217"/>
        <item x="770"/>
        <item x="3112"/>
        <item x="512"/>
        <item x="1089"/>
        <item x="3177"/>
        <item x="3218"/>
        <item x="128"/>
        <item x="141"/>
        <item x="73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699"/>
        <item x="2701"/>
        <item x="1416"/>
        <item x="2051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2869"/>
        <item x="4049"/>
        <item x="2288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2200"/>
        <item x="59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27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1510"/>
        <item x="2871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1130"/>
        <item x="2181"/>
        <item x="182"/>
        <item x="3978"/>
        <item x="2349"/>
        <item x="2291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2017"/>
        <item x="1088"/>
        <item x="230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144"/>
        <item x="2519"/>
        <item x="3300"/>
        <item x="4013"/>
        <item x="3031"/>
        <item x="752"/>
        <item x="1910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728"/>
        <item x="1041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2099"/>
        <item x="1630"/>
        <item x="2170"/>
        <item x="1886"/>
        <item x="1934"/>
        <item x="129"/>
        <item x="2589"/>
        <item x="438"/>
        <item x="1667"/>
        <item x="823"/>
        <item x="2638"/>
        <item x="2514"/>
        <item x="2697"/>
        <item x="1589"/>
        <item x="1177"/>
        <item x="3045"/>
        <item x="1830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2599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735"/>
        <item x="2526"/>
        <item x="1575"/>
        <item x="3075"/>
        <item x="1019"/>
        <item x="1656"/>
        <item x="932"/>
        <item x="901"/>
        <item x="3957"/>
        <item x="3183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1348"/>
        <item x="1331"/>
        <item x="1892"/>
        <item x="1192"/>
        <item x="3318"/>
        <item x="662"/>
        <item x="1125"/>
        <item x="2391"/>
        <item x="3100"/>
        <item x="226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878"/>
        <item x="2012"/>
        <item x="1157"/>
        <item x="3725"/>
        <item x="1960"/>
        <item x="1875"/>
        <item x="1871"/>
        <item x="1675"/>
        <item x="3400"/>
        <item x="453"/>
        <item x="987"/>
        <item x="2622"/>
        <item x="3976"/>
        <item x="2450"/>
        <item x="157"/>
        <item x="1176"/>
        <item x="1619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2443"/>
        <item x="117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590"/>
        <item x="1899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2368"/>
        <item x="1408"/>
        <item x="89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599"/>
        <item x="338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982"/>
        <item x="4078"/>
        <item x="2097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3699"/>
        <item x="1937"/>
        <item x="3527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44"/>
        <item x="1775"/>
        <item x="317"/>
        <item x="1769"/>
        <item x="1579"/>
        <item x="1813"/>
        <item x="1749"/>
        <item x="1801"/>
        <item x="1220"/>
        <item x="2719"/>
        <item x="2270"/>
        <item x="3047"/>
        <item x="2232"/>
        <item x="1132"/>
        <item x="2127"/>
        <item x="3507"/>
        <item x="1119"/>
        <item x="2578"/>
        <item x="563"/>
        <item x="1664"/>
        <item x="2873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686"/>
        <item x="2932"/>
        <item x="684"/>
        <item x="1687"/>
        <item x="692"/>
        <item x="845"/>
        <item x="2285"/>
        <item x="2330"/>
        <item x="3288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472"/>
        <item x="1857"/>
        <item x="1008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2611"/>
        <item x="1817"/>
        <item x="2757"/>
        <item x="235"/>
        <item x="2634"/>
        <item x="1059"/>
        <item x="2384"/>
        <item x="701"/>
        <item x="1202"/>
        <item x="4103"/>
        <item x="3228"/>
        <item x="1632"/>
        <item x="1710"/>
        <item x="3443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554"/>
        <item x="3051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49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3384"/>
        <item x="2338"/>
        <item x="738"/>
        <item x="1103"/>
        <item x="1519"/>
        <item x="2779"/>
        <item x="1324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947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3980"/>
        <item x="2337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680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1359"/>
        <item x="1004"/>
        <item x="1923"/>
        <item x="428"/>
        <item x="1557"/>
        <item x="2791"/>
        <item x="3244"/>
        <item x="151"/>
        <item x="1673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02"/>
        <item x="2184"/>
        <item x="286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758"/>
        <item x="3531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3847"/>
        <item x="4062"/>
        <item x="742"/>
        <item x="801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2696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36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2493"/>
        <item x="678"/>
        <item x="2039"/>
        <item x="1337"/>
        <item x="993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2565"/>
        <item x="2243"/>
        <item x="3733"/>
        <item x="3321"/>
        <item x="4080"/>
        <item x="2685"/>
        <item x="2940"/>
        <item x="1316"/>
        <item x="3044"/>
        <item x="1677"/>
        <item x="3645"/>
        <item x="290"/>
        <item x="3671"/>
        <item x="2146"/>
        <item x="2251"/>
        <item x="1313"/>
        <item x="651"/>
        <item x="2842"/>
        <item t="default"/>
      </items>
    </pivotField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blurb" fld="2" subtotal="count" baseField="0" baseItem="0"/>
  </dataFields>
  <chartFormats count="5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40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40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40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40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2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3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4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5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6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7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8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9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0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1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2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4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5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6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7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8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20"/>
          </reference>
        </references>
      </pivotArea>
    </chartFormat>
    <chartFormat chart="0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0"/>
          </reference>
        </references>
      </pivotArea>
    </chartFormat>
    <chartFormat chart="0" format="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3"/>
          </reference>
        </references>
      </pivotArea>
    </chartFormat>
    <chartFormat chart="0" format="2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8"/>
          </reference>
        </references>
      </pivotArea>
    </chartFormat>
    <chartFormat chart="0" format="3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9"/>
          </reference>
        </references>
      </pivotArea>
    </chartFormat>
    <chartFormat chart="0" format="3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1"/>
          </reference>
        </references>
      </pivotArea>
    </chartFormat>
    <chartFormat chart="0" format="3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4"/>
          </reference>
        </references>
      </pivotArea>
    </chartFormat>
    <chartFormat chart="0" format="3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5"/>
          </reference>
        </references>
      </pivotArea>
    </chartFormat>
    <chartFormat chart="0" format="3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20"/>
          </reference>
        </references>
      </pivotArea>
    </chartFormat>
    <chartFormat chart="0" format="3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0"/>
          </reference>
        </references>
      </pivotArea>
    </chartFormat>
    <chartFormat chart="0" format="3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</references>
      </pivotArea>
    </chartFormat>
    <chartFormat chart="0" format="3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2"/>
          </reference>
        </references>
      </pivotArea>
    </chartFormat>
    <chartFormat chart="0" format="3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3"/>
          </reference>
        </references>
      </pivotArea>
    </chartFormat>
    <chartFormat chart="0" format="3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4"/>
          </reference>
        </references>
      </pivotArea>
    </chartFormat>
    <chartFormat chart="0" format="4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5"/>
          </reference>
        </references>
      </pivotArea>
    </chartFormat>
    <chartFormat chart="0" format="4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6"/>
          </reference>
        </references>
      </pivotArea>
    </chartFormat>
    <chartFormat chart="0" format="4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7"/>
          </reference>
        </references>
      </pivotArea>
    </chartFormat>
    <chartFormat chart="0" format="4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8"/>
          </reference>
        </references>
      </pivotArea>
    </chartFormat>
    <chartFormat chart="0" format="4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9"/>
          </reference>
        </references>
      </pivotArea>
    </chartFormat>
    <chartFormat chart="0" format="4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1"/>
          </reference>
        </references>
      </pivotArea>
    </chartFormat>
    <chartFormat chart="0" format="4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2"/>
          </reference>
        </references>
      </pivotArea>
    </chartFormat>
    <chartFormat chart="0" format="4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3"/>
          </reference>
        </references>
      </pivotArea>
    </chartFormat>
    <chartFormat chart="0" format="4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5"/>
          </reference>
        </references>
      </pivotArea>
    </chartFormat>
    <chartFormat chart="0" format="4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6"/>
          </reference>
        </references>
      </pivotArea>
    </chartFormat>
    <chartFormat chart="0" format="5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7"/>
          </reference>
        </references>
      </pivotArea>
    </chartFormat>
    <chartFormat chart="0" format="5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8"/>
          </reference>
        </references>
      </pivotArea>
    </chartFormat>
    <chartFormat chart="0" format="5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9"/>
          </reference>
        </references>
      </pivotArea>
    </chartFormat>
    <chartFormat chart="0" format="5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20"/>
          </reference>
        </references>
      </pivotArea>
    </chartFormat>
    <chartFormat chart="0" format="5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616647-850E-8240-A72D-19FA915B58D7}" name="PivotTable10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dataField="1"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4" showAll="0"/>
    <pivotField numFmtId="164" showAll="0"/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blurb" fld="2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zoomScale="70" zoomScaleNormal="70" workbookViewId="0">
      <selection activeCell="O2" sqref="O2"/>
    </sheetView>
  </sheetViews>
  <sheetFormatPr baseColWidth="10" defaultColWidth="8.83203125" defaultRowHeight="15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customWidth="1"/>
    <col min="16" max="16" width="18.33203125" customWidth="1"/>
    <col min="17" max="17" width="13.33203125" customWidth="1"/>
    <col min="18" max="18" width="16.1640625" customWidth="1"/>
    <col min="19" max="19" width="24.1640625" style="12" customWidth="1"/>
    <col min="20" max="20" width="22.5" style="12" bestFit="1" customWidth="1"/>
    <col min="21" max="21" width="14.6640625" customWidth="1"/>
    <col min="22" max="22" width="14.5" customWidth="1"/>
  </cols>
  <sheetData>
    <row r="1" spans="1:22" ht="16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8" t="s">
        <v>8308</v>
      </c>
      <c r="R1" s="1" t="s">
        <v>8364</v>
      </c>
      <c r="S1" s="10" t="s">
        <v>8366</v>
      </c>
      <c r="T1" s="10" t="s">
        <v>8365</v>
      </c>
      <c r="U1" t="s">
        <v>8367</v>
      </c>
      <c r="V1" t="s">
        <v>8368</v>
      </c>
    </row>
    <row r="2" spans="1:22" ht="48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ROUND((E2/D2)*100,0)</f>
        <v>137</v>
      </c>
      <c r="P2">
        <f>E2/L2</f>
        <v>63.917582417582416</v>
      </c>
      <c r="Q2" s="9" t="s">
        <v>8314</v>
      </c>
      <c r="R2" t="s">
        <v>8315</v>
      </c>
      <c r="S2" s="11">
        <f>(J2/86400)+25569+(-5/24)</f>
        <v>42176.798738425925</v>
      </c>
      <c r="T2" s="11">
        <f>(((I2/60)/60)/24)+DATE(1970,1,1)+(-5/24)</f>
        <v>42207.916666666664</v>
      </c>
      <c r="U2" t="str">
        <f>TEXT(S2,"MM")</f>
        <v>06</v>
      </c>
      <c r="V2" t="str">
        <f>TEXT(S2,"YYYY")</f>
        <v>2015</v>
      </c>
    </row>
    <row r="3" spans="1:22" ht="3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ROUND((E3/D3)*100,0)</f>
        <v>143</v>
      </c>
      <c r="P3">
        <f t="shared" ref="P3:P66" si="1">E3/L3</f>
        <v>185.48101265822785</v>
      </c>
      <c r="Q3" s="9" t="s">
        <v>8314</v>
      </c>
      <c r="R3" t="s">
        <v>8315</v>
      </c>
      <c r="S3" s="11">
        <f t="shared" ref="S3:S66" si="2">(J3/86400)+25569+(-5/24)</f>
        <v>42766.392164351848</v>
      </c>
      <c r="T3" s="11">
        <f t="shared" ref="T3:T66" si="3">(((I3/60)/60)/24)+DATE(1970,1,1)+(-5/24)</f>
        <v>42796.392164351848</v>
      </c>
      <c r="U3" t="str">
        <f t="shared" ref="U3:U66" si="4">TEXT(S3,"MM")</f>
        <v>01</v>
      </c>
      <c r="V3" t="str">
        <f t="shared" ref="V3:V66" si="5">TEXT(S3,"YYYY")</f>
        <v>2017</v>
      </c>
    </row>
    <row r="4" spans="1:22" ht="48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s="9" t="s">
        <v>8314</v>
      </c>
      <c r="R4" t="s">
        <v>8315</v>
      </c>
      <c r="S4" s="11">
        <f t="shared" si="2"/>
        <v>42405.494016203702</v>
      </c>
      <c r="T4" s="11">
        <f t="shared" si="3"/>
        <v>42415.494016203702</v>
      </c>
      <c r="U4" t="str">
        <f t="shared" si="4"/>
        <v>02</v>
      </c>
      <c r="V4" t="str">
        <f t="shared" si="5"/>
        <v>2016</v>
      </c>
    </row>
    <row r="5" spans="1:22" ht="3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69.266666666666666</v>
      </c>
      <c r="Q5" s="9" t="s">
        <v>8314</v>
      </c>
      <c r="R5" t="s">
        <v>8315</v>
      </c>
      <c r="S5" s="11">
        <f t="shared" si="2"/>
        <v>41828.306793981479</v>
      </c>
      <c r="T5" s="11">
        <f t="shared" si="3"/>
        <v>41858.306793981479</v>
      </c>
      <c r="U5" t="str">
        <f t="shared" si="4"/>
        <v>07</v>
      </c>
      <c r="V5" t="str">
        <f t="shared" si="5"/>
        <v>2014</v>
      </c>
    </row>
    <row r="6" spans="1:22" ht="6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190.55028169014085</v>
      </c>
      <c r="Q6" s="9" t="s">
        <v>8314</v>
      </c>
      <c r="R6" t="s">
        <v>8315</v>
      </c>
      <c r="S6" s="11">
        <f t="shared" si="2"/>
        <v>42327.625914351847</v>
      </c>
      <c r="T6" s="11">
        <f t="shared" si="3"/>
        <v>42357.625914351847</v>
      </c>
      <c r="U6" t="str">
        <f t="shared" si="4"/>
        <v>11</v>
      </c>
      <c r="V6" t="str">
        <f t="shared" si="5"/>
        <v>2015</v>
      </c>
    </row>
    <row r="7" spans="1:22" ht="48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f t="shared" si="1"/>
        <v>93.40425531914893</v>
      </c>
      <c r="Q7" s="9" t="s">
        <v>8314</v>
      </c>
      <c r="R7" t="s">
        <v>8315</v>
      </c>
      <c r="S7" s="11">
        <f t="shared" si="2"/>
        <v>42563.724618055552</v>
      </c>
      <c r="T7" s="11">
        <f t="shared" si="3"/>
        <v>42580.024305555555</v>
      </c>
      <c r="U7" t="str">
        <f t="shared" si="4"/>
        <v>07</v>
      </c>
      <c r="V7" t="str">
        <f t="shared" si="5"/>
        <v>2016</v>
      </c>
    </row>
    <row r="8" spans="1:22" ht="48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>
        <f t="shared" si="1"/>
        <v>146.87931034482759</v>
      </c>
      <c r="Q8" s="9" t="s">
        <v>8314</v>
      </c>
      <c r="R8" t="s">
        <v>8315</v>
      </c>
      <c r="S8" s="11">
        <f t="shared" si="2"/>
        <v>41793.864004629628</v>
      </c>
      <c r="T8" s="11">
        <f t="shared" si="3"/>
        <v>41803.864004629628</v>
      </c>
      <c r="U8" t="str">
        <f t="shared" si="4"/>
        <v>06</v>
      </c>
      <c r="V8" t="str">
        <f t="shared" si="5"/>
        <v>2014</v>
      </c>
    </row>
    <row r="9" spans="1:22" ht="48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>
        <f t="shared" si="1"/>
        <v>159.82456140350877</v>
      </c>
      <c r="Q9" s="9" t="s">
        <v>8314</v>
      </c>
      <c r="R9" t="s">
        <v>8315</v>
      </c>
      <c r="S9" s="11">
        <f t="shared" si="2"/>
        <v>42515.838738425919</v>
      </c>
      <c r="T9" s="11">
        <f t="shared" si="3"/>
        <v>42555.838738425926</v>
      </c>
      <c r="U9" t="str">
        <f t="shared" si="4"/>
        <v>05</v>
      </c>
      <c r="V9" t="str">
        <f t="shared" si="5"/>
        <v>2016</v>
      </c>
    </row>
    <row r="10" spans="1:22" ht="16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>
        <f t="shared" si="1"/>
        <v>291.79333333333335</v>
      </c>
      <c r="Q10" s="9" t="s">
        <v>8314</v>
      </c>
      <c r="R10" t="s">
        <v>8315</v>
      </c>
      <c r="S10" s="11">
        <f t="shared" si="2"/>
        <v>42468.736249999994</v>
      </c>
      <c r="T10" s="11">
        <f t="shared" si="3"/>
        <v>42475.666666666664</v>
      </c>
      <c r="U10" t="str">
        <f t="shared" si="4"/>
        <v>04</v>
      </c>
      <c r="V10" t="str">
        <f t="shared" si="5"/>
        <v>2016</v>
      </c>
    </row>
    <row r="11" spans="1:22" ht="48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31.499500000000001</v>
      </c>
      <c r="Q11" s="9" t="s">
        <v>8314</v>
      </c>
      <c r="R11" t="s">
        <v>8315</v>
      </c>
      <c r="S11" s="11">
        <f t="shared" si="2"/>
        <v>42446.895185185182</v>
      </c>
      <c r="T11" s="11">
        <f t="shared" si="3"/>
        <v>42476.895185185182</v>
      </c>
      <c r="U11" t="str">
        <f t="shared" si="4"/>
        <v>03</v>
      </c>
      <c r="V11" t="str">
        <f t="shared" si="5"/>
        <v>2016</v>
      </c>
    </row>
    <row r="12" spans="1:22" ht="48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158.68421052631578</v>
      </c>
      <c r="Q12" s="9" t="s">
        <v>8314</v>
      </c>
      <c r="R12" t="s">
        <v>8315</v>
      </c>
      <c r="S12" s="11">
        <f t="shared" si="2"/>
        <v>41779.859710648147</v>
      </c>
      <c r="T12" s="11">
        <f t="shared" si="3"/>
        <v>41814.859710648147</v>
      </c>
      <c r="U12" t="str">
        <f t="shared" si="4"/>
        <v>05</v>
      </c>
      <c r="V12" t="str">
        <f t="shared" si="5"/>
        <v>2014</v>
      </c>
    </row>
    <row r="13" spans="1:22" ht="48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80.333333333333329</v>
      </c>
      <c r="Q13" s="9" t="s">
        <v>8314</v>
      </c>
      <c r="R13" t="s">
        <v>8315</v>
      </c>
      <c r="S13" s="11">
        <f t="shared" si="2"/>
        <v>42572.570162037031</v>
      </c>
      <c r="T13" s="11">
        <f t="shared" si="3"/>
        <v>42603.916666666664</v>
      </c>
      <c r="U13" t="str">
        <f t="shared" si="4"/>
        <v>07</v>
      </c>
      <c r="V13" t="str">
        <f t="shared" si="5"/>
        <v>2016</v>
      </c>
    </row>
    <row r="14" spans="1:22" ht="48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>
        <f t="shared" si="1"/>
        <v>59.961305925030231</v>
      </c>
      <c r="Q14" s="9" t="s">
        <v>8314</v>
      </c>
      <c r="R14" t="s">
        <v>8315</v>
      </c>
      <c r="S14" s="11">
        <f t="shared" si="2"/>
        <v>41791.504918981482</v>
      </c>
      <c r="T14" s="11">
        <f t="shared" si="3"/>
        <v>41835.916666666664</v>
      </c>
      <c r="U14" t="str">
        <f t="shared" si="4"/>
        <v>06</v>
      </c>
      <c r="V14" t="str">
        <f t="shared" si="5"/>
        <v>2014</v>
      </c>
    </row>
    <row r="15" spans="1:22" ht="3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109.78431372549019</v>
      </c>
      <c r="Q15" s="9" t="s">
        <v>8314</v>
      </c>
      <c r="R15" t="s">
        <v>8315</v>
      </c>
      <c r="S15" s="11">
        <f t="shared" si="2"/>
        <v>42508.468854166662</v>
      </c>
      <c r="T15" s="11">
        <f t="shared" si="3"/>
        <v>42544.643749999996</v>
      </c>
      <c r="U15" t="str">
        <f t="shared" si="4"/>
        <v>05</v>
      </c>
      <c r="V15" t="str">
        <f t="shared" si="5"/>
        <v>2016</v>
      </c>
    </row>
    <row r="16" spans="1:22" ht="3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147.70731707317074</v>
      </c>
      <c r="Q16" s="9" t="s">
        <v>8314</v>
      </c>
      <c r="R16" t="s">
        <v>8315</v>
      </c>
      <c r="S16" s="11">
        <f t="shared" si="2"/>
        <v>41807.818148148144</v>
      </c>
      <c r="T16" s="11">
        <f t="shared" si="3"/>
        <v>41833.374305555553</v>
      </c>
      <c r="U16" t="str">
        <f t="shared" si="4"/>
        <v>06</v>
      </c>
      <c r="V16" t="str">
        <f t="shared" si="5"/>
        <v>2014</v>
      </c>
    </row>
    <row r="17" spans="1:22" ht="48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21.755102040816325</v>
      </c>
      <c r="Q17" s="9" t="s">
        <v>8314</v>
      </c>
      <c r="R17" t="s">
        <v>8315</v>
      </c>
      <c r="S17" s="11">
        <f t="shared" si="2"/>
        <v>42256.183541666665</v>
      </c>
      <c r="T17" s="11">
        <f t="shared" si="3"/>
        <v>42274.634722222218</v>
      </c>
      <c r="U17" t="str">
        <f t="shared" si="4"/>
        <v>09</v>
      </c>
      <c r="V17" t="str">
        <f t="shared" si="5"/>
        <v>2015</v>
      </c>
    </row>
    <row r="18" spans="1:22" ht="48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>
        <f t="shared" si="1"/>
        <v>171.84285714285716</v>
      </c>
      <c r="Q18" s="9" t="s">
        <v>8314</v>
      </c>
      <c r="R18" t="s">
        <v>8315</v>
      </c>
      <c r="S18" s="11">
        <f t="shared" si="2"/>
        <v>41760.588090277779</v>
      </c>
      <c r="T18" s="11">
        <f t="shared" si="3"/>
        <v>41806.020833333328</v>
      </c>
      <c r="U18" t="str">
        <f t="shared" si="4"/>
        <v>05</v>
      </c>
      <c r="V18" t="str">
        <f t="shared" si="5"/>
        <v>2014</v>
      </c>
    </row>
    <row r="19" spans="1:22" ht="48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41.944444444444443</v>
      </c>
      <c r="Q19" s="9" t="s">
        <v>8314</v>
      </c>
      <c r="R19" t="s">
        <v>8315</v>
      </c>
      <c r="S19" s="11">
        <f t="shared" si="2"/>
        <v>41917.523402777777</v>
      </c>
      <c r="T19" s="11">
        <f t="shared" si="3"/>
        <v>41947.565069444441</v>
      </c>
      <c r="U19" t="str">
        <f t="shared" si="4"/>
        <v>10</v>
      </c>
      <c r="V19" t="str">
        <f t="shared" si="5"/>
        <v>2014</v>
      </c>
    </row>
    <row r="20" spans="1:22" ht="48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>
        <f t="shared" si="1"/>
        <v>93.264122807017543</v>
      </c>
      <c r="Q20" s="9" t="s">
        <v>8314</v>
      </c>
      <c r="R20" t="s">
        <v>8315</v>
      </c>
      <c r="S20" s="11">
        <f t="shared" si="2"/>
        <v>41869.333981481475</v>
      </c>
      <c r="T20" s="11">
        <f t="shared" si="3"/>
        <v>41899.333981481483</v>
      </c>
      <c r="U20" t="str">
        <f t="shared" si="4"/>
        <v>08</v>
      </c>
      <c r="V20" t="str">
        <f t="shared" si="5"/>
        <v>2014</v>
      </c>
    </row>
    <row r="21" spans="1:22" ht="48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>
        <f t="shared" si="1"/>
        <v>56.136363636363633</v>
      </c>
      <c r="Q21" s="9" t="s">
        <v>8314</v>
      </c>
      <c r="R21" t="s">
        <v>8315</v>
      </c>
      <c r="S21" s="11">
        <f t="shared" si="2"/>
        <v>42175.608032407406</v>
      </c>
      <c r="T21" s="11">
        <f t="shared" si="3"/>
        <v>42205.608032407406</v>
      </c>
      <c r="U21" t="str">
        <f t="shared" si="4"/>
        <v>06</v>
      </c>
      <c r="V21" t="str">
        <f t="shared" si="5"/>
        <v>2015</v>
      </c>
    </row>
    <row r="22" spans="1:22" ht="48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>
        <f t="shared" si="1"/>
        <v>80.16</v>
      </c>
      <c r="Q22" s="9" t="s">
        <v>8314</v>
      </c>
      <c r="R22" t="s">
        <v>8315</v>
      </c>
      <c r="S22" s="11">
        <f t="shared" si="2"/>
        <v>42200.549907407403</v>
      </c>
      <c r="T22" s="11">
        <f t="shared" si="3"/>
        <v>42260.549907407411</v>
      </c>
      <c r="U22" t="str">
        <f t="shared" si="4"/>
        <v>07</v>
      </c>
      <c r="V22" t="str">
        <f t="shared" si="5"/>
        <v>2015</v>
      </c>
    </row>
    <row r="23" spans="1:22" ht="48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>
        <f t="shared" si="1"/>
        <v>199.9009900990099</v>
      </c>
      <c r="Q23" s="9" t="s">
        <v>8314</v>
      </c>
      <c r="R23" t="s">
        <v>8315</v>
      </c>
      <c r="S23" s="11">
        <f t="shared" si="2"/>
        <v>41878.418854166666</v>
      </c>
      <c r="T23" s="11">
        <f t="shared" si="3"/>
        <v>41908.418854166666</v>
      </c>
      <c r="U23" t="str">
        <f t="shared" si="4"/>
        <v>08</v>
      </c>
      <c r="V23" t="str">
        <f t="shared" si="5"/>
        <v>2014</v>
      </c>
    </row>
    <row r="24" spans="1:22" ht="3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>
        <f t="shared" si="1"/>
        <v>51.25</v>
      </c>
      <c r="Q24" s="9" t="s">
        <v>8314</v>
      </c>
      <c r="R24" t="s">
        <v>8315</v>
      </c>
      <c r="S24" s="11">
        <f t="shared" si="2"/>
        <v>41989.703009259254</v>
      </c>
      <c r="T24" s="11">
        <f t="shared" si="3"/>
        <v>42005.124305555553</v>
      </c>
      <c r="U24" t="str">
        <f t="shared" si="4"/>
        <v>12</v>
      </c>
      <c r="V24" t="str">
        <f t="shared" si="5"/>
        <v>2014</v>
      </c>
    </row>
    <row r="25" spans="1:22" ht="48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103.04347826086956</v>
      </c>
      <c r="Q25" s="9" t="s">
        <v>8314</v>
      </c>
      <c r="R25" t="s">
        <v>8315</v>
      </c>
      <c r="S25" s="11">
        <f t="shared" si="2"/>
        <v>42097.570613425924</v>
      </c>
      <c r="T25" s="11">
        <f t="shared" si="3"/>
        <v>42124.430555555555</v>
      </c>
      <c r="U25" t="str">
        <f t="shared" si="4"/>
        <v>04</v>
      </c>
      <c r="V25" t="str">
        <f t="shared" si="5"/>
        <v>2015</v>
      </c>
    </row>
    <row r="26" spans="1:22" ht="3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>
        <f t="shared" si="1"/>
        <v>66.346149825783982</v>
      </c>
      <c r="Q26" s="9" t="s">
        <v>8314</v>
      </c>
      <c r="R26" t="s">
        <v>8315</v>
      </c>
      <c r="S26" s="11">
        <f t="shared" si="2"/>
        <v>42229.611840277772</v>
      </c>
      <c r="T26" s="11">
        <f t="shared" si="3"/>
        <v>42262.61041666667</v>
      </c>
      <c r="U26" t="str">
        <f t="shared" si="4"/>
        <v>08</v>
      </c>
      <c r="V26" t="str">
        <f t="shared" si="5"/>
        <v>2015</v>
      </c>
    </row>
    <row r="27" spans="1:22" ht="48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>
        <f t="shared" si="1"/>
        <v>57.142857142857146</v>
      </c>
      <c r="Q27" s="9" t="s">
        <v>8314</v>
      </c>
      <c r="R27" t="s">
        <v>8315</v>
      </c>
      <c r="S27" s="11">
        <f t="shared" si="2"/>
        <v>42317.816678240742</v>
      </c>
      <c r="T27" s="11">
        <f t="shared" si="3"/>
        <v>42377.816678240742</v>
      </c>
      <c r="U27" t="str">
        <f t="shared" si="4"/>
        <v>11</v>
      </c>
      <c r="V27" t="str">
        <f t="shared" si="5"/>
        <v>2015</v>
      </c>
    </row>
    <row r="28" spans="1:22" ht="48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>
        <f t="shared" si="1"/>
        <v>102.10526315789474</v>
      </c>
      <c r="Q28" s="9" t="s">
        <v>8314</v>
      </c>
      <c r="R28" t="s">
        <v>8315</v>
      </c>
      <c r="S28" s="11">
        <f t="shared" si="2"/>
        <v>41828.307222222218</v>
      </c>
      <c r="T28" s="11">
        <f t="shared" si="3"/>
        <v>41868.307222222218</v>
      </c>
      <c r="U28" t="str">
        <f t="shared" si="4"/>
        <v>07</v>
      </c>
      <c r="V28" t="str">
        <f t="shared" si="5"/>
        <v>2014</v>
      </c>
    </row>
    <row r="29" spans="1:22" ht="48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>
        <f t="shared" si="1"/>
        <v>148.96666666666667</v>
      </c>
      <c r="Q29" s="9" t="s">
        <v>8314</v>
      </c>
      <c r="R29" t="s">
        <v>8315</v>
      </c>
      <c r="S29" s="11">
        <f t="shared" si="2"/>
        <v>41928.956400462957</v>
      </c>
      <c r="T29" s="11">
        <f t="shared" si="3"/>
        <v>41958.998067129629</v>
      </c>
      <c r="U29" t="str">
        <f t="shared" si="4"/>
        <v>10</v>
      </c>
      <c r="V29" t="str">
        <f t="shared" si="5"/>
        <v>2014</v>
      </c>
    </row>
    <row r="30" spans="1:22" ht="3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>
        <f t="shared" si="1"/>
        <v>169.6056338028169</v>
      </c>
      <c r="Q30" s="9" t="s">
        <v>8314</v>
      </c>
      <c r="R30" t="s">
        <v>8315</v>
      </c>
      <c r="S30" s="11">
        <f t="shared" si="2"/>
        <v>42324.755601851844</v>
      </c>
      <c r="T30" s="11">
        <f t="shared" si="3"/>
        <v>42354.755601851844</v>
      </c>
      <c r="U30" t="str">
        <f t="shared" si="4"/>
        <v>11</v>
      </c>
      <c r="V30" t="str">
        <f t="shared" si="5"/>
        <v>2015</v>
      </c>
    </row>
    <row r="31" spans="1:22" ht="48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>
        <f t="shared" si="1"/>
        <v>31.623931623931625</v>
      </c>
      <c r="Q31" s="9" t="s">
        <v>8314</v>
      </c>
      <c r="R31" t="s">
        <v>8315</v>
      </c>
      <c r="S31" s="11">
        <f t="shared" si="2"/>
        <v>41812.464907407404</v>
      </c>
      <c r="T31" s="11">
        <f t="shared" si="3"/>
        <v>41842.464907407404</v>
      </c>
      <c r="U31" t="str">
        <f t="shared" si="4"/>
        <v>06</v>
      </c>
      <c r="V31" t="str">
        <f t="shared" si="5"/>
        <v>2014</v>
      </c>
    </row>
    <row r="32" spans="1:22" ht="48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>
        <f t="shared" si="1"/>
        <v>76.45264150943396</v>
      </c>
      <c r="Q32" s="9" t="s">
        <v>8314</v>
      </c>
      <c r="R32" t="s">
        <v>8315</v>
      </c>
      <c r="S32" s="11">
        <f t="shared" si="2"/>
        <v>41842.084664351853</v>
      </c>
      <c r="T32" s="11">
        <f t="shared" si="3"/>
        <v>41872.084664351853</v>
      </c>
      <c r="U32" t="str">
        <f t="shared" si="4"/>
        <v>07</v>
      </c>
      <c r="V32" t="str">
        <f t="shared" si="5"/>
        <v>2014</v>
      </c>
    </row>
    <row r="33" spans="1:22" ht="48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s="9" t="s">
        <v>8314</v>
      </c>
      <c r="R33" t="s">
        <v>8315</v>
      </c>
      <c r="S33" s="11">
        <f t="shared" si="2"/>
        <v>42376.583726851844</v>
      </c>
      <c r="T33" s="11">
        <f t="shared" si="3"/>
        <v>42394.583726851844</v>
      </c>
      <c r="U33" t="str">
        <f t="shared" si="4"/>
        <v>01</v>
      </c>
      <c r="V33" t="str">
        <f t="shared" si="5"/>
        <v>2016</v>
      </c>
    </row>
    <row r="34" spans="1:22" ht="48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>
        <f t="shared" si="1"/>
        <v>320.44943820224717</v>
      </c>
      <c r="Q34" s="9" t="s">
        <v>8314</v>
      </c>
      <c r="R34" t="s">
        <v>8315</v>
      </c>
      <c r="S34" s="11">
        <f t="shared" si="2"/>
        <v>42461.419178240736</v>
      </c>
      <c r="T34" s="11">
        <f t="shared" si="3"/>
        <v>42502.957638888889</v>
      </c>
      <c r="U34" t="str">
        <f t="shared" si="4"/>
        <v>04</v>
      </c>
      <c r="V34" t="str">
        <f t="shared" si="5"/>
        <v>2016</v>
      </c>
    </row>
    <row r="35" spans="1:22" ht="48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>
        <f t="shared" si="1"/>
        <v>83.75</v>
      </c>
      <c r="Q35" s="9" t="s">
        <v>8314</v>
      </c>
      <c r="R35" t="s">
        <v>8315</v>
      </c>
      <c r="S35" s="11">
        <f t="shared" si="2"/>
        <v>42286.452557870369</v>
      </c>
      <c r="T35" s="11">
        <f t="shared" si="3"/>
        <v>42316.49422453704</v>
      </c>
      <c r="U35" t="str">
        <f t="shared" si="4"/>
        <v>10</v>
      </c>
      <c r="V35" t="str">
        <f t="shared" si="5"/>
        <v>2015</v>
      </c>
    </row>
    <row r="36" spans="1:22" ht="48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>
        <f t="shared" si="1"/>
        <v>49.882352941176471</v>
      </c>
      <c r="Q36" s="9" t="s">
        <v>8314</v>
      </c>
      <c r="R36" t="s">
        <v>8315</v>
      </c>
      <c r="S36" s="11">
        <f t="shared" si="2"/>
        <v>41841.113437499997</v>
      </c>
      <c r="T36" s="11">
        <f t="shared" si="3"/>
        <v>41856.113437499997</v>
      </c>
      <c r="U36" t="str">
        <f t="shared" si="4"/>
        <v>07</v>
      </c>
      <c r="V36" t="str">
        <f t="shared" si="5"/>
        <v>2014</v>
      </c>
    </row>
    <row r="37" spans="1:22" ht="3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59.464285714285715</v>
      </c>
      <c r="Q37" s="9" t="s">
        <v>8314</v>
      </c>
      <c r="R37" t="s">
        <v>8315</v>
      </c>
      <c r="S37" s="11">
        <f t="shared" si="2"/>
        <v>42098.083495370367</v>
      </c>
      <c r="T37" s="11">
        <f t="shared" si="3"/>
        <v>42121.791666666664</v>
      </c>
      <c r="U37" t="str">
        <f t="shared" si="4"/>
        <v>04</v>
      </c>
      <c r="V37" t="str">
        <f t="shared" si="5"/>
        <v>2015</v>
      </c>
    </row>
    <row r="38" spans="1:22" ht="3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>
        <f t="shared" si="1"/>
        <v>193.84090909090909</v>
      </c>
      <c r="Q38" s="9" t="s">
        <v>8314</v>
      </c>
      <c r="R38" t="s">
        <v>8315</v>
      </c>
      <c r="S38" s="11">
        <f t="shared" si="2"/>
        <v>42068.098668981482</v>
      </c>
      <c r="T38" s="11">
        <f t="shared" si="3"/>
        <v>42098.05700231481</v>
      </c>
      <c r="U38" t="str">
        <f t="shared" si="4"/>
        <v>03</v>
      </c>
      <c r="V38" t="str">
        <f t="shared" si="5"/>
        <v>2015</v>
      </c>
    </row>
    <row r="39" spans="1:22" ht="48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>
        <f t="shared" si="1"/>
        <v>159.51383399209487</v>
      </c>
      <c r="Q39" s="9" t="s">
        <v>8314</v>
      </c>
      <c r="R39" t="s">
        <v>8315</v>
      </c>
      <c r="S39" s="11">
        <f t="shared" si="2"/>
        <v>42032.484710648147</v>
      </c>
      <c r="T39" s="11">
        <f t="shared" si="3"/>
        <v>42062.484710648147</v>
      </c>
      <c r="U39" t="str">
        <f t="shared" si="4"/>
        <v>01</v>
      </c>
      <c r="V39" t="str">
        <f t="shared" si="5"/>
        <v>2015</v>
      </c>
    </row>
    <row r="40" spans="1:22" ht="48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>
        <f t="shared" si="1"/>
        <v>41.68181818181818</v>
      </c>
      <c r="Q40" s="9" t="s">
        <v>8314</v>
      </c>
      <c r="R40" t="s">
        <v>8315</v>
      </c>
      <c r="S40" s="11">
        <f t="shared" si="2"/>
        <v>41374.84888888889</v>
      </c>
      <c r="T40" s="11">
        <f t="shared" si="3"/>
        <v>41404.848888888882</v>
      </c>
      <c r="U40" t="str">
        <f t="shared" si="4"/>
        <v>04</v>
      </c>
      <c r="V40" t="str">
        <f t="shared" si="5"/>
        <v>2013</v>
      </c>
    </row>
    <row r="41" spans="1:22" ht="48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150.89861751152074</v>
      </c>
      <c r="Q41" s="9" t="s">
        <v>8314</v>
      </c>
      <c r="R41" t="s">
        <v>8315</v>
      </c>
      <c r="S41" s="11">
        <f t="shared" si="2"/>
        <v>41753.838749999995</v>
      </c>
      <c r="T41" s="11">
        <f t="shared" si="3"/>
        <v>41784.749305555553</v>
      </c>
      <c r="U41" t="str">
        <f t="shared" si="4"/>
        <v>04</v>
      </c>
      <c r="V41" t="str">
        <f t="shared" si="5"/>
        <v>2014</v>
      </c>
    </row>
    <row r="42" spans="1:22" ht="48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>
        <f t="shared" si="1"/>
        <v>126.6875</v>
      </c>
      <c r="Q42" s="9" t="s">
        <v>8314</v>
      </c>
      <c r="R42" t="s">
        <v>8315</v>
      </c>
      <c r="S42" s="11">
        <f t="shared" si="2"/>
        <v>41789.005648148144</v>
      </c>
      <c r="T42" s="11">
        <f t="shared" si="3"/>
        <v>41808.958333333328</v>
      </c>
      <c r="U42" t="str">
        <f t="shared" si="4"/>
        <v>05</v>
      </c>
      <c r="V42" t="str">
        <f t="shared" si="5"/>
        <v>2014</v>
      </c>
    </row>
    <row r="43" spans="1:22" ht="48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s="9" t="s">
        <v>8314</v>
      </c>
      <c r="R43" t="s">
        <v>8315</v>
      </c>
      <c r="S43" s="11">
        <f t="shared" si="2"/>
        <v>41887.360578703701</v>
      </c>
      <c r="T43" s="11">
        <f t="shared" si="3"/>
        <v>41917.360578703701</v>
      </c>
      <c r="U43" t="str">
        <f t="shared" si="4"/>
        <v>09</v>
      </c>
      <c r="V43" t="str">
        <f t="shared" si="5"/>
        <v>2014</v>
      </c>
    </row>
    <row r="44" spans="1:22" ht="48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117.51479289940828</v>
      </c>
      <c r="Q44" s="9" t="s">
        <v>8314</v>
      </c>
      <c r="R44" t="s">
        <v>8315</v>
      </c>
      <c r="S44" s="11">
        <f t="shared" si="2"/>
        <v>41971.430856481478</v>
      </c>
      <c r="T44" s="11">
        <f t="shared" si="3"/>
        <v>42001.430856481478</v>
      </c>
      <c r="U44" t="str">
        <f t="shared" si="4"/>
        <v>11</v>
      </c>
      <c r="V44" t="str">
        <f t="shared" si="5"/>
        <v>2014</v>
      </c>
    </row>
    <row r="45" spans="1:22" ht="48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117.36121673003802</v>
      </c>
      <c r="Q45" s="9" t="s">
        <v>8314</v>
      </c>
      <c r="R45" t="s">
        <v>8315</v>
      </c>
      <c r="S45" s="11">
        <f t="shared" si="2"/>
        <v>41802.582013888888</v>
      </c>
      <c r="T45" s="11">
        <f t="shared" si="3"/>
        <v>41832.791666666664</v>
      </c>
      <c r="U45" t="str">
        <f t="shared" si="4"/>
        <v>06</v>
      </c>
      <c r="V45" t="str">
        <f t="shared" si="5"/>
        <v>2014</v>
      </c>
    </row>
    <row r="46" spans="1:22" ht="48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s="9" t="s">
        <v>8314</v>
      </c>
      <c r="R46" t="s">
        <v>8315</v>
      </c>
      <c r="S46" s="11">
        <f t="shared" si="2"/>
        <v>41873.890474537031</v>
      </c>
      <c r="T46" s="11">
        <f t="shared" si="3"/>
        <v>41918.890474537038</v>
      </c>
      <c r="U46" t="str">
        <f t="shared" si="4"/>
        <v>08</v>
      </c>
      <c r="V46" t="str">
        <f t="shared" si="5"/>
        <v>2014</v>
      </c>
    </row>
    <row r="47" spans="1:22" ht="48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s="9" t="s">
        <v>8314</v>
      </c>
      <c r="R47" t="s">
        <v>8315</v>
      </c>
      <c r="S47" s="11">
        <f t="shared" si="2"/>
        <v>42457.415590277778</v>
      </c>
      <c r="T47" s="11">
        <f t="shared" si="3"/>
        <v>42487.415590277778</v>
      </c>
      <c r="U47" t="str">
        <f t="shared" si="4"/>
        <v>03</v>
      </c>
      <c r="V47" t="str">
        <f t="shared" si="5"/>
        <v>2016</v>
      </c>
    </row>
    <row r="48" spans="1:22" ht="48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>
        <f t="shared" si="1"/>
        <v>194.44444444444446</v>
      </c>
      <c r="Q48" s="9" t="s">
        <v>8314</v>
      </c>
      <c r="R48" t="s">
        <v>8315</v>
      </c>
      <c r="S48" s="11">
        <f t="shared" si="2"/>
        <v>42323.756643518514</v>
      </c>
      <c r="T48" s="11">
        <f t="shared" si="3"/>
        <v>42353.756643518522</v>
      </c>
      <c r="U48" t="str">
        <f t="shared" si="4"/>
        <v>11</v>
      </c>
      <c r="V48" t="str">
        <f t="shared" si="5"/>
        <v>2015</v>
      </c>
    </row>
    <row r="49" spans="1:22" ht="48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76.865000000000009</v>
      </c>
      <c r="Q49" s="9" t="s">
        <v>8314</v>
      </c>
      <c r="R49" t="s">
        <v>8315</v>
      </c>
      <c r="S49" s="11">
        <f t="shared" si="2"/>
        <v>41932.611192129625</v>
      </c>
      <c r="T49" s="11">
        <f t="shared" si="3"/>
        <v>41992.652858796289</v>
      </c>
      <c r="U49" t="str">
        <f t="shared" si="4"/>
        <v>10</v>
      </c>
      <c r="V49" t="str">
        <f t="shared" si="5"/>
        <v>2014</v>
      </c>
    </row>
    <row r="50" spans="1:22" ht="48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56.815789473684212</v>
      </c>
      <c r="Q50" s="9" t="s">
        <v>8314</v>
      </c>
      <c r="R50" t="s">
        <v>8315</v>
      </c>
      <c r="S50" s="11">
        <f t="shared" si="2"/>
        <v>42033.308564814812</v>
      </c>
      <c r="T50" s="11">
        <f t="shared" si="3"/>
        <v>42064.291666666664</v>
      </c>
      <c r="U50" t="str">
        <f t="shared" si="4"/>
        <v>01</v>
      </c>
      <c r="V50" t="str">
        <f t="shared" si="5"/>
        <v>2015</v>
      </c>
    </row>
    <row r="51" spans="1:22" ht="16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s="9" t="s">
        <v>8314</v>
      </c>
      <c r="R51" t="s">
        <v>8315</v>
      </c>
      <c r="S51" s="11">
        <f t="shared" si="2"/>
        <v>42270.968113425923</v>
      </c>
      <c r="T51" s="11">
        <f t="shared" si="3"/>
        <v>42300.968113425923</v>
      </c>
      <c r="U51" t="str">
        <f t="shared" si="4"/>
        <v>09</v>
      </c>
      <c r="V51" t="str">
        <f t="shared" si="5"/>
        <v>2015</v>
      </c>
    </row>
    <row r="52" spans="1:22" ht="48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s="9" t="s">
        <v>8314</v>
      </c>
      <c r="R52" t="s">
        <v>8315</v>
      </c>
      <c r="S52" s="11">
        <f t="shared" si="2"/>
        <v>41995.544652777775</v>
      </c>
      <c r="T52" s="11">
        <f t="shared" si="3"/>
        <v>42034.499999999993</v>
      </c>
      <c r="U52" t="str">
        <f t="shared" si="4"/>
        <v>12</v>
      </c>
      <c r="V52" t="str">
        <f t="shared" si="5"/>
        <v>2014</v>
      </c>
    </row>
    <row r="53" spans="1:22" ht="48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>
        <f t="shared" si="1"/>
        <v>118.33613445378151</v>
      </c>
      <c r="Q53" s="9" t="s">
        <v>8314</v>
      </c>
      <c r="R53" t="s">
        <v>8315</v>
      </c>
      <c r="S53" s="11">
        <f t="shared" si="2"/>
        <v>42196.72033564814</v>
      </c>
      <c r="T53" s="11">
        <f t="shared" si="3"/>
        <v>42226.720335648148</v>
      </c>
      <c r="U53" t="str">
        <f t="shared" si="4"/>
        <v>07</v>
      </c>
      <c r="V53" t="str">
        <f t="shared" si="5"/>
        <v>2015</v>
      </c>
    </row>
    <row r="54" spans="1:22" ht="48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>
        <f t="shared" si="1"/>
        <v>223.48076923076923</v>
      </c>
      <c r="Q54" s="9" t="s">
        <v>8314</v>
      </c>
      <c r="R54" t="s">
        <v>8315</v>
      </c>
      <c r="S54" s="11">
        <f t="shared" si="2"/>
        <v>41807.493587962963</v>
      </c>
      <c r="T54" s="11">
        <f t="shared" si="3"/>
        <v>41837.493587962963</v>
      </c>
      <c r="U54" t="str">
        <f t="shared" si="4"/>
        <v>06</v>
      </c>
      <c r="V54" t="str">
        <f t="shared" si="5"/>
        <v>2014</v>
      </c>
    </row>
    <row r="55" spans="1:22" ht="3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>
        <f t="shared" si="1"/>
        <v>28.111111111111111</v>
      </c>
      <c r="Q55" s="9" t="s">
        <v>8314</v>
      </c>
      <c r="R55" t="s">
        <v>8315</v>
      </c>
      <c r="S55" s="11">
        <f t="shared" si="2"/>
        <v>41719.340798611105</v>
      </c>
      <c r="T55" s="11">
        <f t="shared" si="3"/>
        <v>41733.708333333328</v>
      </c>
      <c r="U55" t="str">
        <f t="shared" si="4"/>
        <v>03</v>
      </c>
      <c r="V55" t="str">
        <f t="shared" si="5"/>
        <v>2014</v>
      </c>
    </row>
    <row r="56" spans="1:22" ht="48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s="9" t="s">
        <v>8314</v>
      </c>
      <c r="R56" t="s">
        <v>8315</v>
      </c>
      <c r="S56" s="11">
        <f t="shared" si="2"/>
        <v>42333.504872685182</v>
      </c>
      <c r="T56" s="11">
        <f t="shared" si="3"/>
        <v>42363.504872685182</v>
      </c>
      <c r="U56" t="str">
        <f t="shared" si="4"/>
        <v>11</v>
      </c>
      <c r="V56" t="str">
        <f t="shared" si="5"/>
        <v>2015</v>
      </c>
    </row>
    <row r="57" spans="1:22" ht="48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128.95348837209303</v>
      </c>
      <c r="Q57" s="9" t="s">
        <v>8314</v>
      </c>
      <c r="R57" t="s">
        <v>8315</v>
      </c>
      <c r="S57" s="11">
        <f t="shared" si="2"/>
        <v>42496.760601851849</v>
      </c>
      <c r="T57" s="11">
        <f t="shared" si="3"/>
        <v>42517.760601851849</v>
      </c>
      <c r="U57" t="str">
        <f t="shared" si="4"/>
        <v>05</v>
      </c>
      <c r="V57" t="str">
        <f t="shared" si="5"/>
        <v>2016</v>
      </c>
    </row>
    <row r="58" spans="1:22" ht="3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>
        <f t="shared" si="1"/>
        <v>49.316091954022987</v>
      </c>
      <c r="Q58" s="9" t="s">
        <v>8314</v>
      </c>
      <c r="R58" t="s">
        <v>8315</v>
      </c>
      <c r="S58" s="11">
        <f t="shared" si="2"/>
        <v>42149.340555555558</v>
      </c>
      <c r="T58" s="11">
        <f t="shared" si="3"/>
        <v>42163.458333333336</v>
      </c>
      <c r="U58" t="str">
        <f t="shared" si="4"/>
        <v>05</v>
      </c>
      <c r="V58" t="str">
        <f t="shared" si="5"/>
        <v>2015</v>
      </c>
    </row>
    <row r="59" spans="1:22" ht="48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221.52173913043478</v>
      </c>
      <c r="Q59" s="9" t="s">
        <v>8314</v>
      </c>
      <c r="R59" t="s">
        <v>8315</v>
      </c>
      <c r="S59" s="11">
        <f t="shared" si="2"/>
        <v>42089.624560185184</v>
      </c>
      <c r="T59" s="11">
        <f t="shared" si="3"/>
        <v>42119.624560185184</v>
      </c>
      <c r="U59" t="str">
        <f t="shared" si="4"/>
        <v>03</v>
      </c>
      <c r="V59" t="str">
        <f t="shared" si="5"/>
        <v>2015</v>
      </c>
    </row>
    <row r="60" spans="1:22" ht="3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137.21333333333334</v>
      </c>
      <c r="Q60" s="9" t="s">
        <v>8314</v>
      </c>
      <c r="R60" t="s">
        <v>8315</v>
      </c>
      <c r="S60" s="11">
        <f t="shared" si="2"/>
        <v>41932.536712962959</v>
      </c>
      <c r="T60" s="11">
        <f t="shared" si="3"/>
        <v>41962.578379629624</v>
      </c>
      <c r="U60" t="str">
        <f t="shared" si="4"/>
        <v>10</v>
      </c>
      <c r="V60" t="str">
        <f t="shared" si="5"/>
        <v>2014</v>
      </c>
    </row>
    <row r="61" spans="1:22" ht="48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>
        <f t="shared" si="1"/>
        <v>606.82242424242418</v>
      </c>
      <c r="Q61" s="9" t="s">
        <v>8314</v>
      </c>
      <c r="R61" t="s">
        <v>8315</v>
      </c>
      <c r="S61" s="11">
        <f t="shared" si="2"/>
        <v>42230.027499999997</v>
      </c>
      <c r="T61" s="11">
        <f t="shared" si="3"/>
        <v>42261.666666666664</v>
      </c>
      <c r="U61" t="str">
        <f t="shared" si="4"/>
        <v>08</v>
      </c>
      <c r="V61" t="str">
        <f t="shared" si="5"/>
        <v>2015</v>
      </c>
    </row>
    <row r="62" spans="1:22" ht="48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>
        <f t="shared" si="1"/>
        <v>43.040092592592593</v>
      </c>
      <c r="Q62" s="9" t="s">
        <v>8314</v>
      </c>
      <c r="R62" t="s">
        <v>8316</v>
      </c>
      <c r="S62" s="11">
        <f t="shared" si="2"/>
        <v>41701.693483796298</v>
      </c>
      <c r="T62" s="11">
        <f t="shared" si="3"/>
        <v>41720.791666666664</v>
      </c>
      <c r="U62" t="str">
        <f t="shared" si="4"/>
        <v>03</v>
      </c>
      <c r="V62" t="str">
        <f t="shared" si="5"/>
        <v>2014</v>
      </c>
    </row>
    <row r="63" spans="1:22" ht="48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>
        <f t="shared" si="1"/>
        <v>322.39130434782606</v>
      </c>
      <c r="Q63" s="9" t="s">
        <v>8314</v>
      </c>
      <c r="R63" t="s">
        <v>8316</v>
      </c>
      <c r="S63" s="11">
        <f t="shared" si="2"/>
        <v>41409.605983796289</v>
      </c>
      <c r="T63" s="11">
        <f t="shared" si="3"/>
        <v>41431.605983796297</v>
      </c>
      <c r="U63" t="str">
        <f t="shared" si="4"/>
        <v>05</v>
      </c>
      <c r="V63" t="str">
        <f t="shared" si="5"/>
        <v>2013</v>
      </c>
    </row>
    <row r="64" spans="1:22" ht="48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96.708333333333329</v>
      </c>
      <c r="Q64" s="9" t="s">
        <v>8314</v>
      </c>
      <c r="R64" t="s">
        <v>8316</v>
      </c>
      <c r="S64" s="11">
        <f t="shared" si="2"/>
        <v>41311.591180555552</v>
      </c>
      <c r="T64" s="11">
        <f t="shared" si="3"/>
        <v>41336.591180555552</v>
      </c>
      <c r="U64" t="str">
        <f t="shared" si="4"/>
        <v>02</v>
      </c>
      <c r="V64" t="str">
        <f t="shared" si="5"/>
        <v>2013</v>
      </c>
    </row>
    <row r="65" spans="1:22" ht="48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>
        <f t="shared" si="1"/>
        <v>35.474531249999998</v>
      </c>
      <c r="Q65" s="9" t="s">
        <v>8314</v>
      </c>
      <c r="R65" t="s">
        <v>8316</v>
      </c>
      <c r="S65" s="11">
        <f t="shared" si="2"/>
        <v>41612.703854166662</v>
      </c>
      <c r="T65" s="11">
        <f t="shared" si="3"/>
        <v>41635.999305555553</v>
      </c>
      <c r="U65" t="str">
        <f t="shared" si="4"/>
        <v>12</v>
      </c>
      <c r="V65" t="str">
        <f t="shared" si="5"/>
        <v>2013</v>
      </c>
    </row>
    <row r="66" spans="1:22" ht="48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>
        <f t="shared" si="1"/>
        <v>86.666666666666671</v>
      </c>
      <c r="Q66" s="9" t="s">
        <v>8314</v>
      </c>
      <c r="R66" t="s">
        <v>8316</v>
      </c>
      <c r="S66" s="11">
        <f t="shared" si="2"/>
        <v>41432.809965277775</v>
      </c>
      <c r="T66" s="11">
        <f t="shared" si="3"/>
        <v>41462.809965277775</v>
      </c>
      <c r="U66" t="str">
        <f t="shared" si="4"/>
        <v>06</v>
      </c>
      <c r="V66" t="str">
        <f t="shared" si="5"/>
        <v>2013</v>
      </c>
    </row>
    <row r="67" spans="1:22" ht="3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ROUND((E67/D67)*100,0)</f>
        <v>108</v>
      </c>
      <c r="P67">
        <f t="shared" ref="P67:P130" si="7">E67/L67</f>
        <v>132.05263157894737</v>
      </c>
      <c r="Q67" s="9" t="s">
        <v>8314</v>
      </c>
      <c r="R67" t="s">
        <v>8316</v>
      </c>
      <c r="S67" s="11">
        <f t="shared" ref="S67:S130" si="8">(J67/86400)+25569+(-5/24)</f>
        <v>41835.612893518519</v>
      </c>
      <c r="T67" s="11">
        <f t="shared" ref="T67:T130" si="9">(((I67/60)/60)/24)+DATE(1970,1,1)+(-5/24)</f>
        <v>41862.040972222218</v>
      </c>
      <c r="U67" t="str">
        <f t="shared" ref="U67:U130" si="10">TEXT(S67,"MM")</f>
        <v>07</v>
      </c>
      <c r="V67" t="str">
        <f t="shared" ref="V67:V130" si="11">TEXT(S67,"YYYY")</f>
        <v>2014</v>
      </c>
    </row>
    <row r="68" spans="1:22" ht="3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119</v>
      </c>
      <c r="P68">
        <f t="shared" si="7"/>
        <v>91.230769230769226</v>
      </c>
      <c r="Q68" s="9" t="s">
        <v>8314</v>
      </c>
      <c r="R68" t="s">
        <v>8316</v>
      </c>
      <c r="S68" s="11">
        <f t="shared" si="8"/>
        <v>42539.641435185178</v>
      </c>
      <c r="T68" s="11">
        <f t="shared" si="9"/>
        <v>42569.641435185178</v>
      </c>
      <c r="U68" t="str">
        <f t="shared" si="10"/>
        <v>06</v>
      </c>
      <c r="V68" t="str">
        <f t="shared" si="11"/>
        <v>2016</v>
      </c>
    </row>
    <row r="69" spans="1:22" ht="48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</v>
      </c>
      <c r="P69">
        <f t="shared" si="7"/>
        <v>116.25</v>
      </c>
      <c r="Q69" s="9" t="s">
        <v>8314</v>
      </c>
      <c r="R69" t="s">
        <v>8316</v>
      </c>
      <c r="S69" s="11">
        <f t="shared" si="8"/>
        <v>41075.375046296293</v>
      </c>
      <c r="T69" s="11">
        <f t="shared" si="9"/>
        <v>41105.375046296293</v>
      </c>
      <c r="U69" t="str">
        <f t="shared" si="10"/>
        <v>06</v>
      </c>
      <c r="V69" t="str">
        <f t="shared" si="11"/>
        <v>2012</v>
      </c>
    </row>
    <row r="70" spans="1:22" ht="6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</v>
      </c>
      <c r="P70">
        <f t="shared" si="7"/>
        <v>21.194444444444443</v>
      </c>
      <c r="Q70" s="9" t="s">
        <v>8314</v>
      </c>
      <c r="R70" t="s">
        <v>8316</v>
      </c>
      <c r="S70" s="11">
        <f t="shared" si="8"/>
        <v>41663.36100694444</v>
      </c>
      <c r="T70" s="11">
        <f t="shared" si="9"/>
        <v>41693.36100694444</v>
      </c>
      <c r="U70" t="str">
        <f t="shared" si="10"/>
        <v>01</v>
      </c>
      <c r="V70" t="str">
        <f t="shared" si="11"/>
        <v>2014</v>
      </c>
    </row>
    <row r="71" spans="1:22" ht="48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111</v>
      </c>
      <c r="P71">
        <f t="shared" si="7"/>
        <v>62.327134831460668</v>
      </c>
      <c r="Q71" s="9" t="s">
        <v>8314</v>
      </c>
      <c r="R71" t="s">
        <v>8316</v>
      </c>
      <c r="S71" s="11">
        <f t="shared" si="8"/>
        <v>40785.979456018518</v>
      </c>
      <c r="T71" s="11">
        <f t="shared" si="9"/>
        <v>40818.082638888889</v>
      </c>
      <c r="U71" t="str">
        <f t="shared" si="10"/>
        <v>08</v>
      </c>
      <c r="V71" t="str">
        <f t="shared" si="11"/>
        <v>2011</v>
      </c>
    </row>
    <row r="72" spans="1:22" ht="48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</v>
      </c>
      <c r="P72">
        <f t="shared" si="7"/>
        <v>37.411764705882355</v>
      </c>
      <c r="Q72" s="9" t="s">
        <v>8314</v>
      </c>
      <c r="R72" t="s">
        <v>8316</v>
      </c>
      <c r="S72" s="11">
        <f t="shared" si="8"/>
        <v>40730.688020833331</v>
      </c>
      <c r="T72" s="11">
        <f t="shared" si="9"/>
        <v>40790.688020833331</v>
      </c>
      <c r="U72" t="str">
        <f t="shared" si="10"/>
        <v>07</v>
      </c>
      <c r="V72" t="str">
        <f t="shared" si="11"/>
        <v>2011</v>
      </c>
    </row>
    <row r="73" spans="1:22" ht="48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124</v>
      </c>
      <c r="P73">
        <f t="shared" si="7"/>
        <v>69.71875</v>
      </c>
      <c r="Q73" s="9" t="s">
        <v>8314</v>
      </c>
      <c r="R73" t="s">
        <v>8316</v>
      </c>
      <c r="S73" s="11">
        <f t="shared" si="8"/>
        <v>40997.063159722216</v>
      </c>
      <c r="T73" s="11">
        <f t="shared" si="9"/>
        <v>41057.063159722216</v>
      </c>
      <c r="U73" t="str">
        <f t="shared" si="10"/>
        <v>03</v>
      </c>
      <c r="V73" t="str">
        <f t="shared" si="11"/>
        <v>2012</v>
      </c>
    </row>
    <row r="74" spans="1:22" ht="48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</v>
      </c>
      <c r="P74">
        <f t="shared" si="7"/>
        <v>58.170731707317074</v>
      </c>
      <c r="Q74" s="9" t="s">
        <v>8314</v>
      </c>
      <c r="R74" t="s">
        <v>8316</v>
      </c>
      <c r="S74" s="11">
        <f t="shared" si="8"/>
        <v>41207.801863425928</v>
      </c>
      <c r="T74" s="11">
        <f t="shared" si="9"/>
        <v>41227.791666666664</v>
      </c>
      <c r="U74" t="str">
        <f t="shared" si="10"/>
        <v>10</v>
      </c>
      <c r="V74" t="str">
        <f t="shared" si="11"/>
        <v>2012</v>
      </c>
    </row>
    <row r="75" spans="1:22" ht="48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>
        <f t="shared" si="7"/>
        <v>50</v>
      </c>
      <c r="Q75" s="9" t="s">
        <v>8314</v>
      </c>
      <c r="R75" t="s">
        <v>8316</v>
      </c>
      <c r="S75" s="11">
        <f t="shared" si="8"/>
        <v>40587.548425925925</v>
      </c>
      <c r="T75" s="11">
        <f t="shared" si="9"/>
        <v>40665.957638888889</v>
      </c>
      <c r="U75" t="str">
        <f t="shared" si="10"/>
        <v>02</v>
      </c>
      <c r="V75" t="str">
        <f t="shared" si="11"/>
        <v>2011</v>
      </c>
    </row>
    <row r="76" spans="1:22" ht="48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113</v>
      </c>
      <c r="P76">
        <f t="shared" si="7"/>
        <v>19.471034482758618</v>
      </c>
      <c r="Q76" s="9" t="s">
        <v>8314</v>
      </c>
      <c r="R76" t="s">
        <v>8316</v>
      </c>
      <c r="S76" s="11">
        <f t="shared" si="8"/>
        <v>42360.278877314813</v>
      </c>
      <c r="T76" s="11">
        <f t="shared" si="9"/>
        <v>42390.278877314813</v>
      </c>
      <c r="U76" t="str">
        <f t="shared" si="10"/>
        <v>12</v>
      </c>
      <c r="V76" t="str">
        <f t="shared" si="11"/>
        <v>2015</v>
      </c>
    </row>
    <row r="77" spans="1:22" ht="48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</v>
      </c>
      <c r="P77">
        <f t="shared" si="7"/>
        <v>85.957446808510639</v>
      </c>
      <c r="Q77" s="9" t="s">
        <v>8314</v>
      </c>
      <c r="R77" t="s">
        <v>8316</v>
      </c>
      <c r="S77" s="11">
        <f t="shared" si="8"/>
        <v>41357.000833333332</v>
      </c>
      <c r="T77" s="11">
        <f t="shared" si="9"/>
        <v>41387.000833333332</v>
      </c>
      <c r="U77" t="str">
        <f t="shared" si="10"/>
        <v>03</v>
      </c>
      <c r="V77" t="str">
        <f t="shared" si="11"/>
        <v>2013</v>
      </c>
    </row>
    <row r="78" spans="1:22" ht="48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</v>
      </c>
      <c r="P78">
        <f t="shared" si="7"/>
        <v>30.666666666666668</v>
      </c>
      <c r="Q78" s="9" t="s">
        <v>8314</v>
      </c>
      <c r="R78" t="s">
        <v>8316</v>
      </c>
      <c r="S78" s="11">
        <f t="shared" si="8"/>
        <v>40844.483310185184</v>
      </c>
      <c r="T78" s="11">
        <f t="shared" si="9"/>
        <v>40904.524976851848</v>
      </c>
      <c r="U78" t="str">
        <f t="shared" si="10"/>
        <v>10</v>
      </c>
      <c r="V78" t="str">
        <f t="shared" si="11"/>
        <v>2011</v>
      </c>
    </row>
    <row r="79" spans="1:22" ht="48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393</v>
      </c>
      <c r="P79">
        <f t="shared" si="7"/>
        <v>60.384615384615387</v>
      </c>
      <c r="Q79" s="9" t="s">
        <v>8314</v>
      </c>
      <c r="R79" t="s">
        <v>8316</v>
      </c>
      <c r="S79" s="11">
        <f t="shared" si="8"/>
        <v>40996.936539351846</v>
      </c>
      <c r="T79" s="11">
        <f t="shared" si="9"/>
        <v>41049.915972222218</v>
      </c>
      <c r="U79" t="str">
        <f t="shared" si="10"/>
        <v>03</v>
      </c>
      <c r="V79" t="str">
        <f t="shared" si="11"/>
        <v>2012</v>
      </c>
    </row>
    <row r="80" spans="1:22" ht="96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>
        <f t="shared" si="7"/>
        <v>38.6</v>
      </c>
      <c r="Q80" s="9" t="s">
        <v>8314</v>
      </c>
      <c r="R80" t="s">
        <v>8316</v>
      </c>
      <c r="S80" s="11">
        <f t="shared" si="8"/>
        <v>42604.522233796299</v>
      </c>
      <c r="T80" s="11">
        <f t="shared" si="9"/>
        <v>42614.522233796299</v>
      </c>
      <c r="U80" t="str">
        <f t="shared" si="10"/>
        <v>08</v>
      </c>
      <c r="V80" t="str">
        <f t="shared" si="11"/>
        <v>2016</v>
      </c>
    </row>
    <row r="81" spans="1:22" ht="48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>
        <f t="shared" si="7"/>
        <v>40.268292682926827</v>
      </c>
      <c r="Q81" s="9" t="s">
        <v>8314</v>
      </c>
      <c r="R81" t="s">
        <v>8316</v>
      </c>
      <c r="S81" s="11">
        <f t="shared" si="8"/>
        <v>41724.568206018514</v>
      </c>
      <c r="T81" s="11">
        <f t="shared" si="9"/>
        <v>41754.568206018514</v>
      </c>
      <c r="U81" t="str">
        <f t="shared" si="10"/>
        <v>03</v>
      </c>
      <c r="V81" t="str">
        <f t="shared" si="11"/>
        <v>2014</v>
      </c>
    </row>
    <row r="82" spans="1:22" ht="48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</v>
      </c>
      <c r="P82">
        <f t="shared" si="7"/>
        <v>273.82978723404256</v>
      </c>
      <c r="Q82" s="9" t="s">
        <v>8314</v>
      </c>
      <c r="R82" t="s">
        <v>8316</v>
      </c>
      <c r="S82" s="11">
        <f t="shared" si="8"/>
        <v>41582.875648148147</v>
      </c>
      <c r="T82" s="11">
        <f t="shared" si="9"/>
        <v>41617.875648148147</v>
      </c>
      <c r="U82" t="str">
        <f t="shared" si="10"/>
        <v>11</v>
      </c>
      <c r="V82" t="str">
        <f t="shared" si="11"/>
        <v>2013</v>
      </c>
    </row>
    <row r="83" spans="1:22" ht="48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>
        <f t="shared" si="7"/>
        <v>53.035714285714285</v>
      </c>
      <c r="Q83" s="9" t="s">
        <v>8314</v>
      </c>
      <c r="R83" t="s">
        <v>8316</v>
      </c>
      <c r="S83" s="11">
        <f t="shared" si="8"/>
        <v>41099.950543981475</v>
      </c>
      <c r="T83" s="11">
        <f t="shared" si="9"/>
        <v>41103.91805555555</v>
      </c>
      <c r="U83" t="str">
        <f t="shared" si="10"/>
        <v>07</v>
      </c>
      <c r="V83" t="str">
        <f t="shared" si="11"/>
        <v>2012</v>
      </c>
    </row>
    <row r="84" spans="1:22" ht="48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</v>
      </c>
      <c r="P84">
        <f t="shared" si="7"/>
        <v>40.005000000000003</v>
      </c>
      <c r="Q84" s="9" t="s">
        <v>8314</v>
      </c>
      <c r="R84" t="s">
        <v>8316</v>
      </c>
      <c r="S84" s="11">
        <f t="shared" si="8"/>
        <v>40795.611817129626</v>
      </c>
      <c r="T84" s="11">
        <f t="shared" si="9"/>
        <v>40825.611817129626</v>
      </c>
      <c r="U84" t="str">
        <f t="shared" si="10"/>
        <v>09</v>
      </c>
      <c r="V84" t="str">
        <f t="shared" si="11"/>
        <v>2011</v>
      </c>
    </row>
    <row r="85" spans="1:22" ht="48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103</v>
      </c>
      <c r="P85">
        <f t="shared" si="7"/>
        <v>15.76923076923077</v>
      </c>
      <c r="Q85" s="9" t="s">
        <v>8314</v>
      </c>
      <c r="R85" t="s">
        <v>8316</v>
      </c>
      <c r="S85" s="11">
        <f t="shared" si="8"/>
        <v>42042.407280092586</v>
      </c>
      <c r="T85" s="11">
        <f t="shared" si="9"/>
        <v>42057.270833333336</v>
      </c>
      <c r="U85" t="str">
        <f t="shared" si="10"/>
        <v>02</v>
      </c>
      <c r="V85" t="str">
        <f t="shared" si="11"/>
        <v>2015</v>
      </c>
    </row>
    <row r="86" spans="1:22" ht="48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>
        <f t="shared" si="7"/>
        <v>71.428571428571431</v>
      </c>
      <c r="Q86" s="9" t="s">
        <v>8314</v>
      </c>
      <c r="R86" t="s">
        <v>8316</v>
      </c>
      <c r="S86" s="11">
        <f t="shared" si="8"/>
        <v>40648.54960648148</v>
      </c>
      <c r="T86" s="11">
        <f t="shared" si="9"/>
        <v>40678.54960648148</v>
      </c>
      <c r="U86" t="str">
        <f t="shared" si="10"/>
        <v>04</v>
      </c>
      <c r="V86" t="str">
        <f t="shared" si="11"/>
        <v>2011</v>
      </c>
    </row>
    <row r="87" spans="1:22" ht="48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126</v>
      </c>
      <c r="P87">
        <f t="shared" si="7"/>
        <v>71.714285714285708</v>
      </c>
      <c r="Q87" s="9" t="s">
        <v>8314</v>
      </c>
      <c r="R87" t="s">
        <v>8316</v>
      </c>
      <c r="S87" s="11">
        <f t="shared" si="8"/>
        <v>40778.917094907403</v>
      </c>
      <c r="T87" s="11">
        <f t="shared" si="9"/>
        <v>40808.917094907403</v>
      </c>
      <c r="U87" t="str">
        <f t="shared" si="10"/>
        <v>08</v>
      </c>
      <c r="V87" t="str">
        <f t="shared" si="11"/>
        <v>2011</v>
      </c>
    </row>
    <row r="88" spans="1:22" ht="48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</v>
      </c>
      <c r="P88">
        <f t="shared" si="7"/>
        <v>375.76470588235293</v>
      </c>
      <c r="Q88" s="9" t="s">
        <v>8314</v>
      </c>
      <c r="R88" t="s">
        <v>8316</v>
      </c>
      <c r="S88" s="11">
        <f t="shared" si="8"/>
        <v>42291.347743055558</v>
      </c>
      <c r="T88" s="11">
        <f t="shared" si="9"/>
        <v>42365.389409722215</v>
      </c>
      <c r="U88" t="str">
        <f t="shared" si="10"/>
        <v>10</v>
      </c>
      <c r="V88" t="str">
        <f t="shared" si="11"/>
        <v>2015</v>
      </c>
    </row>
    <row r="89" spans="1:22" ht="48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105</v>
      </c>
      <c r="P89">
        <f t="shared" si="7"/>
        <v>104.6</v>
      </c>
      <c r="Q89" s="9" t="s">
        <v>8314</v>
      </c>
      <c r="R89" t="s">
        <v>8316</v>
      </c>
      <c r="S89" s="11">
        <f t="shared" si="8"/>
        <v>40322.331053240741</v>
      </c>
      <c r="T89" s="11">
        <f t="shared" si="9"/>
        <v>40331.861805555556</v>
      </c>
      <c r="U89" t="str">
        <f t="shared" si="10"/>
        <v>05</v>
      </c>
      <c r="V89" t="str">
        <f t="shared" si="11"/>
        <v>2010</v>
      </c>
    </row>
    <row r="90" spans="1:22" ht="48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103</v>
      </c>
      <c r="P90">
        <f t="shared" si="7"/>
        <v>60</v>
      </c>
      <c r="Q90" s="9" t="s">
        <v>8314</v>
      </c>
      <c r="R90" t="s">
        <v>8316</v>
      </c>
      <c r="S90" s="11">
        <f t="shared" si="8"/>
        <v>41786.450590277775</v>
      </c>
      <c r="T90" s="11">
        <f t="shared" si="9"/>
        <v>41812.450590277775</v>
      </c>
      <c r="U90" t="str">
        <f t="shared" si="10"/>
        <v>05</v>
      </c>
      <c r="V90" t="str">
        <f t="shared" si="11"/>
        <v>2014</v>
      </c>
    </row>
    <row r="91" spans="1:22" ht="48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</v>
      </c>
      <c r="P91">
        <f t="shared" si="7"/>
        <v>123.28571428571429</v>
      </c>
      <c r="Q91" s="9" t="s">
        <v>8314</v>
      </c>
      <c r="R91" t="s">
        <v>8316</v>
      </c>
      <c r="S91" s="11">
        <f t="shared" si="8"/>
        <v>41402.543888888882</v>
      </c>
      <c r="T91" s="11">
        <f t="shared" si="9"/>
        <v>41427.543888888889</v>
      </c>
      <c r="U91" t="str">
        <f t="shared" si="10"/>
        <v>05</v>
      </c>
      <c r="V91" t="str">
        <f t="shared" si="11"/>
        <v>2013</v>
      </c>
    </row>
    <row r="92" spans="1:22" ht="3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</v>
      </c>
      <c r="P92">
        <f t="shared" si="7"/>
        <v>31.375</v>
      </c>
      <c r="Q92" s="9" t="s">
        <v>8314</v>
      </c>
      <c r="R92" t="s">
        <v>8316</v>
      </c>
      <c r="S92" s="11">
        <f t="shared" si="8"/>
        <v>40706.089108796295</v>
      </c>
      <c r="T92" s="11">
        <f t="shared" si="9"/>
        <v>40736.089108796295</v>
      </c>
      <c r="U92" t="str">
        <f t="shared" si="10"/>
        <v>06</v>
      </c>
      <c r="V92" t="str">
        <f t="shared" si="11"/>
        <v>2011</v>
      </c>
    </row>
    <row r="93" spans="1:22" ht="48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>
        <f t="shared" si="7"/>
        <v>78.260869565217391</v>
      </c>
      <c r="Q93" s="9" t="s">
        <v>8314</v>
      </c>
      <c r="R93" t="s">
        <v>8316</v>
      </c>
      <c r="S93" s="11">
        <f t="shared" si="8"/>
        <v>40619.194027777776</v>
      </c>
      <c r="T93" s="11">
        <f t="shared" si="9"/>
        <v>40680.194027777776</v>
      </c>
      <c r="U93" t="str">
        <f t="shared" si="10"/>
        <v>03</v>
      </c>
      <c r="V93" t="str">
        <f t="shared" si="11"/>
        <v>2011</v>
      </c>
    </row>
    <row r="94" spans="1:22" ht="48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</v>
      </c>
      <c r="P94">
        <f t="shared" si="7"/>
        <v>122.32558139534883</v>
      </c>
      <c r="Q94" s="9" t="s">
        <v>8314</v>
      </c>
      <c r="R94" t="s">
        <v>8316</v>
      </c>
      <c r="S94" s="11">
        <f t="shared" si="8"/>
        <v>42720.990543981483</v>
      </c>
      <c r="T94" s="11">
        <f t="shared" si="9"/>
        <v>42767.124999999993</v>
      </c>
      <c r="U94" t="str">
        <f t="shared" si="10"/>
        <v>12</v>
      </c>
      <c r="V94" t="str">
        <f t="shared" si="11"/>
        <v>2016</v>
      </c>
    </row>
    <row r="95" spans="1:22" ht="48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111</v>
      </c>
      <c r="P95">
        <f t="shared" si="7"/>
        <v>73.733333333333334</v>
      </c>
      <c r="Q95" s="9" t="s">
        <v>8314</v>
      </c>
      <c r="R95" t="s">
        <v>8316</v>
      </c>
      <c r="S95" s="11">
        <f t="shared" si="8"/>
        <v>41065.649733796294</v>
      </c>
      <c r="T95" s="11">
        <f t="shared" si="9"/>
        <v>41093.666666666664</v>
      </c>
      <c r="U95" t="str">
        <f t="shared" si="10"/>
        <v>06</v>
      </c>
      <c r="V95" t="str">
        <f t="shared" si="11"/>
        <v>2012</v>
      </c>
    </row>
    <row r="96" spans="1:22" ht="48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>
        <f t="shared" si="7"/>
        <v>21.666666666666668</v>
      </c>
      <c r="Q96" s="9" t="s">
        <v>8314</v>
      </c>
      <c r="R96" t="s">
        <v>8316</v>
      </c>
      <c r="S96" s="11">
        <f t="shared" si="8"/>
        <v>41716.509513888886</v>
      </c>
      <c r="T96" s="11">
        <f t="shared" si="9"/>
        <v>41736.509513888886</v>
      </c>
      <c r="U96" t="str">
        <f t="shared" si="10"/>
        <v>03</v>
      </c>
      <c r="V96" t="str">
        <f t="shared" si="11"/>
        <v>2014</v>
      </c>
    </row>
    <row r="97" spans="1:22" ht="48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</v>
      </c>
      <c r="P97">
        <f t="shared" si="7"/>
        <v>21.904761904761905</v>
      </c>
      <c r="Q97" s="9" t="s">
        <v>8314</v>
      </c>
      <c r="R97" t="s">
        <v>8316</v>
      </c>
      <c r="S97" s="11">
        <f t="shared" si="8"/>
        <v>40934.796770833331</v>
      </c>
      <c r="T97" s="11">
        <f t="shared" si="9"/>
        <v>40964.796770833331</v>
      </c>
      <c r="U97" t="str">
        <f t="shared" si="10"/>
        <v>01</v>
      </c>
      <c r="V97" t="str">
        <f t="shared" si="11"/>
        <v>2012</v>
      </c>
    </row>
    <row r="98" spans="1:22" ht="48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115</v>
      </c>
      <c r="P98">
        <f t="shared" si="7"/>
        <v>50.588235294117645</v>
      </c>
      <c r="Q98" s="9" t="s">
        <v>8314</v>
      </c>
      <c r="R98" t="s">
        <v>8316</v>
      </c>
      <c r="S98" s="11">
        <f t="shared" si="8"/>
        <v>40324.45417824074</v>
      </c>
      <c r="T98" s="11">
        <f t="shared" si="9"/>
        <v>40390.916666666664</v>
      </c>
      <c r="U98" t="str">
        <f t="shared" si="10"/>
        <v>05</v>
      </c>
      <c r="V98" t="str">
        <f t="shared" si="11"/>
        <v>2010</v>
      </c>
    </row>
    <row r="99" spans="1:22" ht="48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</v>
      </c>
      <c r="P99">
        <f t="shared" si="7"/>
        <v>53.125</v>
      </c>
      <c r="Q99" s="9" t="s">
        <v>8314</v>
      </c>
      <c r="R99" t="s">
        <v>8316</v>
      </c>
      <c r="S99" s="11">
        <f t="shared" si="8"/>
        <v>40705.926874999997</v>
      </c>
      <c r="T99" s="11">
        <f t="shared" si="9"/>
        <v>40735.926874999997</v>
      </c>
      <c r="U99" t="str">
        <f t="shared" si="10"/>
        <v>06</v>
      </c>
      <c r="V99" t="str">
        <f t="shared" si="11"/>
        <v>2011</v>
      </c>
    </row>
    <row r="100" spans="1:22" ht="48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</v>
      </c>
      <c r="P100">
        <f t="shared" si="7"/>
        <v>56.666666666666664</v>
      </c>
      <c r="Q100" s="9" t="s">
        <v>8314</v>
      </c>
      <c r="R100" t="s">
        <v>8316</v>
      </c>
      <c r="S100" s="11">
        <f t="shared" si="8"/>
        <v>41214.586504629631</v>
      </c>
      <c r="T100" s="11">
        <f t="shared" si="9"/>
        <v>41250.770833333328</v>
      </c>
      <c r="U100" t="str">
        <f t="shared" si="10"/>
        <v>11</v>
      </c>
      <c r="V100" t="str">
        <f t="shared" si="11"/>
        <v>2012</v>
      </c>
    </row>
    <row r="101" spans="1:22" ht="3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</v>
      </c>
      <c r="P101">
        <f t="shared" si="7"/>
        <v>40.776666666666664</v>
      </c>
      <c r="Q101" s="9" t="s">
        <v>8314</v>
      </c>
      <c r="R101" t="s">
        <v>8316</v>
      </c>
      <c r="S101" s="11">
        <f t="shared" si="8"/>
        <v>41631.694432870368</v>
      </c>
      <c r="T101" s="11">
        <f t="shared" si="9"/>
        <v>41661.694432870368</v>
      </c>
      <c r="U101" t="str">
        <f t="shared" si="10"/>
        <v>12</v>
      </c>
      <c r="V101" t="str">
        <f t="shared" si="11"/>
        <v>2013</v>
      </c>
    </row>
    <row r="102" spans="1:22" ht="48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>
        <f t="shared" si="7"/>
        <v>192.30769230769232</v>
      </c>
      <c r="Q102" s="9" t="s">
        <v>8314</v>
      </c>
      <c r="R102" t="s">
        <v>8316</v>
      </c>
      <c r="S102" s="11">
        <f t="shared" si="8"/>
        <v>41197.544976851852</v>
      </c>
      <c r="T102" s="11">
        <f t="shared" si="9"/>
        <v>41217.586643518516</v>
      </c>
      <c r="U102" t="str">
        <f t="shared" si="10"/>
        <v>10</v>
      </c>
      <c r="V102" t="str">
        <f t="shared" si="11"/>
        <v>2012</v>
      </c>
    </row>
    <row r="103" spans="1:22" ht="48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>
        <f t="shared" si="7"/>
        <v>100</v>
      </c>
      <c r="Q103" s="9" t="s">
        <v>8314</v>
      </c>
      <c r="R103" t="s">
        <v>8316</v>
      </c>
      <c r="S103" s="11">
        <f t="shared" si="8"/>
        <v>41274.568402777775</v>
      </c>
      <c r="T103" s="11">
        <f t="shared" si="9"/>
        <v>41298.568402777775</v>
      </c>
      <c r="U103" t="str">
        <f t="shared" si="10"/>
        <v>12</v>
      </c>
      <c r="V103" t="str">
        <f t="shared" si="11"/>
        <v>2012</v>
      </c>
    </row>
    <row r="104" spans="1:22" ht="48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128</v>
      </c>
      <c r="P104">
        <f t="shared" si="7"/>
        <v>117.92307692307692</v>
      </c>
      <c r="Q104" s="9" t="s">
        <v>8314</v>
      </c>
      <c r="R104" t="s">
        <v>8316</v>
      </c>
      <c r="S104" s="11">
        <f t="shared" si="8"/>
        <v>40504.922835648147</v>
      </c>
      <c r="T104" s="11">
        <f t="shared" si="9"/>
        <v>40534.922835648147</v>
      </c>
      <c r="U104" t="str">
        <f t="shared" si="10"/>
        <v>11</v>
      </c>
      <c r="V104" t="str">
        <f t="shared" si="11"/>
        <v>2010</v>
      </c>
    </row>
    <row r="105" spans="1:22" ht="3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</v>
      </c>
      <c r="P105">
        <f t="shared" si="7"/>
        <v>27.897959183673468</v>
      </c>
      <c r="Q105" s="9" t="s">
        <v>8314</v>
      </c>
      <c r="R105" t="s">
        <v>8316</v>
      </c>
      <c r="S105" s="11">
        <f t="shared" si="8"/>
        <v>41682.597569444442</v>
      </c>
      <c r="T105" s="11">
        <f t="shared" si="9"/>
        <v>41705.597569444442</v>
      </c>
      <c r="U105" t="str">
        <f t="shared" si="10"/>
        <v>02</v>
      </c>
      <c r="V105" t="str">
        <f t="shared" si="11"/>
        <v>2014</v>
      </c>
    </row>
    <row r="106" spans="1:22" ht="3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>
        <f t="shared" si="7"/>
        <v>60</v>
      </c>
      <c r="Q106" s="9" t="s">
        <v>8314</v>
      </c>
      <c r="R106" t="s">
        <v>8316</v>
      </c>
      <c r="S106" s="11">
        <f t="shared" si="8"/>
        <v>40612.486874999995</v>
      </c>
      <c r="T106" s="11">
        <f t="shared" si="9"/>
        <v>40635.833333333328</v>
      </c>
      <c r="U106" t="str">
        <f t="shared" si="10"/>
        <v>03</v>
      </c>
      <c r="V106" t="str">
        <f t="shared" si="11"/>
        <v>2011</v>
      </c>
    </row>
    <row r="107" spans="1:22" ht="48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</v>
      </c>
      <c r="P107">
        <f t="shared" si="7"/>
        <v>39.383333333333333</v>
      </c>
      <c r="Q107" s="9" t="s">
        <v>8314</v>
      </c>
      <c r="R107" t="s">
        <v>8316</v>
      </c>
      <c r="S107" s="11">
        <f t="shared" si="8"/>
        <v>42485.516435185178</v>
      </c>
      <c r="T107" s="11">
        <f t="shared" si="9"/>
        <v>42503.791666666664</v>
      </c>
      <c r="U107" t="str">
        <f t="shared" si="10"/>
        <v>04</v>
      </c>
      <c r="V107" t="str">
        <f t="shared" si="11"/>
        <v>2016</v>
      </c>
    </row>
    <row r="108" spans="1:22" ht="16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101</v>
      </c>
      <c r="P108">
        <f t="shared" si="7"/>
        <v>186.11111111111111</v>
      </c>
      <c r="Q108" s="9" t="s">
        <v>8314</v>
      </c>
      <c r="R108" t="s">
        <v>8316</v>
      </c>
      <c r="S108" s="11">
        <f t="shared" si="8"/>
        <v>40987.568298611106</v>
      </c>
      <c r="T108" s="11">
        <f t="shared" si="9"/>
        <v>41001.568298611113</v>
      </c>
      <c r="U108" t="str">
        <f t="shared" si="10"/>
        <v>03</v>
      </c>
      <c r="V108" t="str">
        <f t="shared" si="11"/>
        <v>2012</v>
      </c>
    </row>
    <row r="109" spans="1:22" ht="48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</v>
      </c>
      <c r="P109">
        <f t="shared" si="7"/>
        <v>111.37681159420291</v>
      </c>
      <c r="Q109" s="9" t="s">
        <v>8314</v>
      </c>
      <c r="R109" t="s">
        <v>8316</v>
      </c>
      <c r="S109" s="11">
        <f t="shared" si="8"/>
        <v>40635.774155092593</v>
      </c>
      <c r="T109" s="11">
        <f t="shared" si="9"/>
        <v>40657.774155092593</v>
      </c>
      <c r="U109" t="str">
        <f t="shared" si="10"/>
        <v>04</v>
      </c>
      <c r="V109" t="str">
        <f t="shared" si="11"/>
        <v>2011</v>
      </c>
    </row>
    <row r="110" spans="1:22" ht="48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247</v>
      </c>
      <c r="P110">
        <f t="shared" si="7"/>
        <v>78.723404255319153</v>
      </c>
      <c r="Q110" s="9" t="s">
        <v>8314</v>
      </c>
      <c r="R110" t="s">
        <v>8316</v>
      </c>
      <c r="S110" s="11">
        <f t="shared" si="8"/>
        <v>41365.404745370368</v>
      </c>
      <c r="T110" s="11">
        <f t="shared" si="9"/>
        <v>41425.404745370368</v>
      </c>
      <c r="U110" t="str">
        <f t="shared" si="10"/>
        <v>04</v>
      </c>
      <c r="V110" t="str">
        <f t="shared" si="11"/>
        <v>2013</v>
      </c>
    </row>
    <row r="111" spans="1:22" ht="48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220</v>
      </c>
      <c r="P111">
        <f t="shared" si="7"/>
        <v>46.702127659574465</v>
      </c>
      <c r="Q111" s="9" t="s">
        <v>8314</v>
      </c>
      <c r="R111" t="s">
        <v>8316</v>
      </c>
      <c r="S111" s="11">
        <f t="shared" si="8"/>
        <v>40569.817476851851</v>
      </c>
      <c r="T111" s="11">
        <f t="shared" si="9"/>
        <v>40599.817476851851</v>
      </c>
      <c r="U111" t="str">
        <f t="shared" si="10"/>
        <v>01</v>
      </c>
      <c r="V111" t="str">
        <f t="shared" si="11"/>
        <v>2011</v>
      </c>
    </row>
    <row r="112" spans="1:22" ht="48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131</v>
      </c>
      <c r="P112">
        <f t="shared" si="7"/>
        <v>65.384615384615387</v>
      </c>
      <c r="Q112" s="9" t="s">
        <v>8314</v>
      </c>
      <c r="R112" t="s">
        <v>8316</v>
      </c>
      <c r="S112" s="11">
        <f t="shared" si="8"/>
        <v>41557.741354166668</v>
      </c>
      <c r="T112" s="11">
        <f t="shared" si="9"/>
        <v>41592.040972222218</v>
      </c>
      <c r="U112" t="str">
        <f t="shared" si="10"/>
        <v>10</v>
      </c>
      <c r="V112" t="str">
        <f t="shared" si="11"/>
        <v>2013</v>
      </c>
    </row>
    <row r="113" spans="1:22" ht="48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155</v>
      </c>
      <c r="P113">
        <f t="shared" si="7"/>
        <v>102.0754716981132</v>
      </c>
      <c r="Q113" s="9" t="s">
        <v>8314</v>
      </c>
      <c r="R113" t="s">
        <v>8316</v>
      </c>
      <c r="S113" s="11">
        <f t="shared" si="8"/>
        <v>42125.124849537031</v>
      </c>
      <c r="T113" s="11">
        <f t="shared" si="9"/>
        <v>42155.124849537031</v>
      </c>
      <c r="U113" t="str">
        <f t="shared" si="10"/>
        <v>05</v>
      </c>
      <c r="V113" t="str">
        <f t="shared" si="11"/>
        <v>2015</v>
      </c>
    </row>
    <row r="114" spans="1:22" ht="48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>
        <f t="shared" si="7"/>
        <v>64.197530864197532</v>
      </c>
      <c r="Q114" s="9" t="s">
        <v>8314</v>
      </c>
      <c r="R114" t="s">
        <v>8316</v>
      </c>
      <c r="S114" s="11">
        <f t="shared" si="8"/>
        <v>41717.834699074076</v>
      </c>
      <c r="T114" s="11">
        <f t="shared" si="9"/>
        <v>41741.875</v>
      </c>
      <c r="U114" t="str">
        <f t="shared" si="10"/>
        <v>03</v>
      </c>
      <c r="V114" t="str">
        <f t="shared" si="11"/>
        <v>2014</v>
      </c>
    </row>
    <row r="115" spans="1:22" ht="3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>
        <f t="shared" si="7"/>
        <v>90.384615384615387</v>
      </c>
      <c r="Q115" s="9" t="s">
        <v>8314</v>
      </c>
      <c r="R115" t="s">
        <v>8316</v>
      </c>
      <c r="S115" s="11">
        <f t="shared" si="8"/>
        <v>40753.550092592588</v>
      </c>
      <c r="T115" s="11">
        <f t="shared" si="9"/>
        <v>40761.416666666664</v>
      </c>
      <c r="U115" t="str">
        <f t="shared" si="10"/>
        <v>07</v>
      </c>
      <c r="V115" t="str">
        <f t="shared" si="11"/>
        <v>2011</v>
      </c>
    </row>
    <row r="116" spans="1:22" ht="48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</v>
      </c>
      <c r="P116">
        <f t="shared" si="7"/>
        <v>88.571428571428569</v>
      </c>
      <c r="Q116" s="9" t="s">
        <v>8314</v>
      </c>
      <c r="R116" t="s">
        <v>8316</v>
      </c>
      <c r="S116" s="11">
        <f t="shared" si="8"/>
        <v>40861.065833333334</v>
      </c>
      <c r="T116" s="11">
        <f t="shared" si="9"/>
        <v>40921.065833333334</v>
      </c>
      <c r="U116" t="str">
        <f t="shared" si="10"/>
        <v>11</v>
      </c>
      <c r="V116" t="str">
        <f t="shared" si="11"/>
        <v>2011</v>
      </c>
    </row>
    <row r="117" spans="1:22" ht="16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</v>
      </c>
      <c r="P117">
        <f t="shared" si="7"/>
        <v>28.727272727272727</v>
      </c>
      <c r="Q117" s="9" t="s">
        <v>8314</v>
      </c>
      <c r="R117" t="s">
        <v>8316</v>
      </c>
      <c r="S117" s="11">
        <f t="shared" si="8"/>
        <v>40918.530601851853</v>
      </c>
      <c r="T117" s="11">
        <f t="shared" si="9"/>
        <v>40943.530601851846</v>
      </c>
      <c r="U117" t="str">
        <f t="shared" si="10"/>
        <v>01</v>
      </c>
      <c r="V117" t="str">
        <f t="shared" si="11"/>
        <v>2012</v>
      </c>
    </row>
    <row r="118" spans="1:22" ht="48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114</v>
      </c>
      <c r="P118">
        <f t="shared" si="7"/>
        <v>69.78947368421052</v>
      </c>
      <c r="Q118" s="9" t="s">
        <v>8314</v>
      </c>
      <c r="R118" t="s">
        <v>8316</v>
      </c>
      <c r="S118" s="11">
        <f t="shared" si="8"/>
        <v>40595.288831018515</v>
      </c>
      <c r="T118" s="11">
        <f t="shared" si="9"/>
        <v>40641.247164351851</v>
      </c>
      <c r="U118" t="str">
        <f t="shared" si="10"/>
        <v>02</v>
      </c>
      <c r="V118" t="str">
        <f t="shared" si="11"/>
        <v>2011</v>
      </c>
    </row>
    <row r="119" spans="1:22" ht="48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</v>
      </c>
      <c r="P119">
        <f t="shared" si="7"/>
        <v>167.48962962962963</v>
      </c>
      <c r="Q119" s="9" t="s">
        <v>8314</v>
      </c>
      <c r="R119" t="s">
        <v>8316</v>
      </c>
      <c r="S119" s="11">
        <f t="shared" si="8"/>
        <v>40248.626666666663</v>
      </c>
      <c r="T119" s="11">
        <f t="shared" si="9"/>
        <v>40338.583333333328</v>
      </c>
      <c r="U119" t="str">
        <f t="shared" si="10"/>
        <v>03</v>
      </c>
      <c r="V119" t="str">
        <f t="shared" si="11"/>
        <v>2010</v>
      </c>
    </row>
    <row r="120" spans="1:22" ht="3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</v>
      </c>
      <c r="P120">
        <f t="shared" si="7"/>
        <v>144.91230769230768</v>
      </c>
      <c r="Q120" s="9" t="s">
        <v>8314</v>
      </c>
      <c r="R120" t="s">
        <v>8316</v>
      </c>
      <c r="S120" s="11">
        <f t="shared" si="8"/>
        <v>40722.845324074071</v>
      </c>
      <c r="T120" s="11">
        <f t="shared" si="9"/>
        <v>40752.845324074071</v>
      </c>
      <c r="U120" t="str">
        <f t="shared" si="10"/>
        <v>06</v>
      </c>
      <c r="V120" t="str">
        <f t="shared" si="11"/>
        <v>2011</v>
      </c>
    </row>
    <row r="121" spans="1:22" ht="48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105</v>
      </c>
      <c r="P121">
        <f t="shared" si="7"/>
        <v>91.840540540540545</v>
      </c>
      <c r="Q121" s="9" t="s">
        <v>8314</v>
      </c>
      <c r="R121" t="s">
        <v>8316</v>
      </c>
      <c r="S121" s="11">
        <f t="shared" si="8"/>
        <v>40738.860949074071</v>
      </c>
      <c r="T121" s="11">
        <f t="shared" si="9"/>
        <v>40768.75</v>
      </c>
      <c r="U121" t="str">
        <f t="shared" si="10"/>
        <v>07</v>
      </c>
      <c r="V121" t="str">
        <f t="shared" si="11"/>
        <v>2011</v>
      </c>
    </row>
    <row r="122" spans="1:22" ht="48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0</v>
      </c>
      <c r="P122">
        <f t="shared" si="7"/>
        <v>10</v>
      </c>
      <c r="Q122" s="9" t="s">
        <v>8314</v>
      </c>
      <c r="R122" t="s">
        <v>8317</v>
      </c>
      <c r="S122" s="11">
        <f t="shared" si="8"/>
        <v>42615.841516203705</v>
      </c>
      <c r="T122" s="11">
        <f t="shared" si="9"/>
        <v>42645.841516203705</v>
      </c>
      <c r="U122" t="str">
        <f t="shared" si="10"/>
        <v>09</v>
      </c>
      <c r="V122" t="str">
        <f t="shared" si="11"/>
        <v>2016</v>
      </c>
    </row>
    <row r="123" spans="1:22" ht="48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0</v>
      </c>
      <c r="P123">
        <f t="shared" si="7"/>
        <v>1</v>
      </c>
      <c r="Q123" s="9" t="s">
        <v>8314</v>
      </c>
      <c r="R123" t="s">
        <v>8317</v>
      </c>
      <c r="S123" s="11">
        <f t="shared" si="8"/>
        <v>42096.496643518512</v>
      </c>
      <c r="T123" s="11">
        <f t="shared" si="9"/>
        <v>42112.219444444439</v>
      </c>
      <c r="U123" t="str">
        <f t="shared" si="10"/>
        <v>04</v>
      </c>
      <c r="V123" t="str">
        <f t="shared" si="11"/>
        <v>2015</v>
      </c>
    </row>
    <row r="124" spans="1:22" ht="3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t="e">
        <f t="shared" si="7"/>
        <v>#DIV/0!</v>
      </c>
      <c r="Q124" s="9" t="s">
        <v>8314</v>
      </c>
      <c r="R124" t="s">
        <v>8317</v>
      </c>
      <c r="S124" s="11">
        <f t="shared" si="8"/>
        <v>42593.223460648143</v>
      </c>
      <c r="T124" s="11">
        <f t="shared" si="9"/>
        <v>42653.223460648143</v>
      </c>
      <c r="U124" t="str">
        <f t="shared" si="10"/>
        <v>08</v>
      </c>
      <c r="V124" t="str">
        <f t="shared" si="11"/>
        <v>2016</v>
      </c>
    </row>
    <row r="125" spans="1:22" ht="48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</v>
      </c>
      <c r="P125">
        <f t="shared" si="7"/>
        <v>25.166666666666668</v>
      </c>
      <c r="Q125" s="9" t="s">
        <v>8314</v>
      </c>
      <c r="R125" t="s">
        <v>8317</v>
      </c>
      <c r="S125" s="11">
        <f t="shared" si="8"/>
        <v>41904.573657407404</v>
      </c>
      <c r="T125" s="11">
        <f t="shared" si="9"/>
        <v>41940.708333333328</v>
      </c>
      <c r="U125" t="str">
        <f t="shared" si="10"/>
        <v>09</v>
      </c>
      <c r="V125" t="str">
        <f t="shared" si="11"/>
        <v>2014</v>
      </c>
    </row>
    <row r="126" spans="1:22" ht="48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t="e">
        <f t="shared" si="7"/>
        <v>#DIV/0!</v>
      </c>
      <c r="Q126" s="9" t="s">
        <v>8314</v>
      </c>
      <c r="R126" t="s">
        <v>8317</v>
      </c>
      <c r="S126" s="11">
        <f t="shared" si="8"/>
        <v>42114.720393518517</v>
      </c>
      <c r="T126" s="11">
        <f t="shared" si="9"/>
        <v>42139.720393518517</v>
      </c>
      <c r="U126" t="str">
        <f t="shared" si="10"/>
        <v>04</v>
      </c>
      <c r="V126" t="str">
        <f t="shared" si="11"/>
        <v>2015</v>
      </c>
    </row>
    <row r="127" spans="1:22" ht="48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</v>
      </c>
      <c r="P127">
        <f t="shared" si="7"/>
        <v>11.666666666666666</v>
      </c>
      <c r="Q127" s="9" t="s">
        <v>8314</v>
      </c>
      <c r="R127" t="s">
        <v>8317</v>
      </c>
      <c r="S127" s="11">
        <f t="shared" si="8"/>
        <v>42709.78564814815</v>
      </c>
      <c r="T127" s="11">
        <f t="shared" si="9"/>
        <v>42769.78564814815</v>
      </c>
      <c r="U127" t="str">
        <f t="shared" si="10"/>
        <v>12</v>
      </c>
      <c r="V127" t="str">
        <f t="shared" si="11"/>
        <v>2016</v>
      </c>
    </row>
    <row r="128" spans="1:22" ht="48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6</v>
      </c>
      <c r="P128">
        <f t="shared" si="7"/>
        <v>106.69230769230769</v>
      </c>
      <c r="Q128" s="9" t="s">
        <v>8314</v>
      </c>
      <c r="R128" t="s">
        <v>8317</v>
      </c>
      <c r="S128" s="11">
        <f t="shared" si="8"/>
        <v>42135.381215277775</v>
      </c>
      <c r="T128" s="11">
        <f t="shared" si="9"/>
        <v>42165.874999999993</v>
      </c>
      <c r="U128" t="str">
        <f t="shared" si="10"/>
        <v>05</v>
      </c>
      <c r="V128" t="str">
        <f t="shared" si="11"/>
        <v>2015</v>
      </c>
    </row>
    <row r="129" spans="1:22" ht="48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</v>
      </c>
      <c r="P129">
        <f t="shared" si="7"/>
        <v>47.5</v>
      </c>
      <c r="Q129" s="9" t="s">
        <v>8314</v>
      </c>
      <c r="R129" t="s">
        <v>8317</v>
      </c>
      <c r="S129" s="11">
        <f t="shared" si="8"/>
        <v>42067.415983796294</v>
      </c>
      <c r="T129" s="11">
        <f t="shared" si="9"/>
        <v>42097.37431712963</v>
      </c>
      <c r="U129" t="str">
        <f t="shared" si="10"/>
        <v>03</v>
      </c>
      <c r="V129" t="str">
        <f t="shared" si="11"/>
        <v>2015</v>
      </c>
    </row>
    <row r="130" spans="1:22" ht="3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2</v>
      </c>
      <c r="P130">
        <f t="shared" si="7"/>
        <v>311.16666666666669</v>
      </c>
      <c r="Q130" s="9" t="s">
        <v>8314</v>
      </c>
      <c r="R130" t="s">
        <v>8317</v>
      </c>
      <c r="S130" s="11">
        <f t="shared" si="8"/>
        <v>42628.019594907404</v>
      </c>
      <c r="T130" s="11">
        <f t="shared" si="9"/>
        <v>42663.019594907404</v>
      </c>
      <c r="U130" t="str">
        <f t="shared" si="10"/>
        <v>09</v>
      </c>
      <c r="V130" t="str">
        <f t="shared" si="11"/>
        <v>2016</v>
      </c>
    </row>
    <row r="131" spans="1:22" ht="48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ROUND((E131/D131)*100,0)</f>
        <v>0</v>
      </c>
      <c r="P131" t="e">
        <f t="shared" ref="P131:P194" si="13">E131/L131</f>
        <v>#DIV/0!</v>
      </c>
      <c r="Q131" s="9" t="s">
        <v>8314</v>
      </c>
      <c r="R131" t="s">
        <v>8317</v>
      </c>
      <c r="S131" s="11">
        <f t="shared" ref="S131:S194" si="14">(J131/86400)+25569+(-5/24)</f>
        <v>41882.728969907403</v>
      </c>
      <c r="T131" s="11">
        <f t="shared" ref="T131:T194" si="15">(((I131/60)/60)/24)+DATE(1970,1,1)+(-5/24)</f>
        <v>41942.728969907403</v>
      </c>
      <c r="U131" t="str">
        <f t="shared" ref="U131:U194" si="16">TEXT(S131,"MM")</f>
        <v>08</v>
      </c>
      <c r="V131" t="str">
        <f t="shared" ref="V131:V194" si="17">TEXT(S131,"YYYY")</f>
        <v>2014</v>
      </c>
    </row>
    <row r="132" spans="1:22" ht="48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t="e">
        <f t="shared" si="13"/>
        <v>#DIV/0!</v>
      </c>
      <c r="Q132" s="9" t="s">
        <v>8314</v>
      </c>
      <c r="R132" t="s">
        <v>8317</v>
      </c>
      <c r="S132" s="11">
        <f t="shared" si="14"/>
        <v>41778.707083333335</v>
      </c>
      <c r="T132" s="11">
        <f t="shared" si="15"/>
        <v>41806.636111111111</v>
      </c>
      <c r="U132" t="str">
        <f t="shared" si="16"/>
        <v>05</v>
      </c>
      <c r="V132" t="str">
        <f t="shared" si="17"/>
        <v>2014</v>
      </c>
    </row>
    <row r="133" spans="1:22" ht="16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t="e">
        <f t="shared" si="13"/>
        <v>#DIV/0!</v>
      </c>
      <c r="Q133" s="9" t="s">
        <v>8314</v>
      </c>
      <c r="R133" t="s">
        <v>8317</v>
      </c>
      <c r="S133" s="11">
        <f t="shared" si="14"/>
        <v>42541.629178240742</v>
      </c>
      <c r="T133" s="11">
        <f t="shared" si="15"/>
        <v>42556.791666666664</v>
      </c>
      <c r="U133" t="str">
        <f t="shared" si="16"/>
        <v>06</v>
      </c>
      <c r="V133" t="str">
        <f t="shared" si="17"/>
        <v>2016</v>
      </c>
    </row>
    <row r="134" spans="1:22" ht="48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10</v>
      </c>
      <c r="P134">
        <f t="shared" si="13"/>
        <v>94.506172839506178</v>
      </c>
      <c r="Q134" s="9" t="s">
        <v>8314</v>
      </c>
      <c r="R134" t="s">
        <v>8317</v>
      </c>
      <c r="S134" s="11">
        <f t="shared" si="14"/>
        <v>41905.60424768518</v>
      </c>
      <c r="T134" s="11">
        <f t="shared" si="15"/>
        <v>41950.645914351851</v>
      </c>
      <c r="U134" t="str">
        <f t="shared" si="16"/>
        <v>09</v>
      </c>
      <c r="V134" t="str">
        <f t="shared" si="17"/>
        <v>2014</v>
      </c>
    </row>
    <row r="135" spans="1:22" ht="3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t="e">
        <f t="shared" si="13"/>
        <v>#DIV/0!</v>
      </c>
      <c r="Q135" s="9" t="s">
        <v>8314</v>
      </c>
      <c r="R135" t="s">
        <v>8317</v>
      </c>
      <c r="S135" s="11">
        <f t="shared" si="14"/>
        <v>42491.599351851844</v>
      </c>
      <c r="T135" s="11">
        <f t="shared" si="15"/>
        <v>42521.521527777775</v>
      </c>
      <c r="U135" t="str">
        <f t="shared" si="16"/>
        <v>05</v>
      </c>
      <c r="V135" t="str">
        <f t="shared" si="17"/>
        <v>2016</v>
      </c>
    </row>
    <row r="136" spans="1:22" ht="3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t="e">
        <f t="shared" si="13"/>
        <v>#DIV/0!</v>
      </c>
      <c r="Q136" s="9" t="s">
        <v>8314</v>
      </c>
      <c r="R136" t="s">
        <v>8317</v>
      </c>
      <c r="S136" s="11">
        <f t="shared" si="14"/>
        <v>42221.701597222222</v>
      </c>
      <c r="T136" s="11">
        <f t="shared" si="15"/>
        <v>42251.499999999993</v>
      </c>
      <c r="U136" t="str">
        <f t="shared" si="16"/>
        <v>08</v>
      </c>
      <c r="V136" t="str">
        <f t="shared" si="17"/>
        <v>2015</v>
      </c>
    </row>
    <row r="137" spans="1:22" ht="48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</v>
      </c>
      <c r="P137">
        <f t="shared" si="13"/>
        <v>80.599999999999994</v>
      </c>
      <c r="Q137" s="9" t="s">
        <v>8314</v>
      </c>
      <c r="R137" t="s">
        <v>8317</v>
      </c>
      <c r="S137" s="11">
        <f t="shared" si="14"/>
        <v>41788.173576388886</v>
      </c>
      <c r="T137" s="11">
        <f t="shared" si="15"/>
        <v>41821.583333333328</v>
      </c>
      <c r="U137" t="str">
        <f t="shared" si="16"/>
        <v>05</v>
      </c>
      <c r="V137" t="str">
        <f t="shared" si="17"/>
        <v>2014</v>
      </c>
    </row>
    <row r="138" spans="1:22" ht="48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t="e">
        <f t="shared" si="13"/>
        <v>#DIV/0!</v>
      </c>
      <c r="Q138" s="9" t="s">
        <v>8314</v>
      </c>
      <c r="R138" t="s">
        <v>8317</v>
      </c>
      <c r="S138" s="11">
        <f t="shared" si="14"/>
        <v>42096.201782407406</v>
      </c>
      <c r="T138" s="11">
        <f t="shared" si="15"/>
        <v>42140.219444444439</v>
      </c>
      <c r="U138" t="str">
        <f t="shared" si="16"/>
        <v>04</v>
      </c>
      <c r="V138" t="str">
        <f t="shared" si="17"/>
        <v>2015</v>
      </c>
    </row>
    <row r="139" spans="1:22" ht="48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t="e">
        <f t="shared" si="13"/>
        <v>#DIV/0!</v>
      </c>
      <c r="Q139" s="9" t="s">
        <v>8314</v>
      </c>
      <c r="R139" t="s">
        <v>8317</v>
      </c>
      <c r="S139" s="11">
        <f t="shared" si="14"/>
        <v>42239.365659722222</v>
      </c>
      <c r="T139" s="11">
        <f t="shared" si="15"/>
        <v>42289.365659722222</v>
      </c>
      <c r="U139" t="str">
        <f t="shared" si="16"/>
        <v>08</v>
      </c>
      <c r="V139" t="str">
        <f t="shared" si="17"/>
        <v>2015</v>
      </c>
    </row>
    <row r="140" spans="1:22" ht="48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</v>
      </c>
      <c r="P140">
        <f t="shared" si="13"/>
        <v>81.241379310344826</v>
      </c>
      <c r="Q140" s="9" t="s">
        <v>8314</v>
      </c>
      <c r="R140" t="s">
        <v>8317</v>
      </c>
      <c r="S140" s="11">
        <f t="shared" si="14"/>
        <v>42186.049085648141</v>
      </c>
      <c r="T140" s="11">
        <f t="shared" si="15"/>
        <v>42216.999305555553</v>
      </c>
      <c r="U140" t="str">
        <f t="shared" si="16"/>
        <v>07</v>
      </c>
      <c r="V140" t="str">
        <f t="shared" si="17"/>
        <v>2015</v>
      </c>
    </row>
    <row r="141" spans="1:22" ht="3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>
        <f t="shared" si="13"/>
        <v>500</v>
      </c>
      <c r="Q141" s="9" t="s">
        <v>8314</v>
      </c>
      <c r="R141" t="s">
        <v>8317</v>
      </c>
      <c r="S141" s="11">
        <f t="shared" si="14"/>
        <v>42187.712638888886</v>
      </c>
      <c r="T141" s="11">
        <f t="shared" si="15"/>
        <v>42197.712638888886</v>
      </c>
      <c r="U141" t="str">
        <f t="shared" si="16"/>
        <v>07</v>
      </c>
      <c r="V141" t="str">
        <f t="shared" si="17"/>
        <v>2015</v>
      </c>
    </row>
    <row r="142" spans="1:22" ht="48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t="e">
        <f t="shared" si="13"/>
        <v>#DIV/0!</v>
      </c>
      <c r="Q142" s="9" t="s">
        <v>8314</v>
      </c>
      <c r="R142" t="s">
        <v>8317</v>
      </c>
      <c r="S142" s="11">
        <f t="shared" si="14"/>
        <v>42052.989953703705</v>
      </c>
      <c r="T142" s="11">
        <f t="shared" si="15"/>
        <v>42082.948287037034</v>
      </c>
      <c r="U142" t="str">
        <f t="shared" si="16"/>
        <v>02</v>
      </c>
      <c r="V142" t="str">
        <f t="shared" si="17"/>
        <v>2015</v>
      </c>
    </row>
    <row r="143" spans="1:22" ht="48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11</v>
      </c>
      <c r="P143">
        <f t="shared" si="13"/>
        <v>46.178571428571431</v>
      </c>
      <c r="Q143" s="9" t="s">
        <v>8314</v>
      </c>
      <c r="R143" t="s">
        <v>8317</v>
      </c>
      <c r="S143" s="11">
        <f t="shared" si="14"/>
        <v>42109.944710648146</v>
      </c>
      <c r="T143" s="11">
        <f t="shared" si="15"/>
        <v>42154.944710648146</v>
      </c>
      <c r="U143" t="str">
        <f t="shared" si="16"/>
        <v>04</v>
      </c>
      <c r="V143" t="str">
        <f t="shared" si="17"/>
        <v>2015</v>
      </c>
    </row>
    <row r="144" spans="1:22" ht="48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</v>
      </c>
      <c r="P144">
        <f t="shared" si="13"/>
        <v>10</v>
      </c>
      <c r="Q144" s="9" t="s">
        <v>8314</v>
      </c>
      <c r="R144" t="s">
        <v>8317</v>
      </c>
      <c r="S144" s="11">
        <f t="shared" si="14"/>
        <v>41938.684930555552</v>
      </c>
      <c r="T144" s="11">
        <f t="shared" si="15"/>
        <v>41959.726597222216</v>
      </c>
      <c r="U144" t="str">
        <f t="shared" si="16"/>
        <v>10</v>
      </c>
      <c r="V144" t="str">
        <f t="shared" si="17"/>
        <v>2014</v>
      </c>
    </row>
    <row r="145" spans="1:22" ht="48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t="e">
        <f t="shared" si="13"/>
        <v>#DIV/0!</v>
      </c>
      <c r="Q145" s="9" t="s">
        <v>8314</v>
      </c>
      <c r="R145" t="s">
        <v>8317</v>
      </c>
      <c r="S145" s="11">
        <f t="shared" si="14"/>
        <v>42558.855810185181</v>
      </c>
      <c r="T145" s="11">
        <f t="shared" si="15"/>
        <v>42616.038194444445</v>
      </c>
      <c r="U145" t="str">
        <f t="shared" si="16"/>
        <v>07</v>
      </c>
      <c r="V145" t="str">
        <f t="shared" si="17"/>
        <v>2016</v>
      </c>
    </row>
    <row r="146" spans="1:22" ht="48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28</v>
      </c>
      <c r="P146">
        <f t="shared" si="13"/>
        <v>55.945945945945944</v>
      </c>
      <c r="Q146" s="9" t="s">
        <v>8314</v>
      </c>
      <c r="R146" t="s">
        <v>8317</v>
      </c>
      <c r="S146" s="11">
        <f t="shared" si="14"/>
        <v>42047.554074074076</v>
      </c>
      <c r="T146" s="11">
        <f t="shared" si="15"/>
        <v>42107.512407407405</v>
      </c>
      <c r="U146" t="str">
        <f t="shared" si="16"/>
        <v>02</v>
      </c>
      <c r="V146" t="str">
        <f t="shared" si="17"/>
        <v>2015</v>
      </c>
    </row>
    <row r="147" spans="1:22" ht="48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8</v>
      </c>
      <c r="P147">
        <f t="shared" si="13"/>
        <v>37.555555555555557</v>
      </c>
      <c r="Q147" s="9" t="s">
        <v>8314</v>
      </c>
      <c r="R147" t="s">
        <v>8317</v>
      </c>
      <c r="S147" s="11">
        <f t="shared" si="14"/>
        <v>42200.333935185183</v>
      </c>
      <c r="T147" s="11">
        <f t="shared" si="15"/>
        <v>42227.333935185183</v>
      </c>
      <c r="U147" t="str">
        <f t="shared" si="16"/>
        <v>07</v>
      </c>
      <c r="V147" t="str">
        <f t="shared" si="17"/>
        <v>2015</v>
      </c>
    </row>
    <row r="148" spans="1:22" ht="48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1</v>
      </c>
      <c r="P148">
        <f t="shared" si="13"/>
        <v>38.333333333333336</v>
      </c>
      <c r="Q148" s="9" t="s">
        <v>8314</v>
      </c>
      <c r="R148" t="s">
        <v>8317</v>
      </c>
      <c r="S148" s="11">
        <f t="shared" si="14"/>
        <v>42692.807847222219</v>
      </c>
      <c r="T148" s="11">
        <f t="shared" si="15"/>
        <v>42752.807847222219</v>
      </c>
      <c r="U148" t="str">
        <f t="shared" si="16"/>
        <v>11</v>
      </c>
      <c r="V148" t="str">
        <f t="shared" si="17"/>
        <v>2016</v>
      </c>
    </row>
    <row r="149" spans="1:22" ht="3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t="e">
        <f t="shared" si="13"/>
        <v>#DIV/0!</v>
      </c>
      <c r="Q149" s="9" t="s">
        <v>8314</v>
      </c>
      <c r="R149" t="s">
        <v>8317</v>
      </c>
      <c r="S149" s="11">
        <f t="shared" si="14"/>
        <v>41969.559490740743</v>
      </c>
      <c r="T149" s="11">
        <f t="shared" si="15"/>
        <v>42012.554166666661</v>
      </c>
      <c r="U149" t="str">
        <f t="shared" si="16"/>
        <v>11</v>
      </c>
      <c r="V149" t="str">
        <f t="shared" si="17"/>
        <v>2014</v>
      </c>
    </row>
    <row r="150" spans="1:22" ht="48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</v>
      </c>
      <c r="P150">
        <f t="shared" si="13"/>
        <v>20</v>
      </c>
      <c r="Q150" s="9" t="s">
        <v>8314</v>
      </c>
      <c r="R150" t="s">
        <v>8317</v>
      </c>
      <c r="S150" s="11">
        <f t="shared" si="14"/>
        <v>42397.073333333326</v>
      </c>
      <c r="T150" s="11">
        <f t="shared" si="15"/>
        <v>42427.073333333326</v>
      </c>
      <c r="U150" t="str">
        <f t="shared" si="16"/>
        <v>01</v>
      </c>
      <c r="V150" t="str">
        <f t="shared" si="17"/>
        <v>2016</v>
      </c>
    </row>
    <row r="151" spans="1:22" ht="48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1</v>
      </c>
      <c r="P151">
        <f t="shared" si="13"/>
        <v>15.333333333333334</v>
      </c>
      <c r="Q151" s="9" t="s">
        <v>8314</v>
      </c>
      <c r="R151" t="s">
        <v>8317</v>
      </c>
      <c r="S151" s="11">
        <f t="shared" si="14"/>
        <v>41967.963773148142</v>
      </c>
      <c r="T151" s="11">
        <f t="shared" si="15"/>
        <v>41998.124999999993</v>
      </c>
      <c r="U151" t="str">
        <f t="shared" si="16"/>
        <v>11</v>
      </c>
      <c r="V151" t="str">
        <f t="shared" si="17"/>
        <v>2014</v>
      </c>
    </row>
    <row r="152" spans="1:22" ht="48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</v>
      </c>
      <c r="P152">
        <f t="shared" si="13"/>
        <v>449.43283582089555</v>
      </c>
      <c r="Q152" s="9" t="s">
        <v>8314</v>
      </c>
      <c r="R152" t="s">
        <v>8317</v>
      </c>
      <c r="S152" s="11">
        <f t="shared" si="14"/>
        <v>42089.95349537037</v>
      </c>
      <c r="T152" s="11">
        <f t="shared" si="15"/>
        <v>42149.95349537037</v>
      </c>
      <c r="U152" t="str">
        <f t="shared" si="16"/>
        <v>03</v>
      </c>
      <c r="V152" t="str">
        <f t="shared" si="17"/>
        <v>2015</v>
      </c>
    </row>
    <row r="153" spans="1:22" ht="48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0</v>
      </c>
      <c r="P153">
        <f t="shared" si="13"/>
        <v>28</v>
      </c>
      <c r="Q153" s="9" t="s">
        <v>8314</v>
      </c>
      <c r="R153" t="s">
        <v>8317</v>
      </c>
      <c r="S153" s="11">
        <f t="shared" si="14"/>
        <v>42113.342488425922</v>
      </c>
      <c r="T153" s="11">
        <f t="shared" si="15"/>
        <v>42173.342488425922</v>
      </c>
      <c r="U153" t="str">
        <f t="shared" si="16"/>
        <v>04</v>
      </c>
      <c r="V153" t="str">
        <f t="shared" si="17"/>
        <v>2015</v>
      </c>
    </row>
    <row r="154" spans="1:22" ht="3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0</v>
      </c>
      <c r="P154">
        <f t="shared" si="13"/>
        <v>15</v>
      </c>
      <c r="Q154" s="9" t="s">
        <v>8314</v>
      </c>
      <c r="R154" t="s">
        <v>8317</v>
      </c>
      <c r="S154" s="11">
        <f t="shared" si="14"/>
        <v>41874.869212962956</v>
      </c>
      <c r="T154" s="11">
        <f t="shared" si="15"/>
        <v>41904.869212962964</v>
      </c>
      <c r="U154" t="str">
        <f t="shared" si="16"/>
        <v>08</v>
      </c>
      <c r="V154" t="str">
        <f t="shared" si="17"/>
        <v>2014</v>
      </c>
    </row>
    <row r="155" spans="1:22" ht="48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1</v>
      </c>
      <c r="P155">
        <f t="shared" si="13"/>
        <v>35.9</v>
      </c>
      <c r="Q155" s="9" t="s">
        <v>8314</v>
      </c>
      <c r="R155" t="s">
        <v>8317</v>
      </c>
      <c r="S155" s="11">
        <f t="shared" si="14"/>
        <v>41933.377824074072</v>
      </c>
      <c r="T155" s="11">
        <f t="shared" si="15"/>
        <v>41975.419490740744</v>
      </c>
      <c r="U155" t="str">
        <f t="shared" si="16"/>
        <v>10</v>
      </c>
      <c r="V155" t="str">
        <f t="shared" si="17"/>
        <v>2014</v>
      </c>
    </row>
    <row r="156" spans="1:22" ht="3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3</v>
      </c>
      <c r="P156">
        <f t="shared" si="13"/>
        <v>13.333333333333334</v>
      </c>
      <c r="Q156" s="9" t="s">
        <v>8314</v>
      </c>
      <c r="R156" t="s">
        <v>8317</v>
      </c>
      <c r="S156" s="11">
        <f t="shared" si="14"/>
        <v>42115.339062499996</v>
      </c>
      <c r="T156" s="11">
        <f t="shared" si="15"/>
        <v>42158.339062499996</v>
      </c>
      <c r="U156" t="str">
        <f t="shared" si="16"/>
        <v>04</v>
      </c>
      <c r="V156" t="str">
        <f t="shared" si="17"/>
        <v>2015</v>
      </c>
    </row>
    <row r="157" spans="1:22" ht="6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0</v>
      </c>
      <c r="P157">
        <f t="shared" si="13"/>
        <v>20.25</v>
      </c>
      <c r="Q157" s="9" t="s">
        <v>8314</v>
      </c>
      <c r="R157" t="s">
        <v>8317</v>
      </c>
      <c r="S157" s="11">
        <f t="shared" si="14"/>
        <v>42168.351099537038</v>
      </c>
      <c r="T157" s="11">
        <f t="shared" si="15"/>
        <v>42208.351099537038</v>
      </c>
      <c r="U157" t="str">
        <f t="shared" si="16"/>
        <v>06</v>
      </c>
      <c r="V157" t="str">
        <f t="shared" si="17"/>
        <v>2015</v>
      </c>
    </row>
    <row r="158" spans="1:22" ht="48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</v>
      </c>
      <c r="P158">
        <f t="shared" si="13"/>
        <v>119</v>
      </c>
      <c r="Q158" s="9" t="s">
        <v>8314</v>
      </c>
      <c r="R158" t="s">
        <v>8317</v>
      </c>
      <c r="S158" s="11">
        <f t="shared" si="14"/>
        <v>41793.916620370372</v>
      </c>
      <c r="T158" s="11">
        <f t="shared" si="15"/>
        <v>41853.916620370372</v>
      </c>
      <c r="U158" t="str">
        <f t="shared" si="16"/>
        <v>06</v>
      </c>
      <c r="V158" t="str">
        <f t="shared" si="17"/>
        <v>2014</v>
      </c>
    </row>
    <row r="159" spans="1:22" ht="48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</v>
      </c>
      <c r="P159">
        <f t="shared" si="13"/>
        <v>4</v>
      </c>
      <c r="Q159" s="9" t="s">
        <v>8314</v>
      </c>
      <c r="R159" t="s">
        <v>8317</v>
      </c>
      <c r="S159" s="11">
        <f t="shared" si="14"/>
        <v>42396.703379629624</v>
      </c>
      <c r="T159" s="11">
        <f t="shared" si="15"/>
        <v>42426.703379629624</v>
      </c>
      <c r="U159" t="str">
        <f t="shared" si="16"/>
        <v>01</v>
      </c>
      <c r="V159" t="str">
        <f t="shared" si="17"/>
        <v>2016</v>
      </c>
    </row>
    <row r="160" spans="1:22" ht="48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t="e">
        <f t="shared" si="13"/>
        <v>#DIV/0!</v>
      </c>
      <c r="Q160" s="9" t="s">
        <v>8314</v>
      </c>
      <c r="R160" t="s">
        <v>8317</v>
      </c>
      <c r="S160" s="11">
        <f t="shared" si="14"/>
        <v>41903.868379629625</v>
      </c>
      <c r="T160" s="11">
        <f t="shared" si="15"/>
        <v>41933.868379629625</v>
      </c>
      <c r="U160" t="str">
        <f t="shared" si="16"/>
        <v>09</v>
      </c>
      <c r="V160" t="str">
        <f t="shared" si="17"/>
        <v>2014</v>
      </c>
    </row>
    <row r="161" spans="1:22" ht="48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0</v>
      </c>
      <c r="P161">
        <f t="shared" si="13"/>
        <v>10</v>
      </c>
      <c r="Q161" s="9" t="s">
        <v>8314</v>
      </c>
      <c r="R161" t="s">
        <v>8317</v>
      </c>
      <c r="S161" s="11">
        <f t="shared" si="14"/>
        <v>42514.226215277777</v>
      </c>
      <c r="T161" s="11">
        <f t="shared" si="15"/>
        <v>42554.226215277777</v>
      </c>
      <c r="U161" t="str">
        <f t="shared" si="16"/>
        <v>05</v>
      </c>
      <c r="V161" t="str">
        <f t="shared" si="17"/>
        <v>2016</v>
      </c>
    </row>
    <row r="162" spans="1:22" ht="48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t="e">
        <f t="shared" si="13"/>
        <v>#DIV/0!</v>
      </c>
      <c r="Q162" s="9" t="s">
        <v>8314</v>
      </c>
      <c r="R162" t="s">
        <v>8318</v>
      </c>
      <c r="S162" s="11">
        <f t="shared" si="14"/>
        <v>42171.70475694444</v>
      </c>
      <c r="T162" s="11">
        <f t="shared" si="15"/>
        <v>42231.704756944448</v>
      </c>
      <c r="U162" t="str">
        <f t="shared" si="16"/>
        <v>06</v>
      </c>
      <c r="V162" t="str">
        <f t="shared" si="17"/>
        <v>2015</v>
      </c>
    </row>
    <row r="163" spans="1:22" ht="48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</v>
      </c>
      <c r="P163">
        <f t="shared" si="13"/>
        <v>5</v>
      </c>
      <c r="Q163" s="9" t="s">
        <v>8314</v>
      </c>
      <c r="R163" t="s">
        <v>8318</v>
      </c>
      <c r="S163" s="11">
        <f t="shared" si="14"/>
        <v>41792.479108796295</v>
      </c>
      <c r="T163" s="11">
        <f t="shared" si="15"/>
        <v>41822.479108796295</v>
      </c>
      <c r="U163" t="str">
        <f t="shared" si="16"/>
        <v>06</v>
      </c>
      <c r="V163" t="str">
        <f t="shared" si="17"/>
        <v>2014</v>
      </c>
    </row>
    <row r="164" spans="1:22" ht="48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16</v>
      </c>
      <c r="P164">
        <f t="shared" si="13"/>
        <v>43.5</v>
      </c>
      <c r="Q164" s="9" t="s">
        <v>8314</v>
      </c>
      <c r="R164" t="s">
        <v>8318</v>
      </c>
      <c r="S164" s="11">
        <f t="shared" si="14"/>
        <v>41834.91847222222</v>
      </c>
      <c r="T164" s="11">
        <f t="shared" si="15"/>
        <v>41867.779166666667</v>
      </c>
      <c r="U164" t="str">
        <f t="shared" si="16"/>
        <v>07</v>
      </c>
      <c r="V164" t="str">
        <f t="shared" si="17"/>
        <v>2014</v>
      </c>
    </row>
    <row r="165" spans="1:22" ht="6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t="e">
        <f t="shared" si="13"/>
        <v>#DIV/0!</v>
      </c>
      <c r="Q165" s="9" t="s">
        <v>8314</v>
      </c>
      <c r="R165" t="s">
        <v>8318</v>
      </c>
      <c r="S165" s="11">
        <f t="shared" si="14"/>
        <v>42243.752939814811</v>
      </c>
      <c r="T165" s="11">
        <f t="shared" si="15"/>
        <v>42277.791666666664</v>
      </c>
      <c r="U165" t="str">
        <f t="shared" si="16"/>
        <v>08</v>
      </c>
      <c r="V165" t="str">
        <f t="shared" si="17"/>
        <v>2015</v>
      </c>
    </row>
    <row r="166" spans="1:22" ht="48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1</v>
      </c>
      <c r="P166">
        <f t="shared" si="13"/>
        <v>91.428571428571431</v>
      </c>
      <c r="Q166" s="9" t="s">
        <v>8314</v>
      </c>
      <c r="R166" t="s">
        <v>8318</v>
      </c>
      <c r="S166" s="11">
        <f t="shared" si="14"/>
        <v>41841.554409722223</v>
      </c>
      <c r="T166" s="11">
        <f t="shared" si="15"/>
        <v>41901.554409722223</v>
      </c>
      <c r="U166" t="str">
        <f t="shared" si="16"/>
        <v>07</v>
      </c>
      <c r="V166" t="str">
        <f t="shared" si="17"/>
        <v>2014</v>
      </c>
    </row>
    <row r="167" spans="1:22" ht="3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t="e">
        <f t="shared" si="13"/>
        <v>#DIV/0!</v>
      </c>
      <c r="Q167" s="9" t="s">
        <v>8314</v>
      </c>
      <c r="R167" t="s">
        <v>8318</v>
      </c>
      <c r="S167" s="11">
        <f t="shared" si="14"/>
        <v>42351.450509259252</v>
      </c>
      <c r="T167" s="11">
        <f t="shared" si="15"/>
        <v>42381.450509259252</v>
      </c>
      <c r="U167" t="str">
        <f t="shared" si="16"/>
        <v>12</v>
      </c>
      <c r="V167" t="str">
        <f t="shared" si="17"/>
        <v>2015</v>
      </c>
    </row>
    <row r="168" spans="1:22" ht="48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>
        <f t="shared" si="13"/>
        <v>3000</v>
      </c>
      <c r="Q168" s="9" t="s">
        <v>8314</v>
      </c>
      <c r="R168" t="s">
        <v>8318</v>
      </c>
      <c r="S168" s="11">
        <f t="shared" si="14"/>
        <v>42720.867615740739</v>
      </c>
      <c r="T168" s="11">
        <f t="shared" si="15"/>
        <v>42750.867615740739</v>
      </c>
      <c r="U168" t="str">
        <f t="shared" si="16"/>
        <v>12</v>
      </c>
      <c r="V168" t="str">
        <f t="shared" si="17"/>
        <v>2016</v>
      </c>
    </row>
    <row r="169" spans="1:22" ht="48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</v>
      </c>
      <c r="P169">
        <f t="shared" si="13"/>
        <v>5.5</v>
      </c>
      <c r="Q169" s="9" t="s">
        <v>8314</v>
      </c>
      <c r="R169" t="s">
        <v>8318</v>
      </c>
      <c r="S169" s="11">
        <f t="shared" si="14"/>
        <v>42160.719155092585</v>
      </c>
      <c r="T169" s="11">
        <f t="shared" si="15"/>
        <v>42220.719155092585</v>
      </c>
      <c r="U169" t="str">
        <f t="shared" si="16"/>
        <v>06</v>
      </c>
      <c r="V169" t="str">
        <f t="shared" si="17"/>
        <v>2015</v>
      </c>
    </row>
    <row r="170" spans="1:22" ht="48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</v>
      </c>
      <c r="P170">
        <f t="shared" si="13"/>
        <v>108.33333333333333</v>
      </c>
      <c r="Q170" s="9" t="s">
        <v>8314</v>
      </c>
      <c r="R170" t="s">
        <v>8318</v>
      </c>
      <c r="S170" s="11">
        <f t="shared" si="14"/>
        <v>42052.626967592594</v>
      </c>
      <c r="T170" s="11">
        <f t="shared" si="15"/>
        <v>42082.585300925923</v>
      </c>
      <c r="U170" t="str">
        <f t="shared" si="16"/>
        <v>02</v>
      </c>
      <c r="V170" t="str">
        <f t="shared" si="17"/>
        <v>2015</v>
      </c>
    </row>
    <row r="171" spans="1:22" ht="48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</v>
      </c>
      <c r="P171">
        <f t="shared" si="13"/>
        <v>56</v>
      </c>
      <c r="Q171" s="9" t="s">
        <v>8314</v>
      </c>
      <c r="R171" t="s">
        <v>8318</v>
      </c>
      <c r="S171" s="11">
        <f t="shared" si="14"/>
        <v>41900.296979166662</v>
      </c>
      <c r="T171" s="11">
        <f t="shared" si="15"/>
        <v>41930.296979166662</v>
      </c>
      <c r="U171" t="str">
        <f t="shared" si="16"/>
        <v>09</v>
      </c>
      <c r="V171" t="str">
        <f t="shared" si="17"/>
        <v>2014</v>
      </c>
    </row>
    <row r="172" spans="1:22" ht="48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</v>
      </c>
      <c r="P172">
        <f t="shared" si="13"/>
        <v>32.5</v>
      </c>
      <c r="Q172" s="9" t="s">
        <v>8314</v>
      </c>
      <c r="R172" t="s">
        <v>8318</v>
      </c>
      <c r="S172" s="11">
        <f t="shared" si="14"/>
        <v>42216.769479166665</v>
      </c>
      <c r="T172" s="11">
        <f t="shared" si="15"/>
        <v>42246.019444444442</v>
      </c>
      <c r="U172" t="str">
        <f t="shared" si="16"/>
        <v>07</v>
      </c>
      <c r="V172" t="str">
        <f t="shared" si="17"/>
        <v>2015</v>
      </c>
    </row>
    <row r="173" spans="1:22" ht="48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0</v>
      </c>
      <c r="P173">
        <f t="shared" si="13"/>
        <v>1</v>
      </c>
      <c r="Q173" s="9" t="s">
        <v>8314</v>
      </c>
      <c r="R173" t="s">
        <v>8318</v>
      </c>
      <c r="S173" s="11">
        <f t="shared" si="14"/>
        <v>42533.972384259258</v>
      </c>
      <c r="T173" s="11">
        <f t="shared" si="15"/>
        <v>42593.972384259258</v>
      </c>
      <c r="U173" t="str">
        <f t="shared" si="16"/>
        <v>06</v>
      </c>
      <c r="V173" t="str">
        <f t="shared" si="17"/>
        <v>2016</v>
      </c>
    </row>
    <row r="174" spans="1:22" ht="48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t="e">
        <f t="shared" si="13"/>
        <v>#DIV/0!</v>
      </c>
      <c r="Q174" s="9" t="s">
        <v>8314</v>
      </c>
      <c r="R174" t="s">
        <v>8318</v>
      </c>
      <c r="S174" s="11">
        <f t="shared" si="14"/>
        <v>42047.186608796292</v>
      </c>
      <c r="T174" s="11">
        <f t="shared" si="15"/>
        <v>42082.14494212962</v>
      </c>
      <c r="U174" t="str">
        <f t="shared" si="16"/>
        <v>02</v>
      </c>
      <c r="V174" t="str">
        <f t="shared" si="17"/>
        <v>2015</v>
      </c>
    </row>
    <row r="175" spans="1:22" ht="48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t="e">
        <f t="shared" si="13"/>
        <v>#DIV/0!</v>
      </c>
      <c r="Q175" s="9" t="s">
        <v>8314</v>
      </c>
      <c r="R175" t="s">
        <v>8318</v>
      </c>
      <c r="S175" s="11">
        <f t="shared" si="14"/>
        <v>42033.364675925921</v>
      </c>
      <c r="T175" s="11">
        <f t="shared" si="15"/>
        <v>42063.364675925921</v>
      </c>
      <c r="U175" t="str">
        <f t="shared" si="16"/>
        <v>01</v>
      </c>
      <c r="V175" t="str">
        <f t="shared" si="17"/>
        <v>2015</v>
      </c>
    </row>
    <row r="176" spans="1:22" ht="48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t="e">
        <f t="shared" si="13"/>
        <v>#DIV/0!</v>
      </c>
      <c r="Q176" s="9" t="s">
        <v>8314</v>
      </c>
      <c r="R176" t="s">
        <v>8318</v>
      </c>
      <c r="S176" s="11">
        <f t="shared" si="14"/>
        <v>42072.55064814815</v>
      </c>
      <c r="T176" s="11">
        <f t="shared" si="15"/>
        <v>42132.55064814815</v>
      </c>
      <c r="U176" t="str">
        <f t="shared" si="16"/>
        <v>03</v>
      </c>
      <c r="V176" t="str">
        <f t="shared" si="17"/>
        <v>2015</v>
      </c>
    </row>
    <row r="177" spans="1:22" ht="48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</v>
      </c>
      <c r="P177">
        <f t="shared" si="13"/>
        <v>49.884615384615387</v>
      </c>
      <c r="Q177" s="9" t="s">
        <v>8314</v>
      </c>
      <c r="R177" t="s">
        <v>8318</v>
      </c>
      <c r="S177" s="11">
        <f t="shared" si="14"/>
        <v>41855.569571759253</v>
      </c>
      <c r="T177" s="11">
        <f t="shared" si="15"/>
        <v>41880.569571759253</v>
      </c>
      <c r="U177" t="str">
        <f t="shared" si="16"/>
        <v>08</v>
      </c>
      <c r="V177" t="str">
        <f t="shared" si="17"/>
        <v>2014</v>
      </c>
    </row>
    <row r="178" spans="1:22" ht="48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t="e">
        <f t="shared" si="13"/>
        <v>#DIV/0!</v>
      </c>
      <c r="Q178" s="9" t="s">
        <v>8314</v>
      </c>
      <c r="R178" t="s">
        <v>8318</v>
      </c>
      <c r="S178" s="11">
        <f t="shared" si="14"/>
        <v>42191.615729166668</v>
      </c>
      <c r="T178" s="11">
        <f t="shared" si="15"/>
        <v>42221.615729166668</v>
      </c>
      <c r="U178" t="str">
        <f t="shared" si="16"/>
        <v>07</v>
      </c>
      <c r="V178" t="str">
        <f t="shared" si="17"/>
        <v>2015</v>
      </c>
    </row>
    <row r="179" spans="1:22" ht="3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>
        <f t="shared" si="13"/>
        <v>25.714285714285715</v>
      </c>
      <c r="Q179" s="9" t="s">
        <v>8314</v>
      </c>
      <c r="R179" t="s">
        <v>8318</v>
      </c>
      <c r="S179" s="11">
        <f t="shared" si="14"/>
        <v>42069.839421296296</v>
      </c>
      <c r="T179" s="11">
        <f t="shared" si="15"/>
        <v>42086.797754629624</v>
      </c>
      <c r="U179" t="str">
        <f t="shared" si="16"/>
        <v>03</v>
      </c>
      <c r="V179" t="str">
        <f t="shared" si="17"/>
        <v>2015</v>
      </c>
    </row>
    <row r="180" spans="1:22" ht="3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t="e">
        <f t="shared" si="13"/>
        <v>#DIV/0!</v>
      </c>
      <c r="Q180" s="9" t="s">
        <v>8314</v>
      </c>
      <c r="R180" t="s">
        <v>8318</v>
      </c>
      <c r="S180" s="11">
        <f t="shared" si="14"/>
        <v>42304.747048611105</v>
      </c>
      <c r="T180" s="11">
        <f t="shared" si="15"/>
        <v>42334.788715277777</v>
      </c>
      <c r="U180" t="str">
        <f t="shared" si="16"/>
        <v>10</v>
      </c>
      <c r="V180" t="str">
        <f t="shared" si="17"/>
        <v>2015</v>
      </c>
    </row>
    <row r="181" spans="1:22" ht="3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>
        <f t="shared" si="13"/>
        <v>100</v>
      </c>
      <c r="Q181" s="9" t="s">
        <v>8314</v>
      </c>
      <c r="R181" t="s">
        <v>8318</v>
      </c>
      <c r="S181" s="11">
        <f t="shared" si="14"/>
        <v>42402.872164351851</v>
      </c>
      <c r="T181" s="11">
        <f t="shared" si="15"/>
        <v>42432.872164351851</v>
      </c>
      <c r="U181" t="str">
        <f t="shared" si="16"/>
        <v>02</v>
      </c>
      <c r="V181" t="str">
        <f t="shared" si="17"/>
        <v>2016</v>
      </c>
    </row>
    <row r="182" spans="1:22" ht="48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</v>
      </c>
      <c r="P182">
        <f t="shared" si="13"/>
        <v>30.846153846153847</v>
      </c>
      <c r="Q182" s="9" t="s">
        <v>8314</v>
      </c>
      <c r="R182" t="s">
        <v>8318</v>
      </c>
      <c r="S182" s="11">
        <f t="shared" si="14"/>
        <v>42067.782905092587</v>
      </c>
      <c r="T182" s="11">
        <f t="shared" si="15"/>
        <v>42107.583333333336</v>
      </c>
      <c r="U182" t="str">
        <f t="shared" si="16"/>
        <v>03</v>
      </c>
      <c r="V182" t="str">
        <f t="shared" si="17"/>
        <v>2015</v>
      </c>
    </row>
    <row r="183" spans="1:22" ht="48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</v>
      </c>
      <c r="P183">
        <f t="shared" si="13"/>
        <v>180.5</v>
      </c>
      <c r="Q183" s="9" t="s">
        <v>8314</v>
      </c>
      <c r="R183" t="s">
        <v>8318</v>
      </c>
      <c r="S183" s="11">
        <f t="shared" si="14"/>
        <v>42147.533506944441</v>
      </c>
      <c r="T183" s="11">
        <f t="shared" si="15"/>
        <v>42177.533506944441</v>
      </c>
      <c r="U183" t="str">
        <f t="shared" si="16"/>
        <v>05</v>
      </c>
      <c r="V183" t="str">
        <f t="shared" si="17"/>
        <v>2015</v>
      </c>
    </row>
    <row r="184" spans="1:22" ht="48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t="e">
        <f t="shared" si="13"/>
        <v>#DIV/0!</v>
      </c>
      <c r="Q184" s="9" t="s">
        <v>8314</v>
      </c>
      <c r="R184" t="s">
        <v>8318</v>
      </c>
      <c r="S184" s="11">
        <f t="shared" si="14"/>
        <v>42711.803611111107</v>
      </c>
      <c r="T184" s="11">
        <f t="shared" si="15"/>
        <v>42741.803611111107</v>
      </c>
      <c r="U184" t="str">
        <f t="shared" si="16"/>
        <v>12</v>
      </c>
      <c r="V184" t="str">
        <f t="shared" si="17"/>
        <v>2016</v>
      </c>
    </row>
    <row r="185" spans="1:22" ht="16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36</v>
      </c>
      <c r="P185">
        <f t="shared" si="13"/>
        <v>373.5</v>
      </c>
      <c r="Q185" s="9" t="s">
        <v>8314</v>
      </c>
      <c r="R185" t="s">
        <v>8318</v>
      </c>
      <c r="S185" s="11">
        <f t="shared" si="14"/>
        <v>41939.601967592593</v>
      </c>
      <c r="T185" s="11">
        <f t="shared" si="15"/>
        <v>41969.643634259257</v>
      </c>
      <c r="U185" t="str">
        <f t="shared" si="16"/>
        <v>10</v>
      </c>
      <c r="V185" t="str">
        <f t="shared" si="17"/>
        <v>2014</v>
      </c>
    </row>
    <row r="186" spans="1:22" ht="48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</v>
      </c>
      <c r="P186">
        <f t="shared" si="13"/>
        <v>25.5</v>
      </c>
      <c r="Q186" s="9" t="s">
        <v>8314</v>
      </c>
      <c r="R186" t="s">
        <v>8318</v>
      </c>
      <c r="S186" s="11">
        <f t="shared" si="14"/>
        <v>41825.58289351852</v>
      </c>
      <c r="T186" s="11">
        <f t="shared" si="15"/>
        <v>41882.957638888889</v>
      </c>
      <c r="U186" t="str">
        <f t="shared" si="16"/>
        <v>07</v>
      </c>
      <c r="V186" t="str">
        <f t="shared" si="17"/>
        <v>2014</v>
      </c>
    </row>
    <row r="187" spans="1:22" ht="16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6</v>
      </c>
      <c r="P187">
        <f t="shared" si="13"/>
        <v>220</v>
      </c>
      <c r="Q187" s="9" t="s">
        <v>8314</v>
      </c>
      <c r="R187" t="s">
        <v>8318</v>
      </c>
      <c r="S187" s="11">
        <f t="shared" si="14"/>
        <v>42570.702997685185</v>
      </c>
      <c r="T187" s="11">
        <f t="shared" si="15"/>
        <v>42600.702997685185</v>
      </c>
      <c r="U187" t="str">
        <f t="shared" si="16"/>
        <v>07</v>
      </c>
      <c r="V187" t="str">
        <f t="shared" si="17"/>
        <v>2016</v>
      </c>
    </row>
    <row r="188" spans="1:22" ht="48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t="e">
        <f t="shared" si="13"/>
        <v>#DIV/0!</v>
      </c>
      <c r="Q188" s="9" t="s">
        <v>8314</v>
      </c>
      <c r="R188" t="s">
        <v>8318</v>
      </c>
      <c r="S188" s="11">
        <f t="shared" si="14"/>
        <v>42767.604560185187</v>
      </c>
      <c r="T188" s="11">
        <f t="shared" si="15"/>
        <v>42797.624999999993</v>
      </c>
      <c r="U188" t="str">
        <f t="shared" si="16"/>
        <v>02</v>
      </c>
      <c r="V188" t="str">
        <f t="shared" si="17"/>
        <v>2017</v>
      </c>
    </row>
    <row r="189" spans="1:22" ht="3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>
        <f t="shared" si="13"/>
        <v>160</v>
      </c>
      <c r="Q189" s="9" t="s">
        <v>8314</v>
      </c>
      <c r="R189" t="s">
        <v>8318</v>
      </c>
      <c r="S189" s="11">
        <f t="shared" si="14"/>
        <v>42182.02612268518</v>
      </c>
      <c r="T189" s="11">
        <f t="shared" si="15"/>
        <v>42206.082638888889</v>
      </c>
      <c r="U189" t="str">
        <f t="shared" si="16"/>
        <v>06</v>
      </c>
      <c r="V189" t="str">
        <f t="shared" si="17"/>
        <v>2015</v>
      </c>
    </row>
    <row r="190" spans="1:22" ht="48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t="e">
        <f t="shared" si="13"/>
        <v>#DIV/0!</v>
      </c>
      <c r="Q190" s="9" t="s">
        <v>8314</v>
      </c>
      <c r="R190" t="s">
        <v>8318</v>
      </c>
      <c r="S190" s="11">
        <f t="shared" si="14"/>
        <v>41856.974710648145</v>
      </c>
      <c r="T190" s="11">
        <f t="shared" si="15"/>
        <v>41886.974710648145</v>
      </c>
      <c r="U190" t="str">
        <f t="shared" si="16"/>
        <v>08</v>
      </c>
      <c r="V190" t="str">
        <f t="shared" si="17"/>
        <v>2014</v>
      </c>
    </row>
    <row r="191" spans="1:22" ht="48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0</v>
      </c>
      <c r="P191">
        <f t="shared" si="13"/>
        <v>69</v>
      </c>
      <c r="Q191" s="9" t="s">
        <v>8314</v>
      </c>
      <c r="R191" t="s">
        <v>8318</v>
      </c>
      <c r="S191" s="11">
        <f t="shared" si="14"/>
        <v>42556.482372685183</v>
      </c>
      <c r="T191" s="11">
        <f t="shared" si="15"/>
        <v>42616.482372685183</v>
      </c>
      <c r="U191" t="str">
        <f t="shared" si="16"/>
        <v>07</v>
      </c>
      <c r="V191" t="str">
        <f t="shared" si="17"/>
        <v>2016</v>
      </c>
    </row>
    <row r="192" spans="1:22" ht="16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</v>
      </c>
      <c r="P192">
        <f t="shared" si="13"/>
        <v>50</v>
      </c>
      <c r="Q192" s="9" t="s">
        <v>8314</v>
      </c>
      <c r="R192" t="s">
        <v>8318</v>
      </c>
      <c r="S192" s="11">
        <f t="shared" si="14"/>
        <v>42527.442662037036</v>
      </c>
      <c r="T192" s="11">
        <f t="shared" si="15"/>
        <v>42537.442662037036</v>
      </c>
      <c r="U192" t="str">
        <f t="shared" si="16"/>
        <v>06</v>
      </c>
      <c r="V192" t="str">
        <f t="shared" si="17"/>
        <v>2016</v>
      </c>
    </row>
    <row r="193" spans="1:22" ht="48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>
        <f t="shared" si="13"/>
        <v>83.333333333333329</v>
      </c>
      <c r="Q193" s="9" t="s">
        <v>8314</v>
      </c>
      <c r="R193" t="s">
        <v>8318</v>
      </c>
      <c r="S193" s="11">
        <f t="shared" si="14"/>
        <v>42239.233078703699</v>
      </c>
      <c r="T193" s="11">
        <f t="shared" si="15"/>
        <v>42279.233078703699</v>
      </c>
      <c r="U193" t="str">
        <f t="shared" si="16"/>
        <v>08</v>
      </c>
      <c r="V193" t="str">
        <f t="shared" si="17"/>
        <v>2015</v>
      </c>
    </row>
    <row r="194" spans="1:22" ht="48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0</v>
      </c>
      <c r="P194">
        <f t="shared" si="13"/>
        <v>5.666666666666667</v>
      </c>
      <c r="Q194" s="9" t="s">
        <v>8314</v>
      </c>
      <c r="R194" t="s">
        <v>8318</v>
      </c>
      <c r="S194" s="11">
        <f t="shared" si="14"/>
        <v>41899.583703703705</v>
      </c>
      <c r="T194" s="11">
        <f t="shared" si="15"/>
        <v>41929.583703703705</v>
      </c>
      <c r="U194" t="str">
        <f t="shared" si="16"/>
        <v>09</v>
      </c>
      <c r="V194" t="str">
        <f t="shared" si="17"/>
        <v>2014</v>
      </c>
    </row>
    <row r="195" spans="1:22" ht="48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ROUND((E195/D195)*100,0)</f>
        <v>0</v>
      </c>
      <c r="P195" t="e">
        <f t="shared" ref="P195:P258" si="19">E195/L195</f>
        <v>#DIV/0!</v>
      </c>
      <c r="Q195" s="9" t="s">
        <v>8314</v>
      </c>
      <c r="R195" t="s">
        <v>8318</v>
      </c>
      <c r="S195" s="11">
        <f t="shared" ref="S195:S258" si="20">(J195/86400)+25569+(-5/24)</f>
        <v>41911.726458333331</v>
      </c>
      <c r="T195" s="11">
        <f t="shared" ref="T195:T258" si="21">(((I195/60)/60)/24)+DATE(1970,1,1)+(-5/24)</f>
        <v>41971.768124999995</v>
      </c>
      <c r="U195" t="str">
        <f t="shared" ref="U195:U258" si="22">TEXT(S195,"MM")</f>
        <v>09</v>
      </c>
      <c r="V195" t="str">
        <f t="shared" ref="V195:V258" si="23">TEXT(S195,"YYYY")</f>
        <v>2014</v>
      </c>
    </row>
    <row r="196" spans="1:22" ht="48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</v>
      </c>
      <c r="P196">
        <f t="shared" si="19"/>
        <v>1</v>
      </c>
      <c r="Q196" s="9" t="s">
        <v>8314</v>
      </c>
      <c r="R196" t="s">
        <v>8318</v>
      </c>
      <c r="S196" s="11">
        <f t="shared" si="20"/>
        <v>42375.788553240738</v>
      </c>
      <c r="T196" s="11">
        <f t="shared" si="21"/>
        <v>42435.788553240738</v>
      </c>
      <c r="U196" t="str">
        <f t="shared" si="22"/>
        <v>01</v>
      </c>
      <c r="V196" t="str">
        <f t="shared" si="23"/>
        <v>2016</v>
      </c>
    </row>
    <row r="197" spans="1:22" ht="48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t="e">
        <f t="shared" si="19"/>
        <v>#DIV/0!</v>
      </c>
      <c r="Q197" s="9" t="s">
        <v>8314</v>
      </c>
      <c r="R197" t="s">
        <v>8318</v>
      </c>
      <c r="S197" s="11">
        <f t="shared" si="20"/>
        <v>42135.462175925924</v>
      </c>
      <c r="T197" s="11">
        <f t="shared" si="21"/>
        <v>42195.462175925924</v>
      </c>
      <c r="U197" t="str">
        <f t="shared" si="22"/>
        <v>05</v>
      </c>
      <c r="V197" t="str">
        <f t="shared" si="23"/>
        <v>2015</v>
      </c>
    </row>
    <row r="198" spans="1:22" ht="48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42</v>
      </c>
      <c r="P198">
        <f t="shared" si="19"/>
        <v>77.10526315789474</v>
      </c>
      <c r="Q198" s="9" t="s">
        <v>8314</v>
      </c>
      <c r="R198" t="s">
        <v>8318</v>
      </c>
      <c r="S198" s="11">
        <f t="shared" si="20"/>
        <v>42259.334467592591</v>
      </c>
      <c r="T198" s="11">
        <f t="shared" si="21"/>
        <v>42287.666666666664</v>
      </c>
      <c r="U198" t="str">
        <f t="shared" si="22"/>
        <v>09</v>
      </c>
      <c r="V198" t="str">
        <f t="shared" si="23"/>
        <v>2015</v>
      </c>
    </row>
    <row r="199" spans="1:22" ht="48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</v>
      </c>
      <c r="P199">
        <f t="shared" si="19"/>
        <v>32.75</v>
      </c>
      <c r="Q199" s="9" t="s">
        <v>8314</v>
      </c>
      <c r="R199" t="s">
        <v>8318</v>
      </c>
      <c r="S199" s="11">
        <f t="shared" si="20"/>
        <v>42741.640046296299</v>
      </c>
      <c r="T199" s="11">
        <f t="shared" si="21"/>
        <v>42783.666666666664</v>
      </c>
      <c r="U199" t="str">
        <f t="shared" si="22"/>
        <v>01</v>
      </c>
      <c r="V199" t="str">
        <f t="shared" si="23"/>
        <v>2017</v>
      </c>
    </row>
    <row r="200" spans="1:22" ht="48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</v>
      </c>
      <c r="P200">
        <f t="shared" si="19"/>
        <v>46.5</v>
      </c>
      <c r="Q200" s="9" t="s">
        <v>8314</v>
      </c>
      <c r="R200" t="s">
        <v>8318</v>
      </c>
      <c r="S200" s="11">
        <f t="shared" si="20"/>
        <v>41887.175023148149</v>
      </c>
      <c r="T200" s="11">
        <f t="shared" si="21"/>
        <v>41917.175023148149</v>
      </c>
      <c r="U200" t="str">
        <f t="shared" si="22"/>
        <v>09</v>
      </c>
      <c r="V200" t="str">
        <f t="shared" si="23"/>
        <v>2014</v>
      </c>
    </row>
    <row r="201" spans="1:22" ht="48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t="e">
        <f t="shared" si="19"/>
        <v>#DIV/0!</v>
      </c>
      <c r="Q201" s="9" t="s">
        <v>8314</v>
      </c>
      <c r="R201" t="s">
        <v>8318</v>
      </c>
      <c r="S201" s="11">
        <f t="shared" si="20"/>
        <v>42583.915532407402</v>
      </c>
      <c r="T201" s="11">
        <f t="shared" si="21"/>
        <v>42613.915532407402</v>
      </c>
      <c r="U201" t="str">
        <f t="shared" si="22"/>
        <v>08</v>
      </c>
      <c r="V201" t="str">
        <f t="shared" si="23"/>
        <v>2016</v>
      </c>
    </row>
    <row r="202" spans="1:22" ht="3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</v>
      </c>
      <c r="P202">
        <f t="shared" si="19"/>
        <v>87.308333333333337</v>
      </c>
      <c r="Q202" s="9" t="s">
        <v>8314</v>
      </c>
      <c r="R202" t="s">
        <v>8318</v>
      </c>
      <c r="S202" s="11">
        <f t="shared" si="20"/>
        <v>41866.875034722216</v>
      </c>
      <c r="T202" s="11">
        <f t="shared" si="21"/>
        <v>41896.875034722223</v>
      </c>
      <c r="U202" t="str">
        <f t="shared" si="22"/>
        <v>08</v>
      </c>
      <c r="V202" t="str">
        <f t="shared" si="23"/>
        <v>2014</v>
      </c>
    </row>
    <row r="203" spans="1:22" ht="48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</v>
      </c>
      <c r="P203">
        <f t="shared" si="19"/>
        <v>54.285714285714285</v>
      </c>
      <c r="Q203" s="9" t="s">
        <v>8314</v>
      </c>
      <c r="R203" t="s">
        <v>8318</v>
      </c>
      <c r="S203" s="11">
        <f t="shared" si="20"/>
        <v>42023.610289351847</v>
      </c>
      <c r="T203" s="11">
        <f t="shared" si="21"/>
        <v>42043.610289351847</v>
      </c>
      <c r="U203" t="str">
        <f t="shared" si="22"/>
        <v>01</v>
      </c>
      <c r="V203" t="str">
        <f t="shared" si="23"/>
        <v>2015</v>
      </c>
    </row>
    <row r="204" spans="1:22" ht="16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t="e">
        <f t="shared" si="19"/>
        <v>#DIV/0!</v>
      </c>
      <c r="Q204" s="9" t="s">
        <v>8314</v>
      </c>
      <c r="R204" t="s">
        <v>8318</v>
      </c>
      <c r="S204" s="11">
        <f t="shared" si="20"/>
        <v>42255.719490740739</v>
      </c>
      <c r="T204" s="11">
        <f t="shared" si="21"/>
        <v>42285.665972222218</v>
      </c>
      <c r="U204" t="str">
        <f t="shared" si="22"/>
        <v>09</v>
      </c>
      <c r="V204" t="str">
        <f t="shared" si="23"/>
        <v>2015</v>
      </c>
    </row>
    <row r="205" spans="1:22" ht="48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30</v>
      </c>
      <c r="P205">
        <f t="shared" si="19"/>
        <v>93.25</v>
      </c>
      <c r="Q205" s="9" t="s">
        <v>8314</v>
      </c>
      <c r="R205" t="s">
        <v>8318</v>
      </c>
      <c r="S205" s="11">
        <f t="shared" si="20"/>
        <v>41973.639629629623</v>
      </c>
      <c r="T205" s="11">
        <f t="shared" si="21"/>
        <v>42033.639629629623</v>
      </c>
      <c r="U205" t="str">
        <f t="shared" si="22"/>
        <v>11</v>
      </c>
      <c r="V205" t="str">
        <f t="shared" si="23"/>
        <v>2014</v>
      </c>
    </row>
    <row r="206" spans="1:22" ht="48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51</v>
      </c>
      <c r="P206">
        <f t="shared" si="19"/>
        <v>117.68368136117556</v>
      </c>
      <c r="Q206" s="9" t="s">
        <v>8314</v>
      </c>
      <c r="R206" t="s">
        <v>8318</v>
      </c>
      <c r="S206" s="11">
        <f t="shared" si="20"/>
        <v>42556.375034722216</v>
      </c>
      <c r="T206" s="11">
        <f t="shared" si="21"/>
        <v>42586.375034722216</v>
      </c>
      <c r="U206" t="str">
        <f t="shared" si="22"/>
        <v>07</v>
      </c>
      <c r="V206" t="str">
        <f t="shared" si="23"/>
        <v>2016</v>
      </c>
    </row>
    <row r="207" spans="1:22" ht="48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</v>
      </c>
      <c r="P207">
        <f t="shared" si="19"/>
        <v>76.470588235294116</v>
      </c>
      <c r="Q207" s="9" t="s">
        <v>8314</v>
      </c>
      <c r="R207" t="s">
        <v>8318</v>
      </c>
      <c r="S207" s="11">
        <f t="shared" si="20"/>
        <v>42248.423865740733</v>
      </c>
      <c r="T207" s="11">
        <f t="shared" si="21"/>
        <v>42283.423865740733</v>
      </c>
      <c r="U207" t="str">
        <f t="shared" si="22"/>
        <v>09</v>
      </c>
      <c r="V207" t="str">
        <f t="shared" si="23"/>
        <v>2015</v>
      </c>
    </row>
    <row r="208" spans="1:22" ht="48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t="e">
        <f t="shared" si="19"/>
        <v>#DIV/0!</v>
      </c>
      <c r="Q208" s="9" t="s">
        <v>8314</v>
      </c>
      <c r="R208" t="s">
        <v>8318</v>
      </c>
      <c r="S208" s="11">
        <f t="shared" si="20"/>
        <v>42566.79609953703</v>
      </c>
      <c r="T208" s="11">
        <f t="shared" si="21"/>
        <v>42587.79609953703</v>
      </c>
      <c r="U208" t="str">
        <f t="shared" si="22"/>
        <v>07</v>
      </c>
      <c r="V208" t="str">
        <f t="shared" si="23"/>
        <v>2016</v>
      </c>
    </row>
    <row r="209" spans="1:22" ht="48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</v>
      </c>
      <c r="P209">
        <f t="shared" si="19"/>
        <v>163.84615384615384</v>
      </c>
      <c r="Q209" s="9" t="s">
        <v>8314</v>
      </c>
      <c r="R209" t="s">
        <v>8318</v>
      </c>
      <c r="S209" s="11">
        <f t="shared" si="20"/>
        <v>41977.988865740735</v>
      </c>
      <c r="T209" s="11">
        <f t="shared" si="21"/>
        <v>42007.988865740735</v>
      </c>
      <c r="U209" t="str">
        <f t="shared" si="22"/>
        <v>12</v>
      </c>
      <c r="V209" t="str">
        <f t="shared" si="23"/>
        <v>2014</v>
      </c>
    </row>
    <row r="210" spans="1:22" ht="48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t="e">
        <f t="shared" si="19"/>
        <v>#DIV/0!</v>
      </c>
      <c r="Q210" s="9" t="s">
        <v>8314</v>
      </c>
      <c r="R210" t="s">
        <v>8318</v>
      </c>
      <c r="S210" s="11">
        <f t="shared" si="20"/>
        <v>41959.16165509259</v>
      </c>
      <c r="T210" s="11">
        <f t="shared" si="21"/>
        <v>41989.16165509259</v>
      </c>
      <c r="U210" t="str">
        <f t="shared" si="22"/>
        <v>11</v>
      </c>
      <c r="V210" t="str">
        <f t="shared" si="23"/>
        <v>2014</v>
      </c>
    </row>
    <row r="211" spans="1:22" ht="48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t="e">
        <f t="shared" si="19"/>
        <v>#DIV/0!</v>
      </c>
      <c r="Q211" s="9" t="s">
        <v>8314</v>
      </c>
      <c r="R211" t="s">
        <v>8318</v>
      </c>
      <c r="S211" s="11">
        <f t="shared" si="20"/>
        <v>42165.714525462965</v>
      </c>
      <c r="T211" s="11">
        <f t="shared" si="21"/>
        <v>42195.714525462965</v>
      </c>
      <c r="U211" t="str">
        <f t="shared" si="22"/>
        <v>06</v>
      </c>
      <c r="V211" t="str">
        <f t="shared" si="23"/>
        <v>2015</v>
      </c>
    </row>
    <row r="212" spans="1:22" ht="48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</v>
      </c>
      <c r="P212">
        <f t="shared" si="19"/>
        <v>91.818181818181813</v>
      </c>
      <c r="Q212" s="9" t="s">
        <v>8314</v>
      </c>
      <c r="R212" t="s">
        <v>8318</v>
      </c>
      <c r="S212" s="11">
        <f t="shared" si="20"/>
        <v>42248.856388888882</v>
      </c>
      <c r="T212" s="11">
        <f t="shared" si="21"/>
        <v>42277.999999999993</v>
      </c>
      <c r="U212" t="str">
        <f t="shared" si="22"/>
        <v>09</v>
      </c>
      <c r="V212" t="str">
        <f t="shared" si="23"/>
        <v>2015</v>
      </c>
    </row>
    <row r="213" spans="1:22" ht="48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45</v>
      </c>
      <c r="P213">
        <f t="shared" si="19"/>
        <v>185.83333333333334</v>
      </c>
      <c r="Q213" s="9" t="s">
        <v>8314</v>
      </c>
      <c r="R213" t="s">
        <v>8318</v>
      </c>
      <c r="S213" s="11">
        <f t="shared" si="20"/>
        <v>42235.951585648145</v>
      </c>
      <c r="T213" s="11">
        <f t="shared" si="21"/>
        <v>42265.951585648152</v>
      </c>
      <c r="U213" t="str">
        <f t="shared" si="22"/>
        <v>08</v>
      </c>
      <c r="V213" t="str">
        <f t="shared" si="23"/>
        <v>2015</v>
      </c>
    </row>
    <row r="214" spans="1:22" ht="3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0</v>
      </c>
      <c r="P214">
        <f t="shared" si="19"/>
        <v>1</v>
      </c>
      <c r="Q214" s="9" t="s">
        <v>8314</v>
      </c>
      <c r="R214" t="s">
        <v>8318</v>
      </c>
      <c r="S214" s="11">
        <f t="shared" si="20"/>
        <v>42416.672685185178</v>
      </c>
      <c r="T214" s="11">
        <f t="shared" si="21"/>
        <v>42476.631018518521</v>
      </c>
      <c r="U214" t="str">
        <f t="shared" si="22"/>
        <v>02</v>
      </c>
      <c r="V214" t="str">
        <f t="shared" si="23"/>
        <v>2016</v>
      </c>
    </row>
    <row r="215" spans="1:22" ht="48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</v>
      </c>
      <c r="P215">
        <f t="shared" si="19"/>
        <v>20</v>
      </c>
      <c r="Q215" s="9" t="s">
        <v>8314</v>
      </c>
      <c r="R215" t="s">
        <v>8318</v>
      </c>
      <c r="S215" s="11">
        <f t="shared" si="20"/>
        <v>42202.385960648149</v>
      </c>
      <c r="T215" s="11">
        <f t="shared" si="21"/>
        <v>42232.379641203697</v>
      </c>
      <c r="U215" t="str">
        <f t="shared" si="22"/>
        <v>07</v>
      </c>
      <c r="V215" t="str">
        <f t="shared" si="23"/>
        <v>2015</v>
      </c>
    </row>
    <row r="216" spans="1:22" ht="48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0</v>
      </c>
      <c r="P216">
        <f t="shared" si="19"/>
        <v>1</v>
      </c>
      <c r="Q216" s="9" t="s">
        <v>8314</v>
      </c>
      <c r="R216" t="s">
        <v>8318</v>
      </c>
      <c r="S216" s="11">
        <f t="shared" si="20"/>
        <v>42009.432280092595</v>
      </c>
      <c r="T216" s="11">
        <f t="shared" si="21"/>
        <v>42069.432280092595</v>
      </c>
      <c r="U216" t="str">
        <f t="shared" si="22"/>
        <v>01</v>
      </c>
      <c r="V216" t="str">
        <f t="shared" si="23"/>
        <v>2015</v>
      </c>
    </row>
    <row r="217" spans="1:22" ht="48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</v>
      </c>
      <c r="P217">
        <f t="shared" si="19"/>
        <v>10</v>
      </c>
      <c r="Q217" s="9" t="s">
        <v>8314</v>
      </c>
      <c r="R217" t="s">
        <v>8318</v>
      </c>
      <c r="S217" s="11">
        <f t="shared" si="20"/>
        <v>42375.021782407406</v>
      </c>
      <c r="T217" s="11">
        <f t="shared" si="21"/>
        <v>42417.790972222218</v>
      </c>
      <c r="U217" t="str">
        <f t="shared" si="22"/>
        <v>01</v>
      </c>
      <c r="V217" t="str">
        <f t="shared" si="23"/>
        <v>2016</v>
      </c>
    </row>
    <row r="218" spans="1:22" ht="48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56</v>
      </c>
      <c r="P218">
        <f t="shared" si="19"/>
        <v>331.53833333333336</v>
      </c>
      <c r="Q218" s="9" t="s">
        <v>8314</v>
      </c>
      <c r="R218" t="s">
        <v>8318</v>
      </c>
      <c r="S218" s="11">
        <f t="shared" si="20"/>
        <v>42066.750428240739</v>
      </c>
      <c r="T218" s="11">
        <f t="shared" si="21"/>
        <v>42116.708761574067</v>
      </c>
      <c r="U218" t="str">
        <f t="shared" si="22"/>
        <v>03</v>
      </c>
      <c r="V218" t="str">
        <f t="shared" si="23"/>
        <v>2015</v>
      </c>
    </row>
    <row r="219" spans="1:22" ht="16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12</v>
      </c>
      <c r="P219">
        <f t="shared" si="19"/>
        <v>314.28947368421052</v>
      </c>
      <c r="Q219" s="9" t="s">
        <v>8314</v>
      </c>
      <c r="R219" t="s">
        <v>8318</v>
      </c>
      <c r="S219" s="11">
        <f t="shared" si="20"/>
        <v>41970.432280092595</v>
      </c>
      <c r="T219" s="11">
        <f t="shared" si="21"/>
        <v>42001.432280092595</v>
      </c>
      <c r="U219" t="str">
        <f t="shared" si="22"/>
        <v>11</v>
      </c>
      <c r="V219" t="str">
        <f t="shared" si="23"/>
        <v>2014</v>
      </c>
    </row>
    <row r="220" spans="1:22" ht="48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>
        <f t="shared" si="19"/>
        <v>100</v>
      </c>
      <c r="Q220" s="9" t="s">
        <v>8314</v>
      </c>
      <c r="R220" t="s">
        <v>8318</v>
      </c>
      <c r="S220" s="11">
        <f t="shared" si="20"/>
        <v>42079.420011574075</v>
      </c>
      <c r="T220" s="11">
        <f t="shared" si="21"/>
        <v>42139.420011574075</v>
      </c>
      <c r="U220" t="str">
        <f t="shared" si="22"/>
        <v>03</v>
      </c>
      <c r="V220" t="str">
        <f t="shared" si="23"/>
        <v>2015</v>
      </c>
    </row>
    <row r="221" spans="1:22" ht="3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18</v>
      </c>
      <c r="P221">
        <f t="shared" si="19"/>
        <v>115.98684210526316</v>
      </c>
      <c r="Q221" s="9" t="s">
        <v>8314</v>
      </c>
      <c r="R221" t="s">
        <v>8318</v>
      </c>
      <c r="S221" s="11">
        <f t="shared" si="20"/>
        <v>42429.118344907409</v>
      </c>
      <c r="T221" s="11">
        <f t="shared" si="21"/>
        <v>42461.082638888889</v>
      </c>
      <c r="U221" t="str">
        <f t="shared" si="22"/>
        <v>02</v>
      </c>
      <c r="V221" t="str">
        <f t="shared" si="23"/>
        <v>2016</v>
      </c>
    </row>
    <row r="222" spans="1:22" ht="48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1</v>
      </c>
      <c r="P222">
        <f t="shared" si="19"/>
        <v>120</v>
      </c>
      <c r="Q222" s="9" t="s">
        <v>8314</v>
      </c>
      <c r="R222" t="s">
        <v>8318</v>
      </c>
      <c r="S222" s="11">
        <f t="shared" si="20"/>
        <v>42195.435532407406</v>
      </c>
      <c r="T222" s="11">
        <f t="shared" si="21"/>
        <v>42236.629166666658</v>
      </c>
      <c r="U222" t="str">
        <f t="shared" si="22"/>
        <v>07</v>
      </c>
      <c r="V222" t="str">
        <f t="shared" si="23"/>
        <v>2015</v>
      </c>
    </row>
    <row r="223" spans="1:22" ht="16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t="e">
        <f t="shared" si="19"/>
        <v>#DIV/0!</v>
      </c>
      <c r="Q223" s="9" t="s">
        <v>8314</v>
      </c>
      <c r="R223" t="s">
        <v>8318</v>
      </c>
      <c r="S223" s="11">
        <f t="shared" si="20"/>
        <v>42031.629212962966</v>
      </c>
      <c r="T223" s="11">
        <f t="shared" si="21"/>
        <v>42091.587546296294</v>
      </c>
      <c r="U223" t="str">
        <f t="shared" si="22"/>
        <v>01</v>
      </c>
      <c r="V223" t="str">
        <f t="shared" si="23"/>
        <v>2015</v>
      </c>
    </row>
    <row r="224" spans="1:22" ht="48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>
        <f t="shared" si="19"/>
        <v>65</v>
      </c>
      <c r="Q224" s="9" t="s">
        <v>8314</v>
      </c>
      <c r="R224" t="s">
        <v>8318</v>
      </c>
      <c r="S224" s="11">
        <f t="shared" si="20"/>
        <v>42031.561550925922</v>
      </c>
      <c r="T224" s="11">
        <f t="shared" si="21"/>
        <v>42089.902083333327</v>
      </c>
      <c r="U224" t="str">
        <f t="shared" si="22"/>
        <v>01</v>
      </c>
      <c r="V224" t="str">
        <f t="shared" si="23"/>
        <v>2015</v>
      </c>
    </row>
    <row r="225" spans="1:22" ht="48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t="e">
        <f t="shared" si="19"/>
        <v>#DIV/0!</v>
      </c>
      <c r="Q225" s="9" t="s">
        <v>8314</v>
      </c>
      <c r="R225" t="s">
        <v>8318</v>
      </c>
      <c r="S225" s="11">
        <f t="shared" si="20"/>
        <v>42481.839699074073</v>
      </c>
      <c r="T225" s="11">
        <f t="shared" si="21"/>
        <v>42511.836805555555</v>
      </c>
      <c r="U225" t="str">
        <f t="shared" si="22"/>
        <v>04</v>
      </c>
      <c r="V225" t="str">
        <f t="shared" si="23"/>
        <v>2016</v>
      </c>
    </row>
    <row r="226" spans="1:22" ht="48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t="e">
        <f t="shared" si="19"/>
        <v>#DIV/0!</v>
      </c>
      <c r="Q226" s="9" t="s">
        <v>8314</v>
      </c>
      <c r="R226" t="s">
        <v>8318</v>
      </c>
      <c r="S226" s="11">
        <f t="shared" si="20"/>
        <v>42135.026921296296</v>
      </c>
      <c r="T226" s="11">
        <f t="shared" si="21"/>
        <v>42195.026921296296</v>
      </c>
      <c r="U226" t="str">
        <f t="shared" si="22"/>
        <v>05</v>
      </c>
      <c r="V226" t="str">
        <f t="shared" si="23"/>
        <v>2015</v>
      </c>
    </row>
    <row r="227" spans="1:22" ht="48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t="e">
        <f t="shared" si="19"/>
        <v>#DIV/0!</v>
      </c>
      <c r="Q227" s="9" t="s">
        <v>8314</v>
      </c>
      <c r="R227" t="s">
        <v>8318</v>
      </c>
      <c r="S227" s="11">
        <f t="shared" si="20"/>
        <v>42438.752939814811</v>
      </c>
      <c r="T227" s="11">
        <f t="shared" si="21"/>
        <v>42468.711273148147</v>
      </c>
      <c r="U227" t="str">
        <f t="shared" si="22"/>
        <v>03</v>
      </c>
      <c r="V227" t="str">
        <f t="shared" si="23"/>
        <v>2016</v>
      </c>
    </row>
    <row r="228" spans="1:22" ht="3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1</v>
      </c>
      <c r="P228">
        <f t="shared" si="19"/>
        <v>125</v>
      </c>
      <c r="Q228" s="9" t="s">
        <v>8314</v>
      </c>
      <c r="R228" t="s">
        <v>8318</v>
      </c>
      <c r="S228" s="11">
        <f t="shared" si="20"/>
        <v>42106.457685185182</v>
      </c>
      <c r="T228" s="11">
        <f t="shared" si="21"/>
        <v>42155.186805555553</v>
      </c>
      <c r="U228" t="str">
        <f t="shared" si="22"/>
        <v>04</v>
      </c>
      <c r="V228" t="str">
        <f t="shared" si="23"/>
        <v>2015</v>
      </c>
    </row>
    <row r="229" spans="1:22" ht="48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t="e">
        <f t="shared" si="19"/>
        <v>#DIV/0!</v>
      </c>
      <c r="Q229" s="9" t="s">
        <v>8314</v>
      </c>
      <c r="R229" t="s">
        <v>8318</v>
      </c>
      <c r="S229" s="11">
        <f t="shared" si="20"/>
        <v>42164.685659722221</v>
      </c>
      <c r="T229" s="11">
        <f t="shared" si="21"/>
        <v>42194.685659722221</v>
      </c>
      <c r="U229" t="str">
        <f t="shared" si="22"/>
        <v>06</v>
      </c>
      <c r="V229" t="str">
        <f t="shared" si="23"/>
        <v>2015</v>
      </c>
    </row>
    <row r="230" spans="1:22" ht="3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t="e">
        <f t="shared" si="19"/>
        <v>#DIV/0!</v>
      </c>
      <c r="Q230" s="9" t="s">
        <v>8314</v>
      </c>
      <c r="R230" t="s">
        <v>8318</v>
      </c>
      <c r="S230" s="11">
        <f t="shared" si="20"/>
        <v>42096.478067129625</v>
      </c>
      <c r="T230" s="11">
        <f t="shared" si="21"/>
        <v>42156.478067129625</v>
      </c>
      <c r="U230" t="str">
        <f t="shared" si="22"/>
        <v>04</v>
      </c>
      <c r="V230" t="str">
        <f t="shared" si="23"/>
        <v>2015</v>
      </c>
    </row>
    <row r="231" spans="1:22" ht="48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t="e">
        <f t="shared" si="19"/>
        <v>#DIV/0!</v>
      </c>
      <c r="Q231" s="9" t="s">
        <v>8314</v>
      </c>
      <c r="R231" t="s">
        <v>8318</v>
      </c>
      <c r="S231" s="11">
        <f t="shared" si="20"/>
        <v>42383.725659722222</v>
      </c>
      <c r="T231" s="11">
        <f t="shared" si="21"/>
        <v>42413.725659722222</v>
      </c>
      <c r="U231" t="str">
        <f t="shared" si="22"/>
        <v>01</v>
      </c>
      <c r="V231" t="str">
        <f t="shared" si="23"/>
        <v>2016</v>
      </c>
    </row>
    <row r="232" spans="1:22" ht="48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</v>
      </c>
      <c r="P232">
        <f t="shared" si="19"/>
        <v>30</v>
      </c>
      <c r="Q232" s="9" t="s">
        <v>8314</v>
      </c>
      <c r="R232" t="s">
        <v>8318</v>
      </c>
      <c r="S232" s="11">
        <f t="shared" si="20"/>
        <v>42129.568877314814</v>
      </c>
      <c r="T232" s="11">
        <f t="shared" si="21"/>
        <v>42159.568877314807</v>
      </c>
      <c r="U232" t="str">
        <f t="shared" si="22"/>
        <v>05</v>
      </c>
      <c r="V232" t="str">
        <f t="shared" si="23"/>
        <v>2015</v>
      </c>
    </row>
    <row r="233" spans="1:22" ht="48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t="e">
        <f t="shared" si="19"/>
        <v>#DIV/0!</v>
      </c>
      <c r="Q233" s="9" t="s">
        <v>8314</v>
      </c>
      <c r="R233" t="s">
        <v>8318</v>
      </c>
      <c r="S233" s="11">
        <f t="shared" si="20"/>
        <v>42341.75059027777</v>
      </c>
      <c r="T233" s="11">
        <f t="shared" si="21"/>
        <v>42371.750590277778</v>
      </c>
      <c r="U233" t="str">
        <f t="shared" si="22"/>
        <v>12</v>
      </c>
      <c r="V233" t="str">
        <f t="shared" si="23"/>
        <v>2015</v>
      </c>
    </row>
    <row r="234" spans="1:22" ht="48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3</v>
      </c>
      <c r="P234">
        <f t="shared" si="19"/>
        <v>15.714285714285714</v>
      </c>
      <c r="Q234" s="9" t="s">
        <v>8314</v>
      </c>
      <c r="R234" t="s">
        <v>8318</v>
      </c>
      <c r="S234" s="11">
        <f t="shared" si="20"/>
        <v>42032.617430555554</v>
      </c>
      <c r="T234" s="11">
        <f t="shared" si="21"/>
        <v>42062.617430555554</v>
      </c>
      <c r="U234" t="str">
        <f t="shared" si="22"/>
        <v>01</v>
      </c>
      <c r="V234" t="str">
        <f t="shared" si="23"/>
        <v>2015</v>
      </c>
    </row>
    <row r="235" spans="1:22" ht="48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t="e">
        <f t="shared" si="19"/>
        <v>#DIV/0!</v>
      </c>
      <c r="Q235" s="9" t="s">
        <v>8314</v>
      </c>
      <c r="R235" t="s">
        <v>8318</v>
      </c>
      <c r="S235" s="11">
        <f t="shared" si="20"/>
        <v>42612.703379629624</v>
      </c>
      <c r="T235" s="11">
        <f t="shared" si="21"/>
        <v>42642.703379629624</v>
      </c>
      <c r="U235" t="str">
        <f t="shared" si="22"/>
        <v>08</v>
      </c>
      <c r="V235" t="str">
        <f t="shared" si="23"/>
        <v>2016</v>
      </c>
    </row>
    <row r="236" spans="1:22" ht="48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</v>
      </c>
      <c r="P236">
        <f t="shared" si="19"/>
        <v>80.2</v>
      </c>
      <c r="Q236" s="9" t="s">
        <v>8314</v>
      </c>
      <c r="R236" t="s">
        <v>8318</v>
      </c>
      <c r="S236" s="11">
        <f t="shared" si="20"/>
        <v>42135.82707175926</v>
      </c>
      <c r="T236" s="11">
        <f t="shared" si="21"/>
        <v>42175.82707175926</v>
      </c>
      <c r="U236" t="str">
        <f t="shared" si="22"/>
        <v>05</v>
      </c>
      <c r="V236" t="str">
        <f t="shared" si="23"/>
        <v>2015</v>
      </c>
    </row>
    <row r="237" spans="1:22" ht="3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t="e">
        <f t="shared" si="19"/>
        <v>#DIV/0!</v>
      </c>
      <c r="Q237" s="9" t="s">
        <v>8314</v>
      </c>
      <c r="R237" t="s">
        <v>8318</v>
      </c>
      <c r="S237" s="11">
        <f t="shared" si="20"/>
        <v>42164.700196759259</v>
      </c>
      <c r="T237" s="11">
        <f t="shared" si="21"/>
        <v>42194.700196759259</v>
      </c>
      <c r="U237" t="str">
        <f t="shared" si="22"/>
        <v>06</v>
      </c>
      <c r="V237" t="str">
        <f t="shared" si="23"/>
        <v>2015</v>
      </c>
    </row>
    <row r="238" spans="1:22" ht="48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t="e">
        <f t="shared" si="19"/>
        <v>#DIV/0!</v>
      </c>
      <c r="Q238" s="9" t="s">
        <v>8314</v>
      </c>
      <c r="R238" t="s">
        <v>8318</v>
      </c>
      <c r="S238" s="11">
        <f t="shared" si="20"/>
        <v>42320.876145833332</v>
      </c>
      <c r="T238" s="11">
        <f t="shared" si="21"/>
        <v>42373.791666666664</v>
      </c>
      <c r="U238" t="str">
        <f t="shared" si="22"/>
        <v>11</v>
      </c>
      <c r="V238" t="str">
        <f t="shared" si="23"/>
        <v>2015</v>
      </c>
    </row>
    <row r="239" spans="1:22" ht="16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</v>
      </c>
      <c r="P239">
        <f t="shared" si="19"/>
        <v>50</v>
      </c>
      <c r="Q239" s="9" t="s">
        <v>8314</v>
      </c>
      <c r="R239" t="s">
        <v>8318</v>
      </c>
      <c r="S239" s="11">
        <f t="shared" si="20"/>
        <v>42377.368854166663</v>
      </c>
      <c r="T239" s="11">
        <f t="shared" si="21"/>
        <v>42437.368854166663</v>
      </c>
      <c r="U239" t="str">
        <f t="shared" si="22"/>
        <v>01</v>
      </c>
      <c r="V239" t="str">
        <f t="shared" si="23"/>
        <v>2016</v>
      </c>
    </row>
    <row r="240" spans="1:22" ht="48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t="e">
        <f t="shared" si="19"/>
        <v>#DIV/0!</v>
      </c>
      <c r="Q240" s="9" t="s">
        <v>8314</v>
      </c>
      <c r="R240" t="s">
        <v>8318</v>
      </c>
      <c r="S240" s="11">
        <f t="shared" si="20"/>
        <v>42713.754166666666</v>
      </c>
      <c r="T240" s="11">
        <f t="shared" si="21"/>
        <v>42734.166666666664</v>
      </c>
      <c r="U240" t="str">
        <f t="shared" si="22"/>
        <v>12</v>
      </c>
      <c r="V240" t="str">
        <f t="shared" si="23"/>
        <v>2016</v>
      </c>
    </row>
    <row r="241" spans="1:22" ht="48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>
        <f t="shared" si="19"/>
        <v>50</v>
      </c>
      <c r="Q241" s="9" t="s">
        <v>8314</v>
      </c>
      <c r="R241" t="s">
        <v>8318</v>
      </c>
      <c r="S241" s="11">
        <f t="shared" si="20"/>
        <v>42296.901967592588</v>
      </c>
      <c r="T241" s="11">
        <f t="shared" si="21"/>
        <v>42316.291666666664</v>
      </c>
      <c r="U241" t="str">
        <f t="shared" si="22"/>
        <v>10</v>
      </c>
      <c r="V241" t="str">
        <f t="shared" si="23"/>
        <v>2015</v>
      </c>
    </row>
    <row r="242" spans="1:22" ht="48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108</v>
      </c>
      <c r="P242">
        <f t="shared" si="19"/>
        <v>117.84759124087591</v>
      </c>
      <c r="Q242" s="9" t="s">
        <v>8314</v>
      </c>
      <c r="R242" t="s">
        <v>8319</v>
      </c>
      <c r="S242" s="11">
        <f t="shared" si="20"/>
        <v>41354.500127314815</v>
      </c>
      <c r="T242" s="11">
        <f t="shared" si="21"/>
        <v>41399.500127314815</v>
      </c>
      <c r="U242" t="str">
        <f t="shared" si="22"/>
        <v>03</v>
      </c>
      <c r="V242" t="str">
        <f t="shared" si="23"/>
        <v>2013</v>
      </c>
    </row>
    <row r="243" spans="1:22" ht="48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113</v>
      </c>
      <c r="P243">
        <f t="shared" si="19"/>
        <v>109.04255319148936</v>
      </c>
      <c r="Q243" s="9" t="s">
        <v>8314</v>
      </c>
      <c r="R243" t="s">
        <v>8319</v>
      </c>
      <c r="S243" s="11">
        <f t="shared" si="20"/>
        <v>41949.489629629628</v>
      </c>
      <c r="T243" s="11">
        <f t="shared" si="21"/>
        <v>41994.489629629628</v>
      </c>
      <c r="U243" t="str">
        <f t="shared" si="22"/>
        <v>11</v>
      </c>
      <c r="V243" t="str">
        <f t="shared" si="23"/>
        <v>2014</v>
      </c>
    </row>
    <row r="244" spans="1:22" ht="48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</v>
      </c>
      <c r="P244">
        <f t="shared" si="19"/>
        <v>73.019801980198025</v>
      </c>
      <c r="Q244" s="9" t="s">
        <v>8314</v>
      </c>
      <c r="R244" t="s">
        <v>8319</v>
      </c>
      <c r="S244" s="11">
        <f t="shared" si="20"/>
        <v>40862.28460648148</v>
      </c>
      <c r="T244" s="11">
        <f t="shared" si="21"/>
        <v>40897.28460648148</v>
      </c>
      <c r="U244" t="str">
        <f t="shared" si="22"/>
        <v>11</v>
      </c>
      <c r="V244" t="str">
        <f t="shared" si="23"/>
        <v>2011</v>
      </c>
    </row>
    <row r="245" spans="1:22" ht="48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103</v>
      </c>
      <c r="P245">
        <f t="shared" si="19"/>
        <v>78.195121951219505</v>
      </c>
      <c r="Q245" s="9" t="s">
        <v>8314</v>
      </c>
      <c r="R245" t="s">
        <v>8319</v>
      </c>
      <c r="S245" s="11">
        <f t="shared" si="20"/>
        <v>41661.839166666665</v>
      </c>
      <c r="T245" s="11">
        <f t="shared" si="21"/>
        <v>41691.839166666665</v>
      </c>
      <c r="U245" t="str">
        <f t="shared" si="22"/>
        <v>01</v>
      </c>
      <c r="V245" t="str">
        <f t="shared" si="23"/>
        <v>2014</v>
      </c>
    </row>
    <row r="246" spans="1:22" ht="48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114</v>
      </c>
      <c r="P246">
        <f t="shared" si="19"/>
        <v>47.398809523809526</v>
      </c>
      <c r="Q246" s="9" t="s">
        <v>8314</v>
      </c>
      <c r="R246" t="s">
        <v>8319</v>
      </c>
      <c r="S246" s="11">
        <f t="shared" si="20"/>
        <v>40213.115266203698</v>
      </c>
      <c r="T246" s="11">
        <f t="shared" si="21"/>
        <v>40253.087499999994</v>
      </c>
      <c r="U246" t="str">
        <f t="shared" si="22"/>
        <v>02</v>
      </c>
      <c r="V246" t="str">
        <f t="shared" si="23"/>
        <v>2010</v>
      </c>
    </row>
    <row r="247" spans="1:22" ht="48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104</v>
      </c>
      <c r="P247">
        <f t="shared" si="19"/>
        <v>54.020833333333336</v>
      </c>
      <c r="Q247" s="9" t="s">
        <v>8314</v>
      </c>
      <c r="R247" t="s">
        <v>8319</v>
      </c>
      <c r="S247" s="11">
        <f t="shared" si="20"/>
        <v>41106.844733796293</v>
      </c>
      <c r="T247" s="11">
        <f t="shared" si="21"/>
        <v>41136.844733796293</v>
      </c>
      <c r="U247" t="str">
        <f t="shared" si="22"/>
        <v>07</v>
      </c>
      <c r="V247" t="str">
        <f t="shared" si="23"/>
        <v>2012</v>
      </c>
    </row>
    <row r="248" spans="1:22" ht="48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</v>
      </c>
      <c r="P248">
        <f t="shared" si="19"/>
        <v>68.488789237668158</v>
      </c>
      <c r="Q248" s="9" t="s">
        <v>8314</v>
      </c>
      <c r="R248" t="s">
        <v>8319</v>
      </c>
      <c r="S248" s="11">
        <f t="shared" si="20"/>
        <v>40480.155150462961</v>
      </c>
      <c r="T248" s="11">
        <f t="shared" si="21"/>
        <v>40530.196817129625</v>
      </c>
      <c r="U248" t="str">
        <f t="shared" si="22"/>
        <v>10</v>
      </c>
      <c r="V248" t="str">
        <f t="shared" si="23"/>
        <v>2010</v>
      </c>
    </row>
    <row r="249" spans="1:22" ht="6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</v>
      </c>
      <c r="P249">
        <f t="shared" si="19"/>
        <v>108.14516129032258</v>
      </c>
      <c r="Q249" s="9" t="s">
        <v>8314</v>
      </c>
      <c r="R249" t="s">
        <v>8319</v>
      </c>
      <c r="S249" s="11">
        <f t="shared" si="20"/>
        <v>40430.395995370367</v>
      </c>
      <c r="T249" s="11">
        <f t="shared" si="21"/>
        <v>40466.943749999999</v>
      </c>
      <c r="U249" t="str">
        <f t="shared" si="22"/>
        <v>09</v>
      </c>
      <c r="V249" t="str">
        <f t="shared" si="23"/>
        <v>2010</v>
      </c>
    </row>
    <row r="250" spans="1:22" ht="48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</v>
      </c>
      <c r="P250">
        <f t="shared" si="19"/>
        <v>589.95205479452056</v>
      </c>
      <c r="Q250" s="9" t="s">
        <v>8314</v>
      </c>
      <c r="R250" t="s">
        <v>8319</v>
      </c>
      <c r="S250" s="11">
        <f t="shared" si="20"/>
        <v>40870.566076388888</v>
      </c>
      <c r="T250" s="11">
        <f t="shared" si="21"/>
        <v>40915.566076388888</v>
      </c>
      <c r="U250" t="str">
        <f t="shared" si="22"/>
        <v>11</v>
      </c>
      <c r="V250" t="str">
        <f t="shared" si="23"/>
        <v>2011</v>
      </c>
    </row>
    <row r="251" spans="1:22" ht="48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113</v>
      </c>
      <c r="P251">
        <f t="shared" si="19"/>
        <v>48.051063829787232</v>
      </c>
      <c r="Q251" s="9" t="s">
        <v>8314</v>
      </c>
      <c r="R251" t="s">
        <v>8319</v>
      </c>
      <c r="S251" s="11">
        <f t="shared" si="20"/>
        <v>40332.715509259258</v>
      </c>
      <c r="T251" s="11">
        <f t="shared" si="21"/>
        <v>40412.527777777774</v>
      </c>
      <c r="U251" t="str">
        <f t="shared" si="22"/>
        <v>06</v>
      </c>
      <c r="V251" t="str">
        <f t="shared" si="23"/>
        <v>2010</v>
      </c>
    </row>
    <row r="252" spans="1:22" ht="48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106</v>
      </c>
      <c r="P252">
        <f t="shared" si="19"/>
        <v>72.482837528604122</v>
      </c>
      <c r="Q252" s="9" t="s">
        <v>8314</v>
      </c>
      <c r="R252" t="s">
        <v>8319</v>
      </c>
      <c r="S252" s="11">
        <f t="shared" si="20"/>
        <v>41401.357534722221</v>
      </c>
      <c r="T252" s="11">
        <f t="shared" si="21"/>
        <v>41431.357534722221</v>
      </c>
      <c r="U252" t="str">
        <f t="shared" si="22"/>
        <v>05</v>
      </c>
      <c r="V252" t="str">
        <f t="shared" si="23"/>
        <v>2013</v>
      </c>
    </row>
    <row r="253" spans="1:22" ht="48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126</v>
      </c>
      <c r="P253">
        <f t="shared" si="19"/>
        <v>57.077922077922075</v>
      </c>
      <c r="Q253" s="9" t="s">
        <v>8314</v>
      </c>
      <c r="R253" t="s">
        <v>8319</v>
      </c>
      <c r="S253" s="11">
        <f t="shared" si="20"/>
        <v>41013.579236111109</v>
      </c>
      <c r="T253" s="11">
        <f t="shared" si="21"/>
        <v>41045.583333333328</v>
      </c>
      <c r="U253" t="str">
        <f t="shared" si="22"/>
        <v>04</v>
      </c>
      <c r="V253" t="str">
        <f t="shared" si="23"/>
        <v>2012</v>
      </c>
    </row>
    <row r="254" spans="1:22" ht="48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185</v>
      </c>
      <c r="P254">
        <f t="shared" si="19"/>
        <v>85.444444444444443</v>
      </c>
      <c r="Q254" s="9" t="s">
        <v>8314</v>
      </c>
      <c r="R254" t="s">
        <v>8319</v>
      </c>
      <c r="S254" s="11">
        <f t="shared" si="20"/>
        <v>40266.454374999994</v>
      </c>
      <c r="T254" s="11">
        <f t="shared" si="21"/>
        <v>40329.957638888889</v>
      </c>
      <c r="U254" t="str">
        <f t="shared" si="22"/>
        <v>03</v>
      </c>
      <c r="V254" t="str">
        <f t="shared" si="23"/>
        <v>2010</v>
      </c>
    </row>
    <row r="255" spans="1:22" ht="48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101</v>
      </c>
      <c r="P255">
        <f t="shared" si="19"/>
        <v>215.85714285714286</v>
      </c>
      <c r="Q255" s="9" t="s">
        <v>8314</v>
      </c>
      <c r="R255" t="s">
        <v>8319</v>
      </c>
      <c r="S255" s="11">
        <f t="shared" si="20"/>
        <v>40924.44253472222</v>
      </c>
      <c r="T255" s="11">
        <f t="shared" si="21"/>
        <v>40954.44253472222</v>
      </c>
      <c r="U255" t="str">
        <f t="shared" si="22"/>
        <v>01</v>
      </c>
      <c r="V255" t="str">
        <f t="shared" si="23"/>
        <v>2012</v>
      </c>
    </row>
    <row r="256" spans="1:22" ht="48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117</v>
      </c>
      <c r="P256">
        <f t="shared" si="19"/>
        <v>89.38643312101911</v>
      </c>
      <c r="Q256" s="9" t="s">
        <v>8314</v>
      </c>
      <c r="R256" t="s">
        <v>8319</v>
      </c>
      <c r="S256" s="11">
        <f t="shared" si="20"/>
        <v>42263.744328703702</v>
      </c>
      <c r="T256" s="11">
        <f t="shared" si="21"/>
        <v>42293.874999999993</v>
      </c>
      <c r="U256" t="str">
        <f t="shared" si="22"/>
        <v>09</v>
      </c>
      <c r="V256" t="str">
        <f t="shared" si="23"/>
        <v>2015</v>
      </c>
    </row>
    <row r="257" spans="1:22" ht="3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107</v>
      </c>
      <c r="P257">
        <f t="shared" si="19"/>
        <v>45.418404255319146</v>
      </c>
      <c r="Q257" s="9" t="s">
        <v>8314</v>
      </c>
      <c r="R257" t="s">
        <v>8319</v>
      </c>
      <c r="S257" s="11">
        <f t="shared" si="20"/>
        <v>40588.318078703705</v>
      </c>
      <c r="T257" s="11">
        <f t="shared" si="21"/>
        <v>40618.276412037034</v>
      </c>
      <c r="U257" t="str">
        <f t="shared" si="22"/>
        <v>02</v>
      </c>
      <c r="V257" t="str">
        <f t="shared" si="23"/>
        <v>2011</v>
      </c>
    </row>
    <row r="258" spans="1:22" ht="48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</v>
      </c>
      <c r="P258">
        <f t="shared" si="19"/>
        <v>65.756363636363631</v>
      </c>
      <c r="Q258" s="9" t="s">
        <v>8314</v>
      </c>
      <c r="R258" t="s">
        <v>8319</v>
      </c>
      <c r="S258" s="11">
        <f t="shared" si="20"/>
        <v>41319.560960648145</v>
      </c>
      <c r="T258" s="11">
        <f t="shared" si="21"/>
        <v>41349.560960648145</v>
      </c>
      <c r="U258" t="str">
        <f t="shared" si="22"/>
        <v>02</v>
      </c>
      <c r="V258" t="str">
        <f t="shared" si="23"/>
        <v>2013</v>
      </c>
    </row>
    <row r="259" spans="1:22" ht="48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ROUND((E259/D259)*100,0)</f>
        <v>107</v>
      </c>
      <c r="P259">
        <f t="shared" ref="P259:P322" si="25">E259/L259</f>
        <v>66.70405357142856</v>
      </c>
      <c r="Q259" s="9" t="s">
        <v>8314</v>
      </c>
      <c r="R259" t="s">
        <v>8319</v>
      </c>
      <c r="S259" s="11">
        <f t="shared" ref="S259:S322" si="26">(J259/86400)+25569+(-5/24)</f>
        <v>42479.418541666666</v>
      </c>
      <c r="T259" s="11">
        <f t="shared" ref="T259:T322" si="27">(((I259/60)/60)/24)+DATE(1970,1,1)+(-5/24)</f>
        <v>42509.418541666666</v>
      </c>
      <c r="U259" t="str">
        <f t="shared" ref="U259:U322" si="28">TEXT(S259,"MM")</f>
        <v>04</v>
      </c>
      <c r="V259" t="str">
        <f t="shared" ref="V259:V322" si="29">TEXT(S259,"YYYY")</f>
        <v>2016</v>
      </c>
    </row>
    <row r="260" spans="1:22" ht="48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</v>
      </c>
      <c r="P260">
        <f t="shared" si="25"/>
        <v>83.345930232558146</v>
      </c>
      <c r="Q260" s="9" t="s">
        <v>8314</v>
      </c>
      <c r="R260" t="s">
        <v>8319</v>
      </c>
      <c r="S260" s="11">
        <f t="shared" si="26"/>
        <v>40681.843356481477</v>
      </c>
      <c r="T260" s="11">
        <f t="shared" si="27"/>
        <v>40711.843356481477</v>
      </c>
      <c r="U260" t="str">
        <f t="shared" si="28"/>
        <v>05</v>
      </c>
      <c r="V260" t="str">
        <f t="shared" si="29"/>
        <v>2011</v>
      </c>
    </row>
    <row r="261" spans="1:22" ht="48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132</v>
      </c>
      <c r="P261">
        <f t="shared" si="25"/>
        <v>105.04609341825902</v>
      </c>
      <c r="Q261" s="9" t="s">
        <v>8314</v>
      </c>
      <c r="R261" t="s">
        <v>8319</v>
      </c>
      <c r="S261" s="11">
        <f t="shared" si="26"/>
        <v>42072.529733796291</v>
      </c>
      <c r="T261" s="11">
        <f t="shared" si="27"/>
        <v>42102.529733796291</v>
      </c>
      <c r="U261" t="str">
        <f t="shared" si="28"/>
        <v>03</v>
      </c>
      <c r="V261" t="str">
        <f t="shared" si="29"/>
        <v>2015</v>
      </c>
    </row>
    <row r="262" spans="1:22" ht="3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</v>
      </c>
      <c r="P262">
        <f t="shared" si="25"/>
        <v>120.90909090909091</v>
      </c>
      <c r="Q262" s="9" t="s">
        <v>8314</v>
      </c>
      <c r="R262" t="s">
        <v>8319</v>
      </c>
      <c r="S262" s="11">
        <f t="shared" si="26"/>
        <v>40330.547210648147</v>
      </c>
      <c r="T262" s="11">
        <f t="shared" si="27"/>
        <v>40376.207638888889</v>
      </c>
      <c r="U262" t="str">
        <f t="shared" si="28"/>
        <v>06</v>
      </c>
      <c r="V262" t="str">
        <f t="shared" si="29"/>
        <v>2010</v>
      </c>
    </row>
    <row r="263" spans="1:22" ht="3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</v>
      </c>
      <c r="P263">
        <f t="shared" si="25"/>
        <v>97.63636363636364</v>
      </c>
      <c r="Q263" s="9" t="s">
        <v>8314</v>
      </c>
      <c r="R263" t="s">
        <v>8319</v>
      </c>
      <c r="S263" s="11">
        <f t="shared" si="26"/>
        <v>41017.677129629628</v>
      </c>
      <c r="T263" s="11">
        <f t="shared" si="27"/>
        <v>41067.413194444445</v>
      </c>
      <c r="U263" t="str">
        <f t="shared" si="28"/>
        <v>04</v>
      </c>
      <c r="V263" t="str">
        <f t="shared" si="29"/>
        <v>2012</v>
      </c>
    </row>
    <row r="264" spans="1:22" ht="3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>
        <f t="shared" si="25"/>
        <v>41.379310344827587</v>
      </c>
      <c r="Q264" s="9" t="s">
        <v>8314</v>
      </c>
      <c r="R264" t="s">
        <v>8319</v>
      </c>
      <c r="S264" s="11">
        <f t="shared" si="26"/>
        <v>40555.039675925924</v>
      </c>
      <c r="T264" s="11">
        <f t="shared" si="27"/>
        <v>40600.039675925924</v>
      </c>
      <c r="U264" t="str">
        <f t="shared" si="28"/>
        <v>01</v>
      </c>
      <c r="V264" t="str">
        <f t="shared" si="29"/>
        <v>2011</v>
      </c>
    </row>
    <row r="265" spans="1:22" ht="6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</v>
      </c>
      <c r="P265">
        <f t="shared" si="25"/>
        <v>30.654485981308412</v>
      </c>
      <c r="Q265" s="9" t="s">
        <v>8314</v>
      </c>
      <c r="R265" t="s">
        <v>8319</v>
      </c>
      <c r="S265" s="11">
        <f t="shared" si="26"/>
        <v>41149.746458333328</v>
      </c>
      <c r="T265" s="11">
        <f t="shared" si="27"/>
        <v>41179.746458333328</v>
      </c>
      <c r="U265" t="str">
        <f t="shared" si="28"/>
        <v>08</v>
      </c>
      <c r="V265" t="str">
        <f t="shared" si="29"/>
        <v>2012</v>
      </c>
    </row>
    <row r="266" spans="1:22" ht="6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</v>
      </c>
      <c r="P266">
        <f t="shared" si="25"/>
        <v>64.945054945054949</v>
      </c>
      <c r="Q266" s="9" t="s">
        <v>8314</v>
      </c>
      <c r="R266" t="s">
        <v>8319</v>
      </c>
      <c r="S266" s="11">
        <f t="shared" si="26"/>
        <v>41010.411979166667</v>
      </c>
      <c r="T266" s="11">
        <f t="shared" si="27"/>
        <v>41040.411979166667</v>
      </c>
      <c r="U266" t="str">
        <f t="shared" si="28"/>
        <v>04</v>
      </c>
      <c r="V266" t="str">
        <f t="shared" si="29"/>
        <v>2012</v>
      </c>
    </row>
    <row r="267" spans="1:22" ht="6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</v>
      </c>
      <c r="P267">
        <f t="shared" si="25"/>
        <v>95.775862068965523</v>
      </c>
      <c r="Q267" s="9" t="s">
        <v>8314</v>
      </c>
      <c r="R267" t="s">
        <v>8319</v>
      </c>
      <c r="S267" s="11">
        <f t="shared" si="26"/>
        <v>40267.03738425926</v>
      </c>
      <c r="T267" s="11">
        <f t="shared" si="27"/>
        <v>40308.636111111111</v>
      </c>
      <c r="U267" t="str">
        <f t="shared" si="28"/>
        <v>03</v>
      </c>
      <c r="V267" t="str">
        <f t="shared" si="29"/>
        <v>2010</v>
      </c>
    </row>
    <row r="268" spans="1:22" ht="48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146</v>
      </c>
      <c r="P268">
        <f t="shared" si="25"/>
        <v>40.416666666666664</v>
      </c>
      <c r="Q268" s="9" t="s">
        <v>8314</v>
      </c>
      <c r="R268" t="s">
        <v>8319</v>
      </c>
      <c r="S268" s="11">
        <f t="shared" si="26"/>
        <v>40204.966516203705</v>
      </c>
      <c r="T268" s="11">
        <f t="shared" si="27"/>
        <v>40290.95208333333</v>
      </c>
      <c r="U268" t="str">
        <f t="shared" si="28"/>
        <v>01</v>
      </c>
      <c r="V268" t="str">
        <f t="shared" si="29"/>
        <v>2010</v>
      </c>
    </row>
    <row r="269" spans="1:22" ht="48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132</v>
      </c>
      <c r="P269">
        <f t="shared" si="25"/>
        <v>78.578424242424248</v>
      </c>
      <c r="Q269" s="9" t="s">
        <v>8314</v>
      </c>
      <c r="R269" t="s">
        <v>8319</v>
      </c>
      <c r="S269" s="11">
        <f t="shared" si="26"/>
        <v>41785.244201388887</v>
      </c>
      <c r="T269" s="11">
        <f t="shared" si="27"/>
        <v>41815.244201388887</v>
      </c>
      <c r="U269" t="str">
        <f t="shared" si="28"/>
        <v>05</v>
      </c>
      <c r="V269" t="str">
        <f t="shared" si="29"/>
        <v>2014</v>
      </c>
    </row>
    <row r="270" spans="1:22" ht="48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</v>
      </c>
      <c r="P270">
        <f t="shared" si="25"/>
        <v>50.18018018018018</v>
      </c>
      <c r="Q270" s="9" t="s">
        <v>8314</v>
      </c>
      <c r="R270" t="s">
        <v>8319</v>
      </c>
      <c r="S270" s="11">
        <f t="shared" si="26"/>
        <v>40808.944189814814</v>
      </c>
      <c r="T270" s="11">
        <f t="shared" si="27"/>
        <v>40853.985856481479</v>
      </c>
      <c r="U270" t="str">
        <f t="shared" si="28"/>
        <v>09</v>
      </c>
      <c r="V270" t="str">
        <f t="shared" si="29"/>
        <v>2011</v>
      </c>
    </row>
    <row r="271" spans="1:22" ht="48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</v>
      </c>
      <c r="P271">
        <f t="shared" si="25"/>
        <v>92.251735588972423</v>
      </c>
      <c r="Q271" s="9" t="s">
        <v>8314</v>
      </c>
      <c r="R271" t="s">
        <v>8319</v>
      </c>
      <c r="S271" s="11">
        <f t="shared" si="26"/>
        <v>42757.988680555551</v>
      </c>
      <c r="T271" s="11">
        <f t="shared" si="27"/>
        <v>42787.988680555551</v>
      </c>
      <c r="U271" t="str">
        <f t="shared" si="28"/>
        <v>01</v>
      </c>
      <c r="V271" t="str">
        <f t="shared" si="29"/>
        <v>2017</v>
      </c>
    </row>
    <row r="272" spans="1:22" ht="48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153</v>
      </c>
      <c r="P272">
        <f t="shared" si="25"/>
        <v>57.540983606557376</v>
      </c>
      <c r="Q272" s="9" t="s">
        <v>8314</v>
      </c>
      <c r="R272" t="s">
        <v>8319</v>
      </c>
      <c r="S272" s="11">
        <f t="shared" si="26"/>
        <v>40637.658217592594</v>
      </c>
      <c r="T272" s="11">
        <f t="shared" si="27"/>
        <v>40687.958333333328</v>
      </c>
      <c r="U272" t="str">
        <f t="shared" si="28"/>
        <v>04</v>
      </c>
      <c r="V272" t="str">
        <f t="shared" si="29"/>
        <v>2011</v>
      </c>
    </row>
    <row r="273" spans="1:22" ht="48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105</v>
      </c>
      <c r="P273">
        <f t="shared" si="25"/>
        <v>109.42160278745645</v>
      </c>
      <c r="Q273" s="9" t="s">
        <v>8314</v>
      </c>
      <c r="R273" t="s">
        <v>8319</v>
      </c>
      <c r="S273" s="11">
        <f t="shared" si="26"/>
        <v>41611.891909722217</v>
      </c>
      <c r="T273" s="11">
        <f t="shared" si="27"/>
        <v>41641.125</v>
      </c>
      <c r="U273" t="str">
        <f t="shared" si="28"/>
        <v>12</v>
      </c>
      <c r="V273" t="str">
        <f t="shared" si="29"/>
        <v>2013</v>
      </c>
    </row>
    <row r="274" spans="1:22" ht="48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</v>
      </c>
      <c r="P274">
        <f t="shared" si="25"/>
        <v>81.892461538461546</v>
      </c>
      <c r="Q274" s="9" t="s">
        <v>8314</v>
      </c>
      <c r="R274" t="s">
        <v>8319</v>
      </c>
      <c r="S274" s="11">
        <f t="shared" si="26"/>
        <v>40235.692025462959</v>
      </c>
      <c r="T274" s="11">
        <f t="shared" si="27"/>
        <v>40296.575694444444</v>
      </c>
      <c r="U274" t="str">
        <f t="shared" si="28"/>
        <v>02</v>
      </c>
      <c r="V274" t="str">
        <f t="shared" si="29"/>
        <v>2010</v>
      </c>
    </row>
    <row r="275" spans="1:22" ht="48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108</v>
      </c>
      <c r="P275">
        <f t="shared" si="25"/>
        <v>45.667711864406776</v>
      </c>
      <c r="Q275" s="9" t="s">
        <v>8314</v>
      </c>
      <c r="R275" t="s">
        <v>8319</v>
      </c>
      <c r="S275" s="11">
        <f t="shared" si="26"/>
        <v>40697.29011574074</v>
      </c>
      <c r="T275" s="11">
        <f t="shared" si="27"/>
        <v>40727.29011574074</v>
      </c>
      <c r="U275" t="str">
        <f t="shared" si="28"/>
        <v>06</v>
      </c>
      <c r="V275" t="str">
        <f t="shared" si="29"/>
        <v>2011</v>
      </c>
    </row>
    <row r="276" spans="1:22" ht="48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>
        <f t="shared" si="25"/>
        <v>55.221238938053098</v>
      </c>
      <c r="Q276" s="9" t="s">
        <v>8314</v>
      </c>
      <c r="R276" t="s">
        <v>8319</v>
      </c>
      <c r="S276" s="11">
        <f t="shared" si="26"/>
        <v>40969.704039351847</v>
      </c>
      <c r="T276" s="11">
        <f t="shared" si="27"/>
        <v>41004.082638888889</v>
      </c>
      <c r="U276" t="str">
        <f t="shared" si="28"/>
        <v>03</v>
      </c>
      <c r="V276" t="str">
        <f t="shared" si="29"/>
        <v>2012</v>
      </c>
    </row>
    <row r="277" spans="1:22" ht="48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</v>
      </c>
      <c r="P277">
        <f t="shared" si="25"/>
        <v>65.298192771084331</v>
      </c>
      <c r="Q277" s="9" t="s">
        <v>8314</v>
      </c>
      <c r="R277" t="s">
        <v>8319</v>
      </c>
      <c r="S277" s="11">
        <f t="shared" si="26"/>
        <v>41192.823680555557</v>
      </c>
      <c r="T277" s="11">
        <f t="shared" si="27"/>
        <v>41222.865347222221</v>
      </c>
      <c r="U277" t="str">
        <f t="shared" si="28"/>
        <v>10</v>
      </c>
      <c r="V277" t="str">
        <f t="shared" si="29"/>
        <v>2012</v>
      </c>
    </row>
    <row r="278" spans="1:22" ht="48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148</v>
      </c>
      <c r="P278">
        <f t="shared" si="25"/>
        <v>95.225806451612897</v>
      </c>
      <c r="Q278" s="9" t="s">
        <v>8314</v>
      </c>
      <c r="R278" t="s">
        <v>8319</v>
      </c>
      <c r="S278" s="11">
        <f t="shared" si="26"/>
        <v>40966.873541666668</v>
      </c>
      <c r="T278" s="11">
        <f t="shared" si="27"/>
        <v>41026.831874999996</v>
      </c>
      <c r="U278" t="str">
        <f t="shared" si="28"/>
        <v>02</v>
      </c>
      <c r="V278" t="str">
        <f t="shared" si="29"/>
        <v>2012</v>
      </c>
    </row>
    <row r="279" spans="1:22" ht="48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</v>
      </c>
      <c r="P279">
        <f t="shared" si="25"/>
        <v>75.444794952681391</v>
      </c>
      <c r="Q279" s="9" t="s">
        <v>8314</v>
      </c>
      <c r="R279" t="s">
        <v>8319</v>
      </c>
      <c r="S279" s="11">
        <f t="shared" si="26"/>
        <v>42117.68309027778</v>
      </c>
      <c r="T279" s="11">
        <f t="shared" si="27"/>
        <v>42147.68309027778</v>
      </c>
      <c r="U279" t="str">
        <f t="shared" si="28"/>
        <v>04</v>
      </c>
      <c r="V279" t="str">
        <f t="shared" si="29"/>
        <v>2015</v>
      </c>
    </row>
    <row r="280" spans="1:22" ht="3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</v>
      </c>
      <c r="P280">
        <f t="shared" si="25"/>
        <v>97.816867469879512</v>
      </c>
      <c r="Q280" s="9" t="s">
        <v>8314</v>
      </c>
      <c r="R280" t="s">
        <v>8319</v>
      </c>
      <c r="S280" s="11">
        <f t="shared" si="26"/>
        <v>41163.832627314812</v>
      </c>
      <c r="T280" s="11">
        <f t="shared" si="27"/>
        <v>41193.832627314812</v>
      </c>
      <c r="U280" t="str">
        <f t="shared" si="28"/>
        <v>09</v>
      </c>
      <c r="V280" t="str">
        <f t="shared" si="29"/>
        <v>2012</v>
      </c>
    </row>
    <row r="281" spans="1:22" ht="48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</v>
      </c>
      <c r="P281">
        <f t="shared" si="25"/>
        <v>87.685606557377056</v>
      </c>
      <c r="Q281" s="9" t="s">
        <v>8314</v>
      </c>
      <c r="R281" t="s">
        <v>8319</v>
      </c>
      <c r="S281" s="11">
        <f t="shared" si="26"/>
        <v>42759.035833333335</v>
      </c>
      <c r="T281" s="11">
        <f t="shared" si="27"/>
        <v>42792.875694444439</v>
      </c>
      <c r="U281" t="str">
        <f t="shared" si="28"/>
        <v>01</v>
      </c>
      <c r="V281" t="str">
        <f t="shared" si="29"/>
        <v>2017</v>
      </c>
    </row>
    <row r="282" spans="1:22" ht="48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</v>
      </c>
      <c r="P282">
        <f t="shared" si="25"/>
        <v>54.748948106591868</v>
      </c>
      <c r="Q282" s="9" t="s">
        <v>8314</v>
      </c>
      <c r="R282" t="s">
        <v>8319</v>
      </c>
      <c r="S282" s="11">
        <f t="shared" si="26"/>
        <v>41744.382349537038</v>
      </c>
      <c r="T282" s="11">
        <f t="shared" si="27"/>
        <v>41789.382349537031</v>
      </c>
      <c r="U282" t="str">
        <f t="shared" si="28"/>
        <v>04</v>
      </c>
      <c r="V282" t="str">
        <f t="shared" si="29"/>
        <v>2014</v>
      </c>
    </row>
    <row r="283" spans="1:22" ht="48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121</v>
      </c>
      <c r="P283">
        <f t="shared" si="25"/>
        <v>83.953417721518989</v>
      </c>
      <c r="Q283" s="9" t="s">
        <v>8314</v>
      </c>
      <c r="R283" t="s">
        <v>8319</v>
      </c>
      <c r="S283" s="11">
        <f t="shared" si="26"/>
        <v>39949.955011574071</v>
      </c>
      <c r="T283" s="11">
        <f t="shared" si="27"/>
        <v>40035.601388888885</v>
      </c>
      <c r="U283" t="str">
        <f t="shared" si="28"/>
        <v>05</v>
      </c>
      <c r="V283" t="str">
        <f t="shared" si="29"/>
        <v>2009</v>
      </c>
    </row>
    <row r="284" spans="1:22" ht="48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</v>
      </c>
      <c r="P284">
        <f t="shared" si="25"/>
        <v>254.38547486033519</v>
      </c>
      <c r="Q284" s="9" t="s">
        <v>8314</v>
      </c>
      <c r="R284" t="s">
        <v>8319</v>
      </c>
      <c r="S284" s="11">
        <f t="shared" si="26"/>
        <v>40194.711712962962</v>
      </c>
      <c r="T284" s="11">
        <f t="shared" si="27"/>
        <v>40231.708333333328</v>
      </c>
      <c r="U284" t="str">
        <f t="shared" si="28"/>
        <v>01</v>
      </c>
      <c r="V284" t="str">
        <f t="shared" si="29"/>
        <v>2010</v>
      </c>
    </row>
    <row r="285" spans="1:22" ht="3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</v>
      </c>
      <c r="P285">
        <f t="shared" si="25"/>
        <v>101.8269801980198</v>
      </c>
      <c r="Q285" s="9" t="s">
        <v>8314</v>
      </c>
      <c r="R285" t="s">
        <v>8319</v>
      </c>
      <c r="S285" s="11">
        <f t="shared" si="26"/>
        <v>40675.501666666663</v>
      </c>
      <c r="T285" s="11">
        <f t="shared" si="27"/>
        <v>40694.999305555553</v>
      </c>
      <c r="U285" t="str">
        <f t="shared" si="28"/>
        <v>05</v>
      </c>
      <c r="V285" t="str">
        <f t="shared" si="29"/>
        <v>2011</v>
      </c>
    </row>
    <row r="286" spans="1:22" ht="48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105</v>
      </c>
      <c r="P286">
        <f t="shared" si="25"/>
        <v>55.066394736842106</v>
      </c>
      <c r="Q286" s="9" t="s">
        <v>8314</v>
      </c>
      <c r="R286" t="s">
        <v>8319</v>
      </c>
      <c r="S286" s="11">
        <f t="shared" si="26"/>
        <v>40904.529861111107</v>
      </c>
      <c r="T286" s="11">
        <f t="shared" si="27"/>
        <v>40929.529861111107</v>
      </c>
      <c r="U286" t="str">
        <f t="shared" si="28"/>
        <v>12</v>
      </c>
      <c r="V286" t="str">
        <f t="shared" si="29"/>
        <v>2011</v>
      </c>
    </row>
    <row r="287" spans="1:22" ht="48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229</v>
      </c>
      <c r="P287">
        <f t="shared" si="25"/>
        <v>56.901438721136763</v>
      </c>
      <c r="Q287" s="9" t="s">
        <v>8314</v>
      </c>
      <c r="R287" t="s">
        <v>8319</v>
      </c>
      <c r="S287" s="11">
        <f t="shared" si="26"/>
        <v>41506.547777777778</v>
      </c>
      <c r="T287" s="11">
        <f t="shared" si="27"/>
        <v>41536.547777777778</v>
      </c>
      <c r="U287" t="str">
        <f t="shared" si="28"/>
        <v>08</v>
      </c>
      <c r="V287" t="str">
        <f t="shared" si="29"/>
        <v>2013</v>
      </c>
    </row>
    <row r="288" spans="1:22" ht="48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</v>
      </c>
      <c r="P288">
        <f t="shared" si="25"/>
        <v>121.28148148148148</v>
      </c>
      <c r="Q288" s="9" t="s">
        <v>8314</v>
      </c>
      <c r="R288" t="s">
        <v>8319</v>
      </c>
      <c r="S288" s="11">
        <f t="shared" si="26"/>
        <v>41313.607916666668</v>
      </c>
      <c r="T288" s="11">
        <f t="shared" si="27"/>
        <v>41358.566249999996</v>
      </c>
      <c r="U288" t="str">
        <f t="shared" si="28"/>
        <v>02</v>
      </c>
      <c r="V288" t="str">
        <f t="shared" si="29"/>
        <v>2013</v>
      </c>
    </row>
    <row r="289" spans="1:22" ht="3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</v>
      </c>
      <c r="P289">
        <f t="shared" si="25"/>
        <v>91.189655172413794</v>
      </c>
      <c r="Q289" s="9" t="s">
        <v>8314</v>
      </c>
      <c r="R289" t="s">
        <v>8319</v>
      </c>
      <c r="S289" s="11">
        <f t="shared" si="26"/>
        <v>41184.069652777776</v>
      </c>
      <c r="T289" s="11">
        <f t="shared" si="27"/>
        <v>41214.958333333328</v>
      </c>
      <c r="U289" t="str">
        <f t="shared" si="28"/>
        <v>10</v>
      </c>
      <c r="V289" t="str">
        <f t="shared" si="29"/>
        <v>2012</v>
      </c>
    </row>
    <row r="290" spans="1:22" ht="48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</v>
      </c>
      <c r="P290">
        <f t="shared" si="25"/>
        <v>115.44812080536913</v>
      </c>
      <c r="Q290" s="9" t="s">
        <v>8314</v>
      </c>
      <c r="R290" t="s">
        <v>8319</v>
      </c>
      <c r="S290" s="11">
        <f t="shared" si="26"/>
        <v>41050.960567129623</v>
      </c>
      <c r="T290" s="11">
        <f t="shared" si="27"/>
        <v>41085.960567129623</v>
      </c>
      <c r="U290" t="str">
        <f t="shared" si="28"/>
        <v>05</v>
      </c>
      <c r="V290" t="str">
        <f t="shared" si="29"/>
        <v>2012</v>
      </c>
    </row>
    <row r="291" spans="1:22" ht="48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105</v>
      </c>
      <c r="P291">
        <f t="shared" si="25"/>
        <v>67.771551724137936</v>
      </c>
      <c r="Q291" s="9" t="s">
        <v>8314</v>
      </c>
      <c r="R291" t="s">
        <v>8319</v>
      </c>
      <c r="S291" s="11">
        <f t="shared" si="26"/>
        <v>41550.248078703698</v>
      </c>
      <c r="T291" s="11">
        <f t="shared" si="27"/>
        <v>41580.248078703698</v>
      </c>
      <c r="U291" t="str">
        <f t="shared" si="28"/>
        <v>10</v>
      </c>
      <c r="V291" t="str">
        <f t="shared" si="29"/>
        <v>2013</v>
      </c>
    </row>
    <row r="292" spans="1:22" ht="3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107</v>
      </c>
      <c r="P292">
        <f t="shared" si="25"/>
        <v>28.576190476190476</v>
      </c>
      <c r="Q292" s="9" t="s">
        <v>8314</v>
      </c>
      <c r="R292" t="s">
        <v>8319</v>
      </c>
      <c r="S292" s="11">
        <f t="shared" si="26"/>
        <v>40526.160844907405</v>
      </c>
      <c r="T292" s="11">
        <f t="shared" si="27"/>
        <v>40576.124305555553</v>
      </c>
      <c r="U292" t="str">
        <f t="shared" si="28"/>
        <v>12</v>
      </c>
      <c r="V292" t="str">
        <f t="shared" si="29"/>
        <v>2010</v>
      </c>
    </row>
    <row r="293" spans="1:22" ht="48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</v>
      </c>
      <c r="P293">
        <f t="shared" si="25"/>
        <v>46.8828125</v>
      </c>
      <c r="Q293" s="9" t="s">
        <v>8314</v>
      </c>
      <c r="R293" t="s">
        <v>8319</v>
      </c>
      <c r="S293" s="11">
        <f t="shared" si="26"/>
        <v>41376.560717592591</v>
      </c>
      <c r="T293" s="11">
        <f t="shared" si="27"/>
        <v>41394.792361111111</v>
      </c>
      <c r="U293" t="str">
        <f t="shared" si="28"/>
        <v>04</v>
      </c>
      <c r="V293" t="str">
        <f t="shared" si="29"/>
        <v>2013</v>
      </c>
    </row>
    <row r="294" spans="1:22" ht="48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102</v>
      </c>
      <c r="P294">
        <f t="shared" si="25"/>
        <v>154.42231237322514</v>
      </c>
      <c r="Q294" s="9" t="s">
        <v>8314</v>
      </c>
      <c r="R294" t="s">
        <v>8319</v>
      </c>
      <c r="S294" s="11">
        <f t="shared" si="26"/>
        <v>40812.594895833332</v>
      </c>
      <c r="T294" s="11">
        <f t="shared" si="27"/>
        <v>40844.957638888889</v>
      </c>
      <c r="U294" t="str">
        <f t="shared" si="28"/>
        <v>09</v>
      </c>
      <c r="V294" t="str">
        <f t="shared" si="29"/>
        <v>2011</v>
      </c>
    </row>
    <row r="295" spans="1:22" ht="48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</v>
      </c>
      <c r="P295">
        <f t="shared" si="25"/>
        <v>201.22137404580153</v>
      </c>
      <c r="Q295" s="9" t="s">
        <v>8314</v>
      </c>
      <c r="R295" t="s">
        <v>8319</v>
      </c>
      <c r="S295" s="11">
        <f t="shared" si="26"/>
        <v>41719.459652777776</v>
      </c>
      <c r="T295" s="11">
        <f t="shared" si="27"/>
        <v>41749.459652777776</v>
      </c>
      <c r="U295" t="str">
        <f t="shared" si="28"/>
        <v>03</v>
      </c>
      <c r="V295" t="str">
        <f t="shared" si="29"/>
        <v>2014</v>
      </c>
    </row>
    <row r="296" spans="1:22" ht="48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>
        <f t="shared" si="25"/>
        <v>100</v>
      </c>
      <c r="Q296" s="9" t="s">
        <v>8314</v>
      </c>
      <c r="R296" t="s">
        <v>8319</v>
      </c>
      <c r="S296" s="11">
        <f t="shared" si="26"/>
        <v>40342.876087962963</v>
      </c>
      <c r="T296" s="11">
        <f t="shared" si="27"/>
        <v>40378.458333333328</v>
      </c>
      <c r="U296" t="str">
        <f t="shared" si="28"/>
        <v>06</v>
      </c>
      <c r="V296" t="str">
        <f t="shared" si="29"/>
        <v>2010</v>
      </c>
    </row>
    <row r="297" spans="1:22" ht="48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</v>
      </c>
      <c r="P297">
        <f t="shared" si="25"/>
        <v>100.08204511278196</v>
      </c>
      <c r="Q297" s="9" t="s">
        <v>8314</v>
      </c>
      <c r="R297" t="s">
        <v>8319</v>
      </c>
      <c r="S297" s="11">
        <f t="shared" si="26"/>
        <v>41518.796400462961</v>
      </c>
      <c r="T297" s="11">
        <f t="shared" si="27"/>
        <v>41578.791666666664</v>
      </c>
      <c r="U297" t="str">
        <f t="shared" si="28"/>
        <v>09</v>
      </c>
      <c r="V297" t="str">
        <f t="shared" si="29"/>
        <v>2013</v>
      </c>
    </row>
    <row r="298" spans="1:22" ht="48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119</v>
      </c>
      <c r="P298">
        <f t="shared" si="25"/>
        <v>230.08953488372092</v>
      </c>
      <c r="Q298" s="9" t="s">
        <v>8314</v>
      </c>
      <c r="R298" t="s">
        <v>8319</v>
      </c>
      <c r="S298" s="11">
        <f t="shared" si="26"/>
        <v>41134.267164351848</v>
      </c>
      <c r="T298" s="11">
        <f t="shared" si="27"/>
        <v>41159.267164351848</v>
      </c>
      <c r="U298" t="str">
        <f t="shared" si="28"/>
        <v>08</v>
      </c>
      <c r="V298" t="str">
        <f t="shared" si="29"/>
        <v>2012</v>
      </c>
    </row>
    <row r="299" spans="1:22" ht="48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101</v>
      </c>
      <c r="P299">
        <f t="shared" si="25"/>
        <v>141.74647887323943</v>
      </c>
      <c r="Q299" s="9" t="s">
        <v>8314</v>
      </c>
      <c r="R299" t="s">
        <v>8319</v>
      </c>
      <c r="S299" s="11">
        <f t="shared" si="26"/>
        <v>42089.519687499997</v>
      </c>
      <c r="T299" s="11">
        <f t="shared" si="27"/>
        <v>42124.957638888889</v>
      </c>
      <c r="U299" t="str">
        <f t="shared" si="28"/>
        <v>03</v>
      </c>
      <c r="V299" t="str">
        <f t="shared" si="29"/>
        <v>2015</v>
      </c>
    </row>
    <row r="300" spans="1:22" ht="3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109</v>
      </c>
      <c r="P300">
        <f t="shared" si="25"/>
        <v>56.344351395730705</v>
      </c>
      <c r="Q300" s="9" t="s">
        <v>8314</v>
      </c>
      <c r="R300" t="s">
        <v>8319</v>
      </c>
      <c r="S300" s="11">
        <f t="shared" si="26"/>
        <v>41709.255185185182</v>
      </c>
      <c r="T300" s="11">
        <f t="shared" si="27"/>
        <v>41768.666666666664</v>
      </c>
      <c r="U300" t="str">
        <f t="shared" si="28"/>
        <v>03</v>
      </c>
      <c r="V300" t="str">
        <f t="shared" si="29"/>
        <v>2014</v>
      </c>
    </row>
    <row r="301" spans="1:22" ht="48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179</v>
      </c>
      <c r="P301">
        <f t="shared" si="25"/>
        <v>73.341188524590166</v>
      </c>
      <c r="Q301" s="9" t="s">
        <v>8314</v>
      </c>
      <c r="R301" t="s">
        <v>8319</v>
      </c>
      <c r="S301" s="11">
        <f t="shared" si="26"/>
        <v>40469.016898148147</v>
      </c>
      <c r="T301" s="11">
        <f t="shared" si="27"/>
        <v>40499.058564814812</v>
      </c>
      <c r="U301" t="str">
        <f t="shared" si="28"/>
        <v>10</v>
      </c>
      <c r="V301" t="str">
        <f t="shared" si="29"/>
        <v>2010</v>
      </c>
    </row>
    <row r="302" spans="1:22" ht="48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102</v>
      </c>
      <c r="P302">
        <f t="shared" si="25"/>
        <v>85.337785234899329</v>
      </c>
      <c r="Q302" s="9" t="s">
        <v>8314</v>
      </c>
      <c r="R302" t="s">
        <v>8319</v>
      </c>
      <c r="S302" s="11">
        <f t="shared" si="26"/>
        <v>40626.751597222217</v>
      </c>
      <c r="T302" s="11">
        <f t="shared" si="27"/>
        <v>40657.751597222217</v>
      </c>
      <c r="U302" t="str">
        <f t="shared" si="28"/>
        <v>03</v>
      </c>
      <c r="V302" t="str">
        <f t="shared" si="29"/>
        <v>2011</v>
      </c>
    </row>
    <row r="303" spans="1:22" ht="48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119</v>
      </c>
      <c r="P303">
        <f t="shared" si="25"/>
        <v>61.496215139442228</v>
      </c>
      <c r="Q303" s="9" t="s">
        <v>8314</v>
      </c>
      <c r="R303" t="s">
        <v>8319</v>
      </c>
      <c r="S303" s="11">
        <f t="shared" si="26"/>
        <v>41312.529340277775</v>
      </c>
      <c r="T303" s="11">
        <f t="shared" si="27"/>
        <v>41352.487673611111</v>
      </c>
      <c r="U303" t="str">
        <f t="shared" si="28"/>
        <v>02</v>
      </c>
      <c r="V303" t="str">
        <f t="shared" si="29"/>
        <v>2013</v>
      </c>
    </row>
    <row r="304" spans="1:22" ht="6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</v>
      </c>
      <c r="P304">
        <f t="shared" si="25"/>
        <v>93.018518518518519</v>
      </c>
      <c r="Q304" s="9" t="s">
        <v>8314</v>
      </c>
      <c r="R304" t="s">
        <v>8319</v>
      </c>
      <c r="S304" s="11">
        <f t="shared" si="26"/>
        <v>40933.648587962962</v>
      </c>
      <c r="T304" s="11">
        <f t="shared" si="27"/>
        <v>40963.648587962962</v>
      </c>
      <c r="U304" t="str">
        <f t="shared" si="28"/>
        <v>01</v>
      </c>
      <c r="V304" t="str">
        <f t="shared" si="29"/>
        <v>2012</v>
      </c>
    </row>
    <row r="305" spans="1:22" ht="48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</v>
      </c>
      <c r="P305">
        <f t="shared" si="25"/>
        <v>50.292682926829265</v>
      </c>
      <c r="Q305" s="9" t="s">
        <v>8314</v>
      </c>
      <c r="R305" t="s">
        <v>8319</v>
      </c>
      <c r="S305" s="11">
        <f t="shared" si="26"/>
        <v>41031.862800925919</v>
      </c>
      <c r="T305" s="11">
        <f t="shared" si="27"/>
        <v>41061.862800925926</v>
      </c>
      <c r="U305" t="str">
        <f t="shared" si="28"/>
        <v>05</v>
      </c>
      <c r="V305" t="str">
        <f t="shared" si="29"/>
        <v>2012</v>
      </c>
    </row>
    <row r="306" spans="1:22" ht="3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232</v>
      </c>
      <c r="P306">
        <f t="shared" si="25"/>
        <v>106.43243243243244</v>
      </c>
      <c r="Q306" s="9" t="s">
        <v>8314</v>
      </c>
      <c r="R306" t="s">
        <v>8319</v>
      </c>
      <c r="S306" s="11">
        <f t="shared" si="26"/>
        <v>41113.88653935185</v>
      </c>
      <c r="T306" s="11">
        <f t="shared" si="27"/>
        <v>41152.875</v>
      </c>
      <c r="U306" t="str">
        <f t="shared" si="28"/>
        <v>07</v>
      </c>
      <c r="V306" t="str">
        <f t="shared" si="29"/>
        <v>2012</v>
      </c>
    </row>
    <row r="307" spans="1:22" ht="3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</v>
      </c>
      <c r="P307">
        <f t="shared" si="25"/>
        <v>51.719576719576722</v>
      </c>
      <c r="Q307" s="9" t="s">
        <v>8314</v>
      </c>
      <c r="R307" t="s">
        <v>8319</v>
      </c>
      <c r="S307" s="11">
        <f t="shared" si="26"/>
        <v>40948.421863425923</v>
      </c>
      <c r="T307" s="11">
        <f t="shared" si="27"/>
        <v>40978.421863425923</v>
      </c>
      <c r="U307" t="str">
        <f t="shared" si="28"/>
        <v>02</v>
      </c>
      <c r="V307" t="str">
        <f t="shared" si="29"/>
        <v>2012</v>
      </c>
    </row>
    <row r="308" spans="1:22" ht="3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293</v>
      </c>
      <c r="P308">
        <f t="shared" si="25"/>
        <v>36.612499999999997</v>
      </c>
      <c r="Q308" s="9" t="s">
        <v>8314</v>
      </c>
      <c r="R308" t="s">
        <v>8319</v>
      </c>
      <c r="S308" s="11">
        <f t="shared" si="26"/>
        <v>41333.628854166665</v>
      </c>
      <c r="T308" s="11">
        <f t="shared" si="27"/>
        <v>41353.587187500001</v>
      </c>
      <c r="U308" t="str">
        <f t="shared" si="28"/>
        <v>02</v>
      </c>
      <c r="V308" t="str">
        <f t="shared" si="29"/>
        <v>2013</v>
      </c>
    </row>
    <row r="309" spans="1:22" ht="16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</v>
      </c>
      <c r="P309">
        <f t="shared" si="25"/>
        <v>42.517361111111114</v>
      </c>
      <c r="Q309" s="9" t="s">
        <v>8314</v>
      </c>
      <c r="R309" t="s">
        <v>8319</v>
      </c>
      <c r="S309" s="11">
        <f t="shared" si="26"/>
        <v>41282.736122685186</v>
      </c>
      <c r="T309" s="11">
        <f t="shared" si="27"/>
        <v>41312.736122685179</v>
      </c>
      <c r="U309" t="str">
        <f t="shared" si="28"/>
        <v>01</v>
      </c>
      <c r="V309" t="str">
        <f t="shared" si="29"/>
        <v>2013</v>
      </c>
    </row>
    <row r="310" spans="1:22" ht="48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106</v>
      </c>
      <c r="P310">
        <f t="shared" si="25"/>
        <v>62.712871287128714</v>
      </c>
      <c r="Q310" s="9" t="s">
        <v>8314</v>
      </c>
      <c r="R310" t="s">
        <v>8319</v>
      </c>
      <c r="S310" s="11">
        <f t="shared" si="26"/>
        <v>40567.486226851848</v>
      </c>
      <c r="T310" s="11">
        <f t="shared" si="27"/>
        <v>40612.486226851848</v>
      </c>
      <c r="U310" t="str">
        <f t="shared" si="28"/>
        <v>01</v>
      </c>
      <c r="V310" t="str">
        <f t="shared" si="29"/>
        <v>2011</v>
      </c>
    </row>
    <row r="311" spans="1:22" ht="48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119</v>
      </c>
      <c r="P311">
        <f t="shared" si="25"/>
        <v>89.957983193277315</v>
      </c>
      <c r="Q311" s="9" t="s">
        <v>8314</v>
      </c>
      <c r="R311" t="s">
        <v>8319</v>
      </c>
      <c r="S311" s="11">
        <f t="shared" si="26"/>
        <v>41134.543217592589</v>
      </c>
      <c r="T311" s="11">
        <f t="shared" si="27"/>
        <v>41155.543217592589</v>
      </c>
      <c r="U311" t="str">
        <f t="shared" si="28"/>
        <v>08</v>
      </c>
      <c r="V311" t="str">
        <f t="shared" si="29"/>
        <v>2012</v>
      </c>
    </row>
    <row r="312" spans="1:22" ht="48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</v>
      </c>
      <c r="P312">
        <f t="shared" si="25"/>
        <v>28.924722222222222</v>
      </c>
      <c r="Q312" s="9" t="s">
        <v>8314</v>
      </c>
      <c r="R312" t="s">
        <v>8319</v>
      </c>
      <c r="S312" s="11">
        <f t="shared" si="26"/>
        <v>40820.974803240737</v>
      </c>
      <c r="T312" s="11">
        <f t="shared" si="27"/>
        <v>40835.875</v>
      </c>
      <c r="U312" t="str">
        <f t="shared" si="28"/>
        <v>10</v>
      </c>
      <c r="V312" t="str">
        <f t="shared" si="29"/>
        <v>2011</v>
      </c>
    </row>
    <row r="313" spans="1:22" ht="48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</v>
      </c>
      <c r="P313">
        <f t="shared" si="25"/>
        <v>138.8022</v>
      </c>
      <c r="Q313" s="9" t="s">
        <v>8314</v>
      </c>
      <c r="R313" t="s">
        <v>8319</v>
      </c>
      <c r="S313" s="11">
        <f t="shared" si="26"/>
        <v>40868.011481481481</v>
      </c>
      <c r="T313" s="11">
        <f t="shared" si="27"/>
        <v>40909.124305555553</v>
      </c>
      <c r="U313" t="str">
        <f t="shared" si="28"/>
        <v>11</v>
      </c>
      <c r="V313" t="str">
        <f t="shared" si="29"/>
        <v>2011</v>
      </c>
    </row>
    <row r="314" spans="1:22" ht="48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112</v>
      </c>
      <c r="P314">
        <f t="shared" si="25"/>
        <v>61.301369863013697</v>
      </c>
      <c r="Q314" s="9" t="s">
        <v>8314</v>
      </c>
      <c r="R314" t="s">
        <v>8319</v>
      </c>
      <c r="S314" s="11">
        <f t="shared" si="26"/>
        <v>41348.669351851851</v>
      </c>
      <c r="T314" s="11">
        <f t="shared" si="27"/>
        <v>41378.669351851851</v>
      </c>
      <c r="U314" t="str">
        <f t="shared" si="28"/>
        <v>03</v>
      </c>
      <c r="V314" t="str">
        <f t="shared" si="29"/>
        <v>2013</v>
      </c>
    </row>
    <row r="315" spans="1:22" ht="48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105</v>
      </c>
      <c r="P315">
        <f t="shared" si="25"/>
        <v>80.202702702702709</v>
      </c>
      <c r="Q315" s="9" t="s">
        <v>8314</v>
      </c>
      <c r="R315" t="s">
        <v>8319</v>
      </c>
      <c r="S315" s="11">
        <f t="shared" si="26"/>
        <v>40357.019606481481</v>
      </c>
      <c r="T315" s="11">
        <f t="shared" si="27"/>
        <v>40401.457638888889</v>
      </c>
      <c r="U315" t="str">
        <f t="shared" si="28"/>
        <v>06</v>
      </c>
      <c r="V315" t="str">
        <f t="shared" si="29"/>
        <v>2010</v>
      </c>
    </row>
    <row r="316" spans="1:22" ht="48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</v>
      </c>
      <c r="P316">
        <f t="shared" si="25"/>
        <v>32.095833333333331</v>
      </c>
      <c r="Q316" s="9" t="s">
        <v>8314</v>
      </c>
      <c r="R316" t="s">
        <v>8319</v>
      </c>
      <c r="S316" s="11">
        <f t="shared" si="26"/>
        <v>41304.624861111108</v>
      </c>
      <c r="T316" s="11">
        <f t="shared" si="27"/>
        <v>41334.624861111108</v>
      </c>
      <c r="U316" t="str">
        <f t="shared" si="28"/>
        <v>01</v>
      </c>
      <c r="V316" t="str">
        <f t="shared" si="29"/>
        <v>2013</v>
      </c>
    </row>
    <row r="317" spans="1:22" ht="48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</v>
      </c>
      <c r="P317">
        <f t="shared" si="25"/>
        <v>200.88888888888889</v>
      </c>
      <c r="Q317" s="9" t="s">
        <v>8314</v>
      </c>
      <c r="R317" t="s">
        <v>8319</v>
      </c>
      <c r="S317" s="11">
        <f t="shared" si="26"/>
        <v>41113.564050925925</v>
      </c>
      <c r="T317" s="11">
        <f t="shared" si="27"/>
        <v>41143.564050925925</v>
      </c>
      <c r="U317" t="str">
        <f t="shared" si="28"/>
        <v>07</v>
      </c>
      <c r="V317" t="str">
        <f t="shared" si="29"/>
        <v>2012</v>
      </c>
    </row>
    <row r="318" spans="1:22" ht="3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114</v>
      </c>
      <c r="P318">
        <f t="shared" si="25"/>
        <v>108.01265822784811</v>
      </c>
      <c r="Q318" s="9" t="s">
        <v>8314</v>
      </c>
      <c r="R318" t="s">
        <v>8319</v>
      </c>
      <c r="S318" s="11">
        <f t="shared" si="26"/>
        <v>41950.715243055551</v>
      </c>
      <c r="T318" s="11">
        <f t="shared" si="27"/>
        <v>41983.999305555553</v>
      </c>
      <c r="U318" t="str">
        <f t="shared" si="28"/>
        <v>11</v>
      </c>
      <c r="V318" t="str">
        <f t="shared" si="29"/>
        <v>2014</v>
      </c>
    </row>
    <row r="319" spans="1:22" ht="3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101</v>
      </c>
      <c r="P319">
        <f t="shared" si="25"/>
        <v>95.699367088607602</v>
      </c>
      <c r="Q319" s="9" t="s">
        <v>8314</v>
      </c>
      <c r="R319" t="s">
        <v>8319</v>
      </c>
      <c r="S319" s="11">
        <f t="shared" si="26"/>
        <v>41589.468553240738</v>
      </c>
      <c r="T319" s="11">
        <f t="shared" si="27"/>
        <v>41619.468553240738</v>
      </c>
      <c r="U319" t="str">
        <f t="shared" si="28"/>
        <v>11</v>
      </c>
      <c r="V319" t="str">
        <f t="shared" si="29"/>
        <v>2013</v>
      </c>
    </row>
    <row r="320" spans="1:22" ht="48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</v>
      </c>
      <c r="P320">
        <f t="shared" si="25"/>
        <v>49.880281690140848</v>
      </c>
      <c r="Q320" s="9" t="s">
        <v>8314</v>
      </c>
      <c r="R320" t="s">
        <v>8319</v>
      </c>
      <c r="S320" s="11">
        <f t="shared" si="26"/>
        <v>41329.830451388887</v>
      </c>
      <c r="T320" s="11">
        <f t="shared" si="27"/>
        <v>41359.788784722223</v>
      </c>
      <c r="U320" t="str">
        <f t="shared" si="28"/>
        <v>02</v>
      </c>
      <c r="V320" t="str">
        <f t="shared" si="29"/>
        <v>2013</v>
      </c>
    </row>
    <row r="321" spans="1:22" ht="6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113</v>
      </c>
      <c r="P321">
        <f t="shared" si="25"/>
        <v>110.47058823529412</v>
      </c>
      <c r="Q321" s="9" t="s">
        <v>8314</v>
      </c>
      <c r="R321" t="s">
        <v>8319</v>
      </c>
      <c r="S321" s="11">
        <f t="shared" si="26"/>
        <v>40123.629965277774</v>
      </c>
      <c r="T321" s="11">
        <f t="shared" si="27"/>
        <v>40211.124305555553</v>
      </c>
      <c r="U321" t="str">
        <f t="shared" si="28"/>
        <v>11</v>
      </c>
      <c r="V321" t="str">
        <f t="shared" si="29"/>
        <v>2009</v>
      </c>
    </row>
    <row r="322" spans="1:22" ht="48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107</v>
      </c>
      <c r="P322">
        <f t="shared" si="25"/>
        <v>134.91139240506328</v>
      </c>
      <c r="Q322" s="9" t="s">
        <v>8314</v>
      </c>
      <c r="R322" t="s">
        <v>8319</v>
      </c>
      <c r="S322" s="11">
        <f t="shared" si="26"/>
        <v>42331.34297453703</v>
      </c>
      <c r="T322" s="11">
        <f t="shared" si="27"/>
        <v>42360.749999999993</v>
      </c>
      <c r="U322" t="str">
        <f t="shared" si="28"/>
        <v>11</v>
      </c>
      <c r="V322" t="str">
        <f t="shared" si="29"/>
        <v>2015</v>
      </c>
    </row>
    <row r="323" spans="1:22" ht="48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ROUND((E323/D323)*100,0)</f>
        <v>103</v>
      </c>
      <c r="P323">
        <f t="shared" ref="P323:P386" si="31">E323/L323</f>
        <v>106.62314540059347</v>
      </c>
      <c r="Q323" s="9" t="s">
        <v>8314</v>
      </c>
      <c r="R323" t="s">
        <v>8319</v>
      </c>
      <c r="S323" s="11">
        <f t="shared" ref="S323:S386" si="32">(J323/86400)+25569+(-5/24)</f>
        <v>42647.238263888888</v>
      </c>
      <c r="T323" s="11">
        <f t="shared" ref="T323:T386" si="33">(((I323/60)/60)/24)+DATE(1970,1,1)+(-5/24)</f>
        <v>42682.27993055556</v>
      </c>
      <c r="U323" t="str">
        <f t="shared" ref="U323:U386" si="34">TEXT(S323,"MM")</f>
        <v>10</v>
      </c>
      <c r="V323" t="str">
        <f t="shared" ref="V323:V386" si="35">TEXT(S323,"YYYY")</f>
        <v>2016</v>
      </c>
    </row>
    <row r="324" spans="1:22" ht="48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108</v>
      </c>
      <c r="P324">
        <f t="shared" si="31"/>
        <v>145.04301075268816</v>
      </c>
      <c r="Q324" s="9" t="s">
        <v>8314</v>
      </c>
      <c r="R324" t="s">
        <v>8319</v>
      </c>
      <c r="S324" s="11">
        <f t="shared" si="32"/>
        <v>42473.361666666664</v>
      </c>
      <c r="T324" s="11">
        <f t="shared" si="33"/>
        <v>42503.361666666664</v>
      </c>
      <c r="U324" t="str">
        <f t="shared" si="34"/>
        <v>04</v>
      </c>
      <c r="V324" t="str">
        <f t="shared" si="35"/>
        <v>2016</v>
      </c>
    </row>
    <row r="325" spans="1:22" ht="48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</v>
      </c>
      <c r="P325">
        <f t="shared" si="31"/>
        <v>114.58620689655173</v>
      </c>
      <c r="Q325" s="9" t="s">
        <v>8314</v>
      </c>
      <c r="R325" t="s">
        <v>8319</v>
      </c>
      <c r="S325" s="11">
        <f t="shared" si="32"/>
        <v>42697.113032407404</v>
      </c>
      <c r="T325" s="11">
        <f t="shared" si="33"/>
        <v>42725.124305555553</v>
      </c>
      <c r="U325" t="str">
        <f t="shared" si="34"/>
        <v>11</v>
      </c>
      <c r="V325" t="str">
        <f t="shared" si="35"/>
        <v>2016</v>
      </c>
    </row>
    <row r="326" spans="1:22" ht="48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102</v>
      </c>
      <c r="P326">
        <f t="shared" si="31"/>
        <v>105.3170731707317</v>
      </c>
      <c r="Q326" s="9" t="s">
        <v>8314</v>
      </c>
      <c r="R326" t="s">
        <v>8319</v>
      </c>
      <c r="S326" s="11">
        <f t="shared" si="32"/>
        <v>42184.417916666665</v>
      </c>
      <c r="T326" s="11">
        <f t="shared" si="33"/>
        <v>42217.417916666665</v>
      </c>
      <c r="U326" t="str">
        <f t="shared" si="34"/>
        <v>06</v>
      </c>
      <c r="V326" t="str">
        <f t="shared" si="35"/>
        <v>2015</v>
      </c>
    </row>
    <row r="327" spans="1:22" ht="48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</v>
      </c>
      <c r="P327">
        <f t="shared" si="31"/>
        <v>70.921195652173907</v>
      </c>
      <c r="Q327" s="9" t="s">
        <v>8314</v>
      </c>
      <c r="R327" t="s">
        <v>8319</v>
      </c>
      <c r="S327" s="11">
        <f t="shared" si="32"/>
        <v>42688.979548611103</v>
      </c>
      <c r="T327" s="11">
        <f t="shared" si="33"/>
        <v>42723.979548611103</v>
      </c>
      <c r="U327" t="str">
        <f t="shared" si="34"/>
        <v>11</v>
      </c>
      <c r="V327" t="str">
        <f t="shared" si="35"/>
        <v>2016</v>
      </c>
    </row>
    <row r="328" spans="1:22" ht="48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113</v>
      </c>
      <c r="P328">
        <f t="shared" si="31"/>
        <v>147.17167680278018</v>
      </c>
      <c r="Q328" s="9" t="s">
        <v>8314</v>
      </c>
      <c r="R328" t="s">
        <v>8319</v>
      </c>
      <c r="S328" s="11">
        <f t="shared" si="32"/>
        <v>42775.106550925928</v>
      </c>
      <c r="T328" s="11">
        <f t="shared" si="33"/>
        <v>42808.747916666667</v>
      </c>
      <c r="U328" t="str">
        <f t="shared" si="34"/>
        <v>02</v>
      </c>
      <c r="V328" t="str">
        <f t="shared" si="35"/>
        <v>2017</v>
      </c>
    </row>
    <row r="329" spans="1:22" ht="48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</v>
      </c>
      <c r="P329">
        <f t="shared" si="31"/>
        <v>160.47058823529412</v>
      </c>
      <c r="Q329" s="9" t="s">
        <v>8314</v>
      </c>
      <c r="R329" t="s">
        <v>8319</v>
      </c>
      <c r="S329" s="11">
        <f t="shared" si="32"/>
        <v>42058.026956018519</v>
      </c>
      <c r="T329" s="11">
        <f t="shared" si="33"/>
        <v>42085.124999999993</v>
      </c>
      <c r="U329" t="str">
        <f t="shared" si="34"/>
        <v>02</v>
      </c>
      <c r="V329" t="str">
        <f t="shared" si="35"/>
        <v>2015</v>
      </c>
    </row>
    <row r="330" spans="1:22" ht="48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104</v>
      </c>
      <c r="P330">
        <f t="shared" si="31"/>
        <v>156.04578313253012</v>
      </c>
      <c r="Q330" s="9" t="s">
        <v>8314</v>
      </c>
      <c r="R330" t="s">
        <v>8319</v>
      </c>
      <c r="S330" s="11">
        <f t="shared" si="32"/>
        <v>42278.738287037035</v>
      </c>
      <c r="T330" s="11">
        <f t="shared" si="33"/>
        <v>42308.958333333336</v>
      </c>
      <c r="U330" t="str">
        <f t="shared" si="34"/>
        <v>10</v>
      </c>
      <c r="V330" t="str">
        <f t="shared" si="35"/>
        <v>2015</v>
      </c>
    </row>
    <row r="331" spans="1:22" ht="48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106</v>
      </c>
      <c r="P331">
        <f t="shared" si="31"/>
        <v>63.17365269461078</v>
      </c>
      <c r="Q331" s="9" t="s">
        <v>8314</v>
      </c>
      <c r="R331" t="s">
        <v>8319</v>
      </c>
      <c r="S331" s="11">
        <f t="shared" si="32"/>
        <v>42291.258414351854</v>
      </c>
      <c r="T331" s="11">
        <f t="shared" si="33"/>
        <v>42314.958333333336</v>
      </c>
      <c r="U331" t="str">
        <f t="shared" si="34"/>
        <v>10</v>
      </c>
      <c r="V331" t="str">
        <f t="shared" si="35"/>
        <v>2015</v>
      </c>
    </row>
    <row r="332" spans="1:22" ht="48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102</v>
      </c>
      <c r="P332">
        <f t="shared" si="31"/>
        <v>104.82352941176471</v>
      </c>
      <c r="Q332" s="9" t="s">
        <v>8314</v>
      </c>
      <c r="R332" t="s">
        <v>8319</v>
      </c>
      <c r="S332" s="11">
        <f t="shared" si="32"/>
        <v>41379.307442129626</v>
      </c>
      <c r="T332" s="11">
        <f t="shared" si="33"/>
        <v>41410.957638888889</v>
      </c>
      <c r="U332" t="str">
        <f t="shared" si="34"/>
        <v>04</v>
      </c>
      <c r="V332" t="str">
        <f t="shared" si="35"/>
        <v>2013</v>
      </c>
    </row>
    <row r="333" spans="1:22" ht="48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107</v>
      </c>
      <c r="P333">
        <f t="shared" si="31"/>
        <v>97.356164383561648</v>
      </c>
      <c r="Q333" s="9" t="s">
        <v>8314</v>
      </c>
      <c r="R333" t="s">
        <v>8319</v>
      </c>
      <c r="S333" s="11">
        <f t="shared" si="32"/>
        <v>42507.373078703698</v>
      </c>
      <c r="T333" s="11">
        <f t="shared" si="33"/>
        <v>42538.373078703698</v>
      </c>
      <c r="U333" t="str">
        <f t="shared" si="34"/>
        <v>05</v>
      </c>
      <c r="V333" t="str">
        <f t="shared" si="35"/>
        <v>2016</v>
      </c>
    </row>
    <row r="334" spans="1:22" ht="48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</v>
      </c>
      <c r="P334">
        <f t="shared" si="31"/>
        <v>203.63063063063063</v>
      </c>
      <c r="Q334" s="9" t="s">
        <v>8314</v>
      </c>
      <c r="R334" t="s">
        <v>8319</v>
      </c>
      <c r="S334" s="11">
        <f t="shared" si="32"/>
        <v>42263.471956018511</v>
      </c>
      <c r="T334" s="11">
        <f t="shared" si="33"/>
        <v>42305.124999999993</v>
      </c>
      <c r="U334" t="str">
        <f t="shared" si="34"/>
        <v>09</v>
      </c>
      <c r="V334" t="str">
        <f t="shared" si="35"/>
        <v>2015</v>
      </c>
    </row>
    <row r="335" spans="1:22" ht="48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</v>
      </c>
      <c r="P335">
        <f t="shared" si="31"/>
        <v>188.31203007518798</v>
      </c>
      <c r="Q335" s="9" t="s">
        <v>8314</v>
      </c>
      <c r="R335" t="s">
        <v>8319</v>
      </c>
      <c r="S335" s="11">
        <f t="shared" si="32"/>
        <v>42437.428136574068</v>
      </c>
      <c r="T335" s="11">
        <f t="shared" si="33"/>
        <v>42467.386469907404</v>
      </c>
      <c r="U335" t="str">
        <f t="shared" si="34"/>
        <v>03</v>
      </c>
      <c r="V335" t="str">
        <f t="shared" si="35"/>
        <v>2016</v>
      </c>
    </row>
    <row r="336" spans="1:22" ht="48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</v>
      </c>
      <c r="P336">
        <f t="shared" si="31"/>
        <v>146.65217391304347</v>
      </c>
      <c r="Q336" s="9" t="s">
        <v>8314</v>
      </c>
      <c r="R336" t="s">
        <v>8319</v>
      </c>
      <c r="S336" s="11">
        <f t="shared" si="32"/>
        <v>42101.474039351851</v>
      </c>
      <c r="T336" s="11">
        <f t="shared" si="33"/>
        <v>42139.583333333336</v>
      </c>
      <c r="U336" t="str">
        <f t="shared" si="34"/>
        <v>04</v>
      </c>
      <c r="V336" t="str">
        <f t="shared" si="35"/>
        <v>2015</v>
      </c>
    </row>
    <row r="337" spans="1:22" ht="48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103</v>
      </c>
      <c r="P337">
        <f t="shared" si="31"/>
        <v>109.1875</v>
      </c>
      <c r="Q337" s="9" t="s">
        <v>8314</v>
      </c>
      <c r="R337" t="s">
        <v>8319</v>
      </c>
      <c r="S337" s="11">
        <f t="shared" si="32"/>
        <v>42101.529108796291</v>
      </c>
      <c r="T337" s="11">
        <f t="shared" si="33"/>
        <v>42132.708333333336</v>
      </c>
      <c r="U337" t="str">
        <f t="shared" si="34"/>
        <v>04</v>
      </c>
      <c r="V337" t="str">
        <f t="shared" si="35"/>
        <v>2015</v>
      </c>
    </row>
    <row r="338" spans="1:22" ht="48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117</v>
      </c>
      <c r="P338">
        <f t="shared" si="31"/>
        <v>59.249046653144013</v>
      </c>
      <c r="Q338" s="9" t="s">
        <v>8314</v>
      </c>
      <c r="R338" t="s">
        <v>8319</v>
      </c>
      <c r="S338" s="11">
        <f t="shared" si="32"/>
        <v>42291.387939814813</v>
      </c>
      <c r="T338" s="11">
        <f t="shared" si="33"/>
        <v>42321.429606481477</v>
      </c>
      <c r="U338" t="str">
        <f t="shared" si="34"/>
        <v>10</v>
      </c>
      <c r="V338" t="str">
        <f t="shared" si="35"/>
        <v>2015</v>
      </c>
    </row>
    <row r="339" spans="1:22" ht="48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</v>
      </c>
      <c r="P339">
        <f t="shared" si="31"/>
        <v>97.904838709677421</v>
      </c>
      <c r="Q339" s="9" t="s">
        <v>8314</v>
      </c>
      <c r="R339" t="s">
        <v>8319</v>
      </c>
      <c r="S339" s="11">
        <f t="shared" si="32"/>
        <v>42046.920231481483</v>
      </c>
      <c r="T339" s="11">
        <f t="shared" si="33"/>
        <v>42076.878564814811</v>
      </c>
      <c r="U339" t="str">
        <f t="shared" si="34"/>
        <v>02</v>
      </c>
      <c r="V339" t="str">
        <f t="shared" si="35"/>
        <v>2015</v>
      </c>
    </row>
    <row r="340" spans="1:22" ht="48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</v>
      </c>
      <c r="P340">
        <f t="shared" si="31"/>
        <v>70.000169491525426</v>
      </c>
      <c r="Q340" s="9" t="s">
        <v>8314</v>
      </c>
      <c r="R340" t="s">
        <v>8319</v>
      </c>
      <c r="S340" s="11">
        <f t="shared" si="32"/>
        <v>42559.547337962962</v>
      </c>
      <c r="T340" s="11">
        <f t="shared" si="33"/>
        <v>42615.833333333336</v>
      </c>
      <c r="U340" t="str">
        <f t="shared" si="34"/>
        <v>07</v>
      </c>
      <c r="V340" t="str">
        <f t="shared" si="35"/>
        <v>2016</v>
      </c>
    </row>
    <row r="341" spans="1:22" ht="48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</v>
      </c>
      <c r="P341">
        <f t="shared" si="31"/>
        <v>72.865168539325836</v>
      </c>
      <c r="Q341" s="9" t="s">
        <v>8314</v>
      </c>
      <c r="R341" t="s">
        <v>8319</v>
      </c>
      <c r="S341" s="11">
        <f t="shared" si="32"/>
        <v>42093.551712962959</v>
      </c>
      <c r="T341" s="11">
        <f t="shared" si="33"/>
        <v>42123.551712962959</v>
      </c>
      <c r="U341" t="str">
        <f t="shared" si="34"/>
        <v>03</v>
      </c>
      <c r="V341" t="str">
        <f t="shared" si="35"/>
        <v>2015</v>
      </c>
    </row>
    <row r="342" spans="1:22" ht="48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</v>
      </c>
      <c r="P342">
        <f t="shared" si="31"/>
        <v>146.34782608695653</v>
      </c>
      <c r="Q342" s="9" t="s">
        <v>8314</v>
      </c>
      <c r="R342" t="s">
        <v>8319</v>
      </c>
      <c r="S342" s="11">
        <f t="shared" si="32"/>
        <v>42772.460729166669</v>
      </c>
      <c r="T342" s="11">
        <f t="shared" si="33"/>
        <v>42802.666666666664</v>
      </c>
      <c r="U342" t="str">
        <f t="shared" si="34"/>
        <v>02</v>
      </c>
      <c r="V342" t="str">
        <f t="shared" si="35"/>
        <v>2017</v>
      </c>
    </row>
    <row r="343" spans="1:22" ht="48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107</v>
      </c>
      <c r="P343">
        <f t="shared" si="31"/>
        <v>67.909090909090907</v>
      </c>
      <c r="Q343" s="9" t="s">
        <v>8314</v>
      </c>
      <c r="R343" t="s">
        <v>8319</v>
      </c>
      <c r="S343" s="11">
        <f t="shared" si="32"/>
        <v>41894.671273148146</v>
      </c>
      <c r="T343" s="11">
        <f t="shared" si="33"/>
        <v>41912.957638888889</v>
      </c>
      <c r="U343" t="str">
        <f t="shared" si="34"/>
        <v>09</v>
      </c>
      <c r="V343" t="str">
        <f t="shared" si="35"/>
        <v>2014</v>
      </c>
    </row>
    <row r="344" spans="1:22" ht="3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</v>
      </c>
      <c r="P344">
        <f t="shared" si="31"/>
        <v>169.85083076923075</v>
      </c>
      <c r="Q344" s="9" t="s">
        <v>8314</v>
      </c>
      <c r="R344" t="s">
        <v>8319</v>
      </c>
      <c r="S344" s="11">
        <f t="shared" si="32"/>
        <v>42459.572511574072</v>
      </c>
      <c r="T344" s="11">
        <f t="shared" si="33"/>
        <v>42489.572511574072</v>
      </c>
      <c r="U344" t="str">
        <f t="shared" si="34"/>
        <v>03</v>
      </c>
      <c r="V344" t="str">
        <f t="shared" si="35"/>
        <v>2016</v>
      </c>
    </row>
    <row r="345" spans="1:22" ht="48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</v>
      </c>
      <c r="P345">
        <f t="shared" si="31"/>
        <v>58.413339694656486</v>
      </c>
      <c r="Q345" s="9" t="s">
        <v>8314</v>
      </c>
      <c r="R345" t="s">
        <v>8319</v>
      </c>
      <c r="S345" s="11">
        <f t="shared" si="32"/>
        <v>41926.529456018514</v>
      </c>
      <c r="T345" s="11">
        <f t="shared" si="33"/>
        <v>41956.916666666664</v>
      </c>
      <c r="U345" t="str">
        <f t="shared" si="34"/>
        <v>10</v>
      </c>
      <c r="V345" t="str">
        <f t="shared" si="35"/>
        <v>2014</v>
      </c>
    </row>
    <row r="346" spans="1:22" ht="48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</v>
      </c>
      <c r="P346">
        <f t="shared" si="31"/>
        <v>119.99298245614035</v>
      </c>
      <c r="Q346" s="9" t="s">
        <v>8314</v>
      </c>
      <c r="R346" t="s">
        <v>8319</v>
      </c>
      <c r="S346" s="11">
        <f t="shared" si="32"/>
        <v>42111.762662037036</v>
      </c>
      <c r="T346" s="11">
        <f t="shared" si="33"/>
        <v>42155.888888888883</v>
      </c>
      <c r="U346" t="str">
        <f t="shared" si="34"/>
        <v>04</v>
      </c>
      <c r="V346" t="str">
        <f t="shared" si="35"/>
        <v>2015</v>
      </c>
    </row>
    <row r="347" spans="1:22" ht="48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</v>
      </c>
      <c r="P347">
        <f t="shared" si="31"/>
        <v>99.860335195530723</v>
      </c>
      <c r="Q347" s="9" t="s">
        <v>8314</v>
      </c>
      <c r="R347" t="s">
        <v>8319</v>
      </c>
      <c r="S347" s="11">
        <f t="shared" si="32"/>
        <v>42114.735995370364</v>
      </c>
      <c r="T347" s="11">
        <f t="shared" si="33"/>
        <v>42144.735995370364</v>
      </c>
      <c r="U347" t="str">
        <f t="shared" si="34"/>
        <v>04</v>
      </c>
      <c r="V347" t="str">
        <f t="shared" si="35"/>
        <v>2015</v>
      </c>
    </row>
    <row r="348" spans="1:22" ht="48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</v>
      </c>
      <c r="P348">
        <f t="shared" si="31"/>
        <v>90.579148936170213</v>
      </c>
      <c r="Q348" s="9" t="s">
        <v>8314</v>
      </c>
      <c r="R348" t="s">
        <v>8319</v>
      </c>
      <c r="S348" s="11">
        <f t="shared" si="32"/>
        <v>42261.291909722218</v>
      </c>
      <c r="T348" s="11">
        <f t="shared" si="33"/>
        <v>42291.291909722226</v>
      </c>
      <c r="U348" t="str">
        <f t="shared" si="34"/>
        <v>09</v>
      </c>
      <c r="V348" t="str">
        <f t="shared" si="35"/>
        <v>2015</v>
      </c>
    </row>
    <row r="349" spans="1:22" ht="48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112</v>
      </c>
      <c r="P349">
        <f t="shared" si="31"/>
        <v>117.77361477572559</v>
      </c>
      <c r="Q349" s="9" t="s">
        <v>8314</v>
      </c>
      <c r="R349" t="s">
        <v>8319</v>
      </c>
      <c r="S349" s="11">
        <f t="shared" si="32"/>
        <v>42292.287141203698</v>
      </c>
      <c r="T349" s="11">
        <f t="shared" si="33"/>
        <v>42322.32880787037</v>
      </c>
      <c r="U349" t="str">
        <f t="shared" si="34"/>
        <v>10</v>
      </c>
      <c r="V349" t="str">
        <f t="shared" si="35"/>
        <v>2015</v>
      </c>
    </row>
    <row r="350" spans="1:22" ht="48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>
        <f t="shared" si="31"/>
        <v>86.554621848739501</v>
      </c>
      <c r="Q350" s="9" t="s">
        <v>8314</v>
      </c>
      <c r="R350" t="s">
        <v>8319</v>
      </c>
      <c r="S350" s="11">
        <f t="shared" si="32"/>
        <v>42207.378657407404</v>
      </c>
      <c r="T350" s="11">
        <f t="shared" si="33"/>
        <v>42237.378657407404</v>
      </c>
      <c r="U350" t="str">
        <f t="shared" si="34"/>
        <v>07</v>
      </c>
      <c r="V350" t="str">
        <f t="shared" si="35"/>
        <v>2015</v>
      </c>
    </row>
    <row r="351" spans="1:22" ht="3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107</v>
      </c>
      <c r="P351">
        <f t="shared" si="31"/>
        <v>71.899281437125751</v>
      </c>
      <c r="Q351" s="9" t="s">
        <v>8314</v>
      </c>
      <c r="R351" t="s">
        <v>8319</v>
      </c>
      <c r="S351" s="11">
        <f t="shared" si="32"/>
        <v>42760.290601851848</v>
      </c>
      <c r="T351" s="11">
        <f t="shared" si="33"/>
        <v>42790.290601851848</v>
      </c>
      <c r="U351" t="str">
        <f t="shared" si="34"/>
        <v>01</v>
      </c>
      <c r="V351" t="str">
        <f t="shared" si="35"/>
        <v>2017</v>
      </c>
    </row>
    <row r="352" spans="1:22" ht="48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115</v>
      </c>
      <c r="P352">
        <f t="shared" si="31"/>
        <v>129.81900452488688</v>
      </c>
      <c r="Q352" s="9" t="s">
        <v>8314</v>
      </c>
      <c r="R352" t="s">
        <v>8319</v>
      </c>
      <c r="S352" s="11">
        <f t="shared" si="32"/>
        <v>42585.857743055552</v>
      </c>
      <c r="T352" s="11">
        <f t="shared" si="33"/>
        <v>42623.957638888889</v>
      </c>
      <c r="U352" t="str">
        <f t="shared" si="34"/>
        <v>08</v>
      </c>
      <c r="V352" t="str">
        <f t="shared" si="35"/>
        <v>2016</v>
      </c>
    </row>
    <row r="353" spans="1:22" ht="48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</v>
      </c>
      <c r="P353">
        <f t="shared" si="31"/>
        <v>44.912863070539416</v>
      </c>
      <c r="Q353" s="9" t="s">
        <v>8314</v>
      </c>
      <c r="R353" t="s">
        <v>8319</v>
      </c>
      <c r="S353" s="11">
        <f t="shared" si="32"/>
        <v>42427.75641203703</v>
      </c>
      <c r="T353" s="11">
        <f t="shared" si="33"/>
        <v>42467.714745370373</v>
      </c>
      <c r="U353" t="str">
        <f t="shared" si="34"/>
        <v>02</v>
      </c>
      <c r="V353" t="str">
        <f t="shared" si="35"/>
        <v>2016</v>
      </c>
    </row>
    <row r="354" spans="1:22" ht="48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117</v>
      </c>
      <c r="P354">
        <f t="shared" si="31"/>
        <v>40.755244755244753</v>
      </c>
      <c r="Q354" s="9" t="s">
        <v>8314</v>
      </c>
      <c r="R354" t="s">
        <v>8319</v>
      </c>
      <c r="S354" s="11">
        <f t="shared" si="32"/>
        <v>41889.959120370368</v>
      </c>
      <c r="T354" s="11">
        <f t="shared" si="33"/>
        <v>41919.959120370368</v>
      </c>
      <c r="U354" t="str">
        <f t="shared" si="34"/>
        <v>09</v>
      </c>
      <c r="V354" t="str">
        <f t="shared" si="35"/>
        <v>2014</v>
      </c>
    </row>
    <row r="355" spans="1:22" ht="48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109</v>
      </c>
      <c r="P355">
        <f t="shared" si="31"/>
        <v>103.52394779771615</v>
      </c>
      <c r="Q355" s="9" t="s">
        <v>8314</v>
      </c>
      <c r="R355" t="s">
        <v>8319</v>
      </c>
      <c r="S355" s="11">
        <f t="shared" si="32"/>
        <v>42297.583553240744</v>
      </c>
      <c r="T355" s="11">
        <f t="shared" si="33"/>
        <v>42327.625219907401</v>
      </c>
      <c r="U355" t="str">
        <f t="shared" si="34"/>
        <v>10</v>
      </c>
      <c r="V355" t="str">
        <f t="shared" si="35"/>
        <v>2015</v>
      </c>
    </row>
    <row r="356" spans="1:22" ht="48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104</v>
      </c>
      <c r="P356">
        <f t="shared" si="31"/>
        <v>125.44827586206897</v>
      </c>
      <c r="Q356" s="9" t="s">
        <v>8314</v>
      </c>
      <c r="R356" t="s">
        <v>8319</v>
      </c>
      <c r="S356" s="11">
        <f t="shared" si="32"/>
        <v>42438.619456018518</v>
      </c>
      <c r="T356" s="11">
        <f t="shared" si="33"/>
        <v>42468.577789351846</v>
      </c>
      <c r="U356" t="str">
        <f t="shared" si="34"/>
        <v>03</v>
      </c>
      <c r="V356" t="str">
        <f t="shared" si="35"/>
        <v>2016</v>
      </c>
    </row>
    <row r="357" spans="1:22" ht="3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</v>
      </c>
      <c r="P357">
        <f t="shared" si="31"/>
        <v>246.60606060606059</v>
      </c>
      <c r="Q357" s="9" t="s">
        <v>8314</v>
      </c>
      <c r="R357" t="s">
        <v>8319</v>
      </c>
      <c r="S357" s="11">
        <f t="shared" si="32"/>
        <v>41943.0855787037</v>
      </c>
      <c r="T357" s="11">
        <f t="shared" si="33"/>
        <v>41974.127245370364</v>
      </c>
      <c r="U357" t="str">
        <f t="shared" si="34"/>
        <v>10</v>
      </c>
      <c r="V357" t="str">
        <f t="shared" si="35"/>
        <v>2014</v>
      </c>
    </row>
    <row r="358" spans="1:22" ht="3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103</v>
      </c>
      <c r="P358">
        <f t="shared" si="31"/>
        <v>79.401340206185566</v>
      </c>
      <c r="Q358" s="9" t="s">
        <v>8314</v>
      </c>
      <c r="R358" t="s">
        <v>8319</v>
      </c>
      <c r="S358" s="11">
        <f t="shared" si="32"/>
        <v>42415.594826388886</v>
      </c>
      <c r="T358" s="11">
        <f t="shared" si="33"/>
        <v>42445.553159722222</v>
      </c>
      <c r="U358" t="str">
        <f t="shared" si="34"/>
        <v>02</v>
      </c>
      <c r="V358" t="str">
        <f t="shared" si="35"/>
        <v>2016</v>
      </c>
    </row>
    <row r="359" spans="1:22" ht="48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>
        <f t="shared" si="31"/>
        <v>86.138613861386133</v>
      </c>
      <c r="Q359" s="9" t="s">
        <v>8314</v>
      </c>
      <c r="R359" t="s">
        <v>8319</v>
      </c>
      <c r="S359" s="11">
        <f t="shared" si="32"/>
        <v>42078.01385416666</v>
      </c>
      <c r="T359" s="11">
        <f t="shared" si="33"/>
        <v>42118.01385416666</v>
      </c>
      <c r="U359" t="str">
        <f t="shared" si="34"/>
        <v>03</v>
      </c>
      <c r="V359" t="str">
        <f t="shared" si="35"/>
        <v>2015</v>
      </c>
    </row>
    <row r="360" spans="1:22" ht="48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</v>
      </c>
      <c r="P360">
        <f t="shared" si="31"/>
        <v>193.04868913857678</v>
      </c>
      <c r="Q360" s="9" t="s">
        <v>8314</v>
      </c>
      <c r="R360" t="s">
        <v>8319</v>
      </c>
      <c r="S360" s="11">
        <f t="shared" si="32"/>
        <v>42507.651863425919</v>
      </c>
      <c r="T360" s="11">
        <f t="shared" si="33"/>
        <v>42536.416666666664</v>
      </c>
      <c r="U360" t="str">
        <f t="shared" si="34"/>
        <v>05</v>
      </c>
      <c r="V360" t="str">
        <f t="shared" si="35"/>
        <v>2016</v>
      </c>
    </row>
    <row r="361" spans="1:22" ht="48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105</v>
      </c>
      <c r="P361">
        <f t="shared" si="31"/>
        <v>84.023178807947019</v>
      </c>
      <c r="Q361" s="9" t="s">
        <v>8314</v>
      </c>
      <c r="R361" t="s">
        <v>8319</v>
      </c>
      <c r="S361" s="11">
        <f t="shared" si="32"/>
        <v>41934.86215277778</v>
      </c>
      <c r="T361" s="11">
        <f t="shared" si="33"/>
        <v>41957.008333333331</v>
      </c>
      <c r="U361" t="str">
        <f t="shared" si="34"/>
        <v>10</v>
      </c>
      <c r="V361" t="str">
        <f t="shared" si="35"/>
        <v>2014</v>
      </c>
    </row>
    <row r="362" spans="1:22" ht="48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</v>
      </c>
      <c r="P362">
        <f t="shared" si="31"/>
        <v>139.82758620689654</v>
      </c>
      <c r="Q362" s="9" t="s">
        <v>8314</v>
      </c>
      <c r="R362" t="s">
        <v>8319</v>
      </c>
      <c r="S362" s="11">
        <f t="shared" si="32"/>
        <v>42163.689583333333</v>
      </c>
      <c r="T362" s="11">
        <f t="shared" si="33"/>
        <v>42207.924305555549</v>
      </c>
      <c r="U362" t="str">
        <f t="shared" si="34"/>
        <v>06</v>
      </c>
      <c r="V362" t="str">
        <f t="shared" si="35"/>
        <v>2015</v>
      </c>
    </row>
    <row r="363" spans="1:22" ht="48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</v>
      </c>
      <c r="P363">
        <f t="shared" si="31"/>
        <v>109.82189265536722</v>
      </c>
      <c r="Q363" s="9" t="s">
        <v>8314</v>
      </c>
      <c r="R363" t="s">
        <v>8319</v>
      </c>
      <c r="S363" s="11">
        <f t="shared" si="32"/>
        <v>41935.792893518512</v>
      </c>
      <c r="T363" s="11">
        <f t="shared" si="33"/>
        <v>41965.834560185183</v>
      </c>
      <c r="U363" t="str">
        <f t="shared" si="34"/>
        <v>10</v>
      </c>
      <c r="V363" t="str">
        <f t="shared" si="35"/>
        <v>2014</v>
      </c>
    </row>
    <row r="364" spans="1:22" ht="48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</v>
      </c>
      <c r="P364">
        <f t="shared" si="31"/>
        <v>139.53488372093022</v>
      </c>
      <c r="Q364" s="9" t="s">
        <v>8314</v>
      </c>
      <c r="R364" t="s">
        <v>8319</v>
      </c>
      <c r="S364" s="11">
        <f t="shared" si="32"/>
        <v>41837.002210648148</v>
      </c>
      <c r="T364" s="11">
        <f t="shared" si="33"/>
        <v>41858.791666666664</v>
      </c>
      <c r="U364" t="str">
        <f t="shared" si="34"/>
        <v>07</v>
      </c>
      <c r="V364" t="str">
        <f t="shared" si="35"/>
        <v>2014</v>
      </c>
    </row>
    <row r="365" spans="1:22" ht="48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</v>
      </c>
      <c r="P365">
        <f t="shared" si="31"/>
        <v>347.84615384615387</v>
      </c>
      <c r="Q365" s="9" t="s">
        <v>8314</v>
      </c>
      <c r="R365" t="s">
        <v>8319</v>
      </c>
      <c r="S365" s="11">
        <f t="shared" si="32"/>
        <v>40255.53629629629</v>
      </c>
      <c r="T365" s="11">
        <f t="shared" si="33"/>
        <v>40300.598611111105</v>
      </c>
      <c r="U365" t="str">
        <f t="shared" si="34"/>
        <v>03</v>
      </c>
      <c r="V365" t="str">
        <f t="shared" si="35"/>
        <v>2010</v>
      </c>
    </row>
    <row r="366" spans="1:22" ht="48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</v>
      </c>
      <c r="P366">
        <f t="shared" si="31"/>
        <v>68.24159292035398</v>
      </c>
      <c r="Q366" s="9" t="s">
        <v>8314</v>
      </c>
      <c r="R366" t="s">
        <v>8319</v>
      </c>
      <c r="S366" s="11">
        <f t="shared" si="32"/>
        <v>41780.651296296295</v>
      </c>
      <c r="T366" s="11">
        <f t="shared" si="33"/>
        <v>41810.957638888889</v>
      </c>
      <c r="U366" t="str">
        <f t="shared" si="34"/>
        <v>05</v>
      </c>
      <c r="V366" t="str">
        <f t="shared" si="35"/>
        <v>2014</v>
      </c>
    </row>
    <row r="367" spans="1:22" ht="48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104</v>
      </c>
      <c r="P367">
        <f t="shared" si="31"/>
        <v>239.93846153846152</v>
      </c>
      <c r="Q367" s="9" t="s">
        <v>8314</v>
      </c>
      <c r="R367" t="s">
        <v>8319</v>
      </c>
      <c r="S367" s="11">
        <f t="shared" si="32"/>
        <v>41668.398136574069</v>
      </c>
      <c r="T367" s="11">
        <f t="shared" si="33"/>
        <v>41698.398136574069</v>
      </c>
      <c r="U367" t="str">
        <f t="shared" si="34"/>
        <v>01</v>
      </c>
      <c r="V367" t="str">
        <f t="shared" si="35"/>
        <v>2014</v>
      </c>
    </row>
    <row r="368" spans="1:22" ht="48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</v>
      </c>
      <c r="P368">
        <f t="shared" si="31"/>
        <v>287.31343283582089</v>
      </c>
      <c r="Q368" s="9" t="s">
        <v>8314</v>
      </c>
      <c r="R368" t="s">
        <v>8319</v>
      </c>
      <c r="S368" s="11">
        <f t="shared" si="32"/>
        <v>41019.584699074076</v>
      </c>
      <c r="T368" s="11">
        <f t="shared" si="33"/>
        <v>41049.584699074068</v>
      </c>
      <c r="U368" t="str">
        <f t="shared" si="34"/>
        <v>04</v>
      </c>
      <c r="V368" t="str">
        <f t="shared" si="35"/>
        <v>2012</v>
      </c>
    </row>
    <row r="369" spans="1:22" ht="48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</v>
      </c>
      <c r="P369">
        <f t="shared" si="31"/>
        <v>86.84882352941176</v>
      </c>
      <c r="Q369" s="9" t="s">
        <v>8314</v>
      </c>
      <c r="R369" t="s">
        <v>8319</v>
      </c>
      <c r="S369" s="11">
        <f t="shared" si="32"/>
        <v>41355.368958333333</v>
      </c>
      <c r="T369" s="11">
        <f t="shared" si="33"/>
        <v>41394.999305555553</v>
      </c>
      <c r="U369" t="str">
        <f t="shared" si="34"/>
        <v>03</v>
      </c>
      <c r="V369" t="str">
        <f t="shared" si="35"/>
        <v>2013</v>
      </c>
    </row>
    <row r="370" spans="1:22" ht="48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</v>
      </c>
      <c r="P370">
        <f t="shared" si="31"/>
        <v>81.84905660377359</v>
      </c>
      <c r="Q370" s="9" t="s">
        <v>8314</v>
      </c>
      <c r="R370" t="s">
        <v>8319</v>
      </c>
      <c r="S370" s="11">
        <f t="shared" si="32"/>
        <v>42043.397245370368</v>
      </c>
      <c r="T370" s="11">
        <f t="shared" si="33"/>
        <v>42078.355578703697</v>
      </c>
      <c r="U370" t="str">
        <f t="shared" si="34"/>
        <v>02</v>
      </c>
      <c r="V370" t="str">
        <f t="shared" si="35"/>
        <v>2015</v>
      </c>
    </row>
    <row r="371" spans="1:22" ht="48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</v>
      </c>
      <c r="P371">
        <f t="shared" si="31"/>
        <v>42.874970059880241</v>
      </c>
      <c r="Q371" s="9" t="s">
        <v>8314</v>
      </c>
      <c r="R371" t="s">
        <v>8319</v>
      </c>
      <c r="S371" s="11">
        <f t="shared" si="32"/>
        <v>40893.3433912037</v>
      </c>
      <c r="T371" s="11">
        <f t="shared" si="33"/>
        <v>40923.3433912037</v>
      </c>
      <c r="U371" t="str">
        <f t="shared" si="34"/>
        <v>12</v>
      </c>
      <c r="V371" t="str">
        <f t="shared" si="35"/>
        <v>2011</v>
      </c>
    </row>
    <row r="372" spans="1:22" ht="48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</v>
      </c>
      <c r="P372">
        <f t="shared" si="31"/>
        <v>709.41860465116281</v>
      </c>
      <c r="Q372" s="9" t="s">
        <v>8314</v>
      </c>
      <c r="R372" t="s">
        <v>8319</v>
      </c>
      <c r="S372" s="11">
        <f t="shared" si="32"/>
        <v>42711.586805555555</v>
      </c>
      <c r="T372" s="11">
        <f t="shared" si="33"/>
        <v>42741.586805555555</v>
      </c>
      <c r="U372" t="str">
        <f t="shared" si="34"/>
        <v>12</v>
      </c>
      <c r="V372" t="str">
        <f t="shared" si="35"/>
        <v>2016</v>
      </c>
    </row>
    <row r="373" spans="1:22" ht="48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</v>
      </c>
      <c r="P373">
        <f t="shared" si="31"/>
        <v>161.25517890772127</v>
      </c>
      <c r="Q373" s="9" t="s">
        <v>8314</v>
      </c>
      <c r="R373" t="s">
        <v>8319</v>
      </c>
      <c r="S373" s="11">
        <f t="shared" si="32"/>
        <v>41261.559479166666</v>
      </c>
      <c r="T373" s="11">
        <f t="shared" si="33"/>
        <v>41306.559479166666</v>
      </c>
      <c r="U373" t="str">
        <f t="shared" si="34"/>
        <v>12</v>
      </c>
      <c r="V373" t="str">
        <f t="shared" si="35"/>
        <v>2012</v>
      </c>
    </row>
    <row r="374" spans="1:22" ht="3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</v>
      </c>
      <c r="P374">
        <f t="shared" si="31"/>
        <v>41.777777777777779</v>
      </c>
      <c r="Q374" s="9" t="s">
        <v>8314</v>
      </c>
      <c r="R374" t="s">
        <v>8319</v>
      </c>
      <c r="S374" s="11">
        <f t="shared" si="32"/>
        <v>42425.368564814817</v>
      </c>
      <c r="T374" s="11">
        <f t="shared" si="33"/>
        <v>42465.458333333336</v>
      </c>
      <c r="U374" t="str">
        <f t="shared" si="34"/>
        <v>02</v>
      </c>
      <c r="V374" t="str">
        <f t="shared" si="35"/>
        <v>2016</v>
      </c>
    </row>
    <row r="375" spans="1:22" ht="48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107</v>
      </c>
      <c r="P375">
        <f t="shared" si="31"/>
        <v>89.887640449438209</v>
      </c>
      <c r="Q375" s="9" t="s">
        <v>8314</v>
      </c>
      <c r="R375" t="s">
        <v>8319</v>
      </c>
      <c r="S375" s="11">
        <f t="shared" si="32"/>
        <v>41078.703680555554</v>
      </c>
      <c r="T375" s="11">
        <f t="shared" si="33"/>
        <v>41108.703680555554</v>
      </c>
      <c r="U375" t="str">
        <f t="shared" si="34"/>
        <v>06</v>
      </c>
      <c r="V375" t="str">
        <f t="shared" si="35"/>
        <v>2012</v>
      </c>
    </row>
    <row r="376" spans="1:22" ht="48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131</v>
      </c>
      <c r="P376">
        <f t="shared" si="31"/>
        <v>45.051724137931032</v>
      </c>
      <c r="Q376" s="9" t="s">
        <v>8314</v>
      </c>
      <c r="R376" t="s">
        <v>8319</v>
      </c>
      <c r="S376" s="11">
        <f t="shared" si="32"/>
        <v>40757.680914351848</v>
      </c>
      <c r="T376" s="11">
        <f t="shared" si="33"/>
        <v>40802.680914351848</v>
      </c>
      <c r="U376" t="str">
        <f t="shared" si="34"/>
        <v>08</v>
      </c>
      <c r="V376" t="str">
        <f t="shared" si="35"/>
        <v>2011</v>
      </c>
    </row>
    <row r="377" spans="1:22" ht="48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>
        <f t="shared" si="31"/>
        <v>42.857142857142854</v>
      </c>
      <c r="Q377" s="9" t="s">
        <v>8314</v>
      </c>
      <c r="R377" t="s">
        <v>8319</v>
      </c>
      <c r="S377" s="11">
        <f t="shared" si="32"/>
        <v>41657.77674768518</v>
      </c>
      <c r="T377" s="11">
        <f t="shared" si="33"/>
        <v>41699.512499999997</v>
      </c>
      <c r="U377" t="str">
        <f t="shared" si="34"/>
        <v>01</v>
      </c>
      <c r="V377" t="str">
        <f t="shared" si="35"/>
        <v>2014</v>
      </c>
    </row>
    <row r="378" spans="1:22" ht="48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106</v>
      </c>
      <c r="P378">
        <f t="shared" si="31"/>
        <v>54.083333333333336</v>
      </c>
      <c r="Q378" s="9" t="s">
        <v>8314</v>
      </c>
      <c r="R378" t="s">
        <v>8319</v>
      </c>
      <c r="S378" s="11">
        <f t="shared" si="32"/>
        <v>42576.244398148141</v>
      </c>
      <c r="T378" s="11">
        <f t="shared" si="33"/>
        <v>42607.244398148141</v>
      </c>
      <c r="U378" t="str">
        <f t="shared" si="34"/>
        <v>07</v>
      </c>
      <c r="V378" t="str">
        <f t="shared" si="35"/>
        <v>2016</v>
      </c>
    </row>
    <row r="379" spans="1:22" ht="48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</v>
      </c>
      <c r="P379">
        <f t="shared" si="31"/>
        <v>103.21804511278195</v>
      </c>
      <c r="Q379" s="9" t="s">
        <v>8314</v>
      </c>
      <c r="R379" t="s">
        <v>8319</v>
      </c>
      <c r="S379" s="11">
        <f t="shared" si="32"/>
        <v>42292.042453703696</v>
      </c>
      <c r="T379" s="11">
        <f t="shared" si="33"/>
        <v>42322.084027777775</v>
      </c>
      <c r="U379" t="str">
        <f t="shared" si="34"/>
        <v>10</v>
      </c>
      <c r="V379" t="str">
        <f t="shared" si="35"/>
        <v>2015</v>
      </c>
    </row>
    <row r="380" spans="1:22" ht="48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112</v>
      </c>
      <c r="P380">
        <f t="shared" si="31"/>
        <v>40.397590361445786</v>
      </c>
      <c r="Q380" s="9" t="s">
        <v>8314</v>
      </c>
      <c r="R380" t="s">
        <v>8319</v>
      </c>
      <c r="S380" s="11">
        <f t="shared" si="32"/>
        <v>42370.363518518519</v>
      </c>
      <c r="T380" s="11">
        <f t="shared" si="33"/>
        <v>42394.786111111105</v>
      </c>
      <c r="U380" t="str">
        <f t="shared" si="34"/>
        <v>01</v>
      </c>
      <c r="V380" t="str">
        <f t="shared" si="35"/>
        <v>2016</v>
      </c>
    </row>
    <row r="381" spans="1:22" ht="48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</v>
      </c>
      <c r="P381">
        <f t="shared" si="31"/>
        <v>116.85906040268456</v>
      </c>
      <c r="Q381" s="9" t="s">
        <v>8314</v>
      </c>
      <c r="R381" t="s">
        <v>8319</v>
      </c>
      <c r="S381" s="11">
        <f t="shared" si="32"/>
        <v>40987.479999999996</v>
      </c>
      <c r="T381" s="11">
        <f t="shared" si="33"/>
        <v>41032.479999999996</v>
      </c>
      <c r="U381" t="str">
        <f t="shared" si="34"/>
        <v>03</v>
      </c>
      <c r="V381" t="str">
        <f t="shared" si="35"/>
        <v>2012</v>
      </c>
    </row>
    <row r="382" spans="1:22" ht="48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142</v>
      </c>
      <c r="P382">
        <f t="shared" si="31"/>
        <v>115.51020408163265</v>
      </c>
      <c r="Q382" s="9" t="s">
        <v>8314</v>
      </c>
      <c r="R382" t="s">
        <v>8319</v>
      </c>
      <c r="S382" s="11">
        <f t="shared" si="32"/>
        <v>42367.511481481481</v>
      </c>
      <c r="T382" s="11">
        <f t="shared" si="33"/>
        <v>42392.511481481481</v>
      </c>
      <c r="U382" t="str">
        <f t="shared" si="34"/>
        <v>12</v>
      </c>
      <c r="V382" t="str">
        <f t="shared" si="35"/>
        <v>2015</v>
      </c>
    </row>
    <row r="383" spans="1:22" ht="48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105</v>
      </c>
      <c r="P383">
        <f t="shared" si="31"/>
        <v>104.31274900398407</v>
      </c>
      <c r="Q383" s="9" t="s">
        <v>8314</v>
      </c>
      <c r="R383" t="s">
        <v>8319</v>
      </c>
      <c r="S383" s="11">
        <f t="shared" si="32"/>
        <v>41085.48978009259</v>
      </c>
      <c r="T383" s="11">
        <f t="shared" si="33"/>
        <v>41120</v>
      </c>
      <c r="U383" t="str">
        <f t="shared" si="34"/>
        <v>06</v>
      </c>
      <c r="V383" t="str">
        <f t="shared" si="35"/>
        <v>2012</v>
      </c>
    </row>
    <row r="384" spans="1:22" ht="48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256</v>
      </c>
      <c r="P384">
        <f t="shared" si="31"/>
        <v>69.772727272727266</v>
      </c>
      <c r="Q384" s="9" t="s">
        <v>8314</v>
      </c>
      <c r="R384" t="s">
        <v>8319</v>
      </c>
      <c r="S384" s="11">
        <f t="shared" si="32"/>
        <v>41144.501157407409</v>
      </c>
      <c r="T384" s="11">
        <f t="shared" si="33"/>
        <v>41158.501157407409</v>
      </c>
      <c r="U384" t="str">
        <f t="shared" si="34"/>
        <v>08</v>
      </c>
      <c r="V384" t="str">
        <f t="shared" si="35"/>
        <v>2012</v>
      </c>
    </row>
    <row r="385" spans="1:22" ht="48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207</v>
      </c>
      <c r="P385">
        <f t="shared" si="31"/>
        <v>43.020833333333336</v>
      </c>
      <c r="Q385" s="9" t="s">
        <v>8314</v>
      </c>
      <c r="R385" t="s">
        <v>8319</v>
      </c>
      <c r="S385" s="11">
        <f t="shared" si="32"/>
        <v>41754.90924768518</v>
      </c>
      <c r="T385" s="11">
        <f t="shared" si="33"/>
        <v>41777.90924768518</v>
      </c>
      <c r="U385" t="str">
        <f t="shared" si="34"/>
        <v>04</v>
      </c>
      <c r="V385" t="str">
        <f t="shared" si="35"/>
        <v>2014</v>
      </c>
    </row>
    <row r="386" spans="1:22" ht="48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</v>
      </c>
      <c r="P386">
        <f t="shared" si="31"/>
        <v>58.540469973890339</v>
      </c>
      <c r="Q386" s="9" t="s">
        <v>8314</v>
      </c>
      <c r="R386" t="s">
        <v>8319</v>
      </c>
      <c r="S386" s="11">
        <f t="shared" si="32"/>
        <v>41980.573460648149</v>
      </c>
      <c r="T386" s="11">
        <f t="shared" si="33"/>
        <v>42010.573460648149</v>
      </c>
      <c r="U386" t="str">
        <f t="shared" si="34"/>
        <v>12</v>
      </c>
      <c r="V386" t="str">
        <f t="shared" si="35"/>
        <v>2014</v>
      </c>
    </row>
    <row r="387" spans="1:22" ht="48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ROUND((E387/D387)*100,0)</f>
        <v>106</v>
      </c>
      <c r="P387">
        <f t="shared" ref="P387:P450" si="37">E387/L387</f>
        <v>111.79535864978902</v>
      </c>
      <c r="Q387" s="9" t="s">
        <v>8314</v>
      </c>
      <c r="R387" t="s">
        <v>8319</v>
      </c>
      <c r="S387" s="11">
        <f t="shared" ref="S387:S450" si="38">(J387/86400)+25569+(-5/24)</f>
        <v>41934.376168981478</v>
      </c>
      <c r="T387" s="11">
        <f t="shared" ref="T387:T450" si="39">(((I387/60)/60)/24)+DATE(1970,1,1)+(-5/24)</f>
        <v>41964.41783564815</v>
      </c>
      <c r="U387" t="str">
        <f t="shared" ref="U387:U450" si="40">TEXT(S387,"MM")</f>
        <v>10</v>
      </c>
      <c r="V387" t="str">
        <f t="shared" ref="V387:V450" si="41">TEXT(S387,"YYYY")</f>
        <v>2014</v>
      </c>
    </row>
    <row r="388" spans="1:22" ht="48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</v>
      </c>
      <c r="P388">
        <f t="shared" si="37"/>
        <v>46.230769230769234</v>
      </c>
      <c r="Q388" s="9" t="s">
        <v>8314</v>
      </c>
      <c r="R388" t="s">
        <v>8319</v>
      </c>
      <c r="S388" s="11">
        <f t="shared" si="38"/>
        <v>42211.742951388886</v>
      </c>
      <c r="T388" s="11">
        <f t="shared" si="39"/>
        <v>42226.742951388886</v>
      </c>
      <c r="U388" t="str">
        <f t="shared" si="40"/>
        <v>07</v>
      </c>
      <c r="V388" t="str">
        <f t="shared" si="41"/>
        <v>2015</v>
      </c>
    </row>
    <row r="389" spans="1:22" ht="48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214</v>
      </c>
      <c r="P389">
        <f t="shared" si="37"/>
        <v>144.69039145907473</v>
      </c>
      <c r="Q389" s="9" t="s">
        <v>8314</v>
      </c>
      <c r="R389" t="s">
        <v>8319</v>
      </c>
      <c r="S389" s="11">
        <f t="shared" si="38"/>
        <v>42200.468263888884</v>
      </c>
      <c r="T389" s="11">
        <f t="shared" si="39"/>
        <v>42231.041666666664</v>
      </c>
      <c r="U389" t="str">
        <f t="shared" si="40"/>
        <v>07</v>
      </c>
      <c r="V389" t="str">
        <f t="shared" si="41"/>
        <v>2015</v>
      </c>
    </row>
    <row r="390" spans="1:22" ht="48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</v>
      </c>
      <c r="P390">
        <f t="shared" si="37"/>
        <v>88.845070422535215</v>
      </c>
      <c r="Q390" s="9" t="s">
        <v>8314</v>
      </c>
      <c r="R390" t="s">
        <v>8319</v>
      </c>
      <c r="S390" s="11">
        <f t="shared" si="38"/>
        <v>42548.86782407407</v>
      </c>
      <c r="T390" s="11">
        <f t="shared" si="39"/>
        <v>42578.867824074077</v>
      </c>
      <c r="U390" t="str">
        <f t="shared" si="40"/>
        <v>06</v>
      </c>
      <c r="V390" t="str">
        <f t="shared" si="41"/>
        <v>2016</v>
      </c>
    </row>
    <row r="391" spans="1:22" ht="48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182</v>
      </c>
      <c r="P391">
        <f t="shared" si="37"/>
        <v>81.75107284768211</v>
      </c>
      <c r="Q391" s="9" t="s">
        <v>8314</v>
      </c>
      <c r="R391" t="s">
        <v>8319</v>
      </c>
      <c r="S391" s="11">
        <f t="shared" si="38"/>
        <v>41673.854745370372</v>
      </c>
      <c r="T391" s="11">
        <f t="shared" si="39"/>
        <v>41705.749305555553</v>
      </c>
      <c r="U391" t="str">
        <f t="shared" si="40"/>
        <v>02</v>
      </c>
      <c r="V391" t="str">
        <f t="shared" si="41"/>
        <v>2014</v>
      </c>
    </row>
    <row r="392" spans="1:22" ht="48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>
        <f t="shared" si="37"/>
        <v>71.428571428571431</v>
      </c>
      <c r="Q392" s="9" t="s">
        <v>8314</v>
      </c>
      <c r="R392" t="s">
        <v>8319</v>
      </c>
      <c r="S392" s="11">
        <f t="shared" si="38"/>
        <v>42111.828379629624</v>
      </c>
      <c r="T392" s="11">
        <f t="shared" si="39"/>
        <v>42131.828379629624</v>
      </c>
      <c r="U392" t="str">
        <f t="shared" si="40"/>
        <v>04</v>
      </c>
      <c r="V392" t="str">
        <f t="shared" si="41"/>
        <v>2015</v>
      </c>
    </row>
    <row r="393" spans="1:22" ht="48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101</v>
      </c>
      <c r="P393">
        <f t="shared" si="37"/>
        <v>104.25906735751295</v>
      </c>
      <c r="Q393" s="9" t="s">
        <v>8314</v>
      </c>
      <c r="R393" t="s">
        <v>8319</v>
      </c>
      <c r="S393" s="11">
        <f t="shared" si="38"/>
        <v>40864.833923611106</v>
      </c>
      <c r="T393" s="11">
        <f t="shared" si="39"/>
        <v>40894.832638888889</v>
      </c>
      <c r="U393" t="str">
        <f t="shared" si="40"/>
        <v>11</v>
      </c>
      <c r="V393" t="str">
        <f t="shared" si="41"/>
        <v>2011</v>
      </c>
    </row>
    <row r="394" spans="1:22" ht="48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101</v>
      </c>
      <c r="P394">
        <f t="shared" si="37"/>
        <v>90.616504854368927</v>
      </c>
      <c r="Q394" s="9" t="s">
        <v>8314</v>
      </c>
      <c r="R394" t="s">
        <v>8319</v>
      </c>
      <c r="S394" s="11">
        <f t="shared" si="38"/>
        <v>40763.508923611109</v>
      </c>
      <c r="T394" s="11">
        <f t="shared" si="39"/>
        <v>40793.916666666664</v>
      </c>
      <c r="U394" t="str">
        <f t="shared" si="40"/>
        <v>08</v>
      </c>
      <c r="V394" t="str">
        <f t="shared" si="41"/>
        <v>2011</v>
      </c>
    </row>
    <row r="395" spans="1:22" ht="3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</v>
      </c>
      <c r="P395">
        <f t="shared" si="37"/>
        <v>157.33048433048432</v>
      </c>
      <c r="Q395" s="9" t="s">
        <v>8314</v>
      </c>
      <c r="R395" t="s">
        <v>8319</v>
      </c>
      <c r="S395" s="11">
        <f t="shared" si="38"/>
        <v>41526.500601851847</v>
      </c>
      <c r="T395" s="11">
        <f t="shared" si="39"/>
        <v>41557.500601851847</v>
      </c>
      <c r="U395" t="str">
        <f t="shared" si="40"/>
        <v>09</v>
      </c>
      <c r="V395" t="str">
        <f t="shared" si="41"/>
        <v>2013</v>
      </c>
    </row>
    <row r="396" spans="1:22" ht="48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112</v>
      </c>
      <c r="P396">
        <f t="shared" si="37"/>
        <v>105.18</v>
      </c>
      <c r="Q396" s="9" t="s">
        <v>8314</v>
      </c>
      <c r="R396" t="s">
        <v>8319</v>
      </c>
      <c r="S396" s="11">
        <f t="shared" si="38"/>
        <v>42417.60974537037</v>
      </c>
      <c r="T396" s="11">
        <f t="shared" si="39"/>
        <v>42477.568078703705</v>
      </c>
      <c r="U396" t="str">
        <f t="shared" si="40"/>
        <v>02</v>
      </c>
      <c r="V396" t="str">
        <f t="shared" si="41"/>
        <v>2016</v>
      </c>
    </row>
    <row r="397" spans="1:22" ht="48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</v>
      </c>
      <c r="P397">
        <f t="shared" si="37"/>
        <v>58.719836956521746</v>
      </c>
      <c r="Q397" s="9" t="s">
        <v>8314</v>
      </c>
      <c r="R397" t="s">
        <v>8319</v>
      </c>
      <c r="S397" s="11">
        <f t="shared" si="38"/>
        <v>40990.700925925921</v>
      </c>
      <c r="T397" s="11">
        <f t="shared" si="39"/>
        <v>41026.688888888886</v>
      </c>
      <c r="U397" t="str">
        <f t="shared" si="40"/>
        <v>03</v>
      </c>
      <c r="V397" t="str">
        <f t="shared" si="41"/>
        <v>2012</v>
      </c>
    </row>
    <row r="398" spans="1:22" ht="48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107</v>
      </c>
      <c r="P398">
        <f t="shared" si="37"/>
        <v>81.632653061224488</v>
      </c>
      <c r="Q398" s="9" t="s">
        <v>8314</v>
      </c>
      <c r="R398" t="s">
        <v>8319</v>
      </c>
      <c r="S398" s="11">
        <f t="shared" si="38"/>
        <v>41082.356550925928</v>
      </c>
      <c r="T398" s="11">
        <f t="shared" si="39"/>
        <v>41097.356550925921</v>
      </c>
      <c r="U398" t="str">
        <f t="shared" si="40"/>
        <v>06</v>
      </c>
      <c r="V398" t="str">
        <f t="shared" si="41"/>
        <v>2012</v>
      </c>
    </row>
    <row r="399" spans="1:22" ht="6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104</v>
      </c>
      <c r="P399">
        <f t="shared" si="37"/>
        <v>56.460043668122275</v>
      </c>
      <c r="Q399" s="9" t="s">
        <v>8314</v>
      </c>
      <c r="R399" t="s">
        <v>8319</v>
      </c>
      <c r="S399" s="11">
        <f t="shared" si="38"/>
        <v>40379.568101851852</v>
      </c>
      <c r="T399" s="11">
        <f t="shared" si="39"/>
        <v>40421.947222222218</v>
      </c>
      <c r="U399" t="str">
        <f t="shared" si="40"/>
        <v>07</v>
      </c>
      <c r="V399" t="str">
        <f t="shared" si="41"/>
        <v>2010</v>
      </c>
    </row>
    <row r="400" spans="1:22" ht="48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</v>
      </c>
      <c r="P400">
        <f t="shared" si="37"/>
        <v>140.1044776119403</v>
      </c>
      <c r="Q400" s="9" t="s">
        <v>8314</v>
      </c>
      <c r="R400" t="s">
        <v>8319</v>
      </c>
      <c r="S400" s="11">
        <f t="shared" si="38"/>
        <v>42078.584791666661</v>
      </c>
      <c r="T400" s="11">
        <f t="shared" si="39"/>
        <v>42123.584791666661</v>
      </c>
      <c r="U400" t="str">
        <f t="shared" si="40"/>
        <v>03</v>
      </c>
      <c r="V400" t="str">
        <f t="shared" si="41"/>
        <v>2015</v>
      </c>
    </row>
    <row r="401" spans="1:22" ht="48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107</v>
      </c>
      <c r="P401">
        <f t="shared" si="37"/>
        <v>224.85263157894738</v>
      </c>
      <c r="Q401" s="9" t="s">
        <v>8314</v>
      </c>
      <c r="R401" t="s">
        <v>8319</v>
      </c>
      <c r="S401" s="11">
        <f t="shared" si="38"/>
        <v>42687.667442129627</v>
      </c>
      <c r="T401" s="11">
        <f t="shared" si="39"/>
        <v>42718.291666666664</v>
      </c>
      <c r="U401" t="str">
        <f t="shared" si="40"/>
        <v>11</v>
      </c>
      <c r="V401" t="str">
        <f t="shared" si="41"/>
        <v>2016</v>
      </c>
    </row>
    <row r="402" spans="1:22" ht="48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</v>
      </c>
      <c r="P402">
        <f t="shared" si="37"/>
        <v>181.13306451612902</v>
      </c>
      <c r="Q402" s="9" t="s">
        <v>8314</v>
      </c>
      <c r="R402" t="s">
        <v>8319</v>
      </c>
      <c r="S402" s="11">
        <f t="shared" si="38"/>
        <v>41745.427627314813</v>
      </c>
      <c r="T402" s="11">
        <f t="shared" si="39"/>
        <v>41775.9375</v>
      </c>
      <c r="U402" t="str">
        <f t="shared" si="40"/>
        <v>04</v>
      </c>
      <c r="V402" t="str">
        <f t="shared" si="41"/>
        <v>2014</v>
      </c>
    </row>
    <row r="403" spans="1:22" ht="48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104</v>
      </c>
      <c r="P403">
        <f t="shared" si="37"/>
        <v>711.04109589041093</v>
      </c>
      <c r="Q403" s="9" t="s">
        <v>8314</v>
      </c>
      <c r="R403" t="s">
        <v>8319</v>
      </c>
      <c r="S403" s="11">
        <f t="shared" si="38"/>
        <v>40732.633912037032</v>
      </c>
      <c r="T403" s="11">
        <f t="shared" si="39"/>
        <v>40762.633912037032</v>
      </c>
      <c r="U403" t="str">
        <f t="shared" si="40"/>
        <v>07</v>
      </c>
      <c r="V403" t="str">
        <f t="shared" si="41"/>
        <v>2011</v>
      </c>
    </row>
    <row r="404" spans="1:22" ht="48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142</v>
      </c>
      <c r="P404">
        <f t="shared" si="37"/>
        <v>65.883720930232556</v>
      </c>
      <c r="Q404" s="9" t="s">
        <v>8314</v>
      </c>
      <c r="R404" t="s">
        <v>8319</v>
      </c>
      <c r="S404" s="11">
        <f t="shared" si="38"/>
        <v>42292.331215277773</v>
      </c>
      <c r="T404" s="11">
        <f t="shared" si="39"/>
        <v>42313.372881944444</v>
      </c>
      <c r="U404" t="str">
        <f t="shared" si="40"/>
        <v>10</v>
      </c>
      <c r="V404" t="str">
        <f t="shared" si="41"/>
        <v>2015</v>
      </c>
    </row>
    <row r="405" spans="1:22" ht="48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</v>
      </c>
      <c r="P405">
        <f t="shared" si="37"/>
        <v>75.185714285714283</v>
      </c>
      <c r="Q405" s="9" t="s">
        <v>8314</v>
      </c>
      <c r="R405" t="s">
        <v>8319</v>
      </c>
      <c r="S405" s="11">
        <f t="shared" si="38"/>
        <v>40718.102326388886</v>
      </c>
      <c r="T405" s="11">
        <f t="shared" si="39"/>
        <v>40765.088888888888</v>
      </c>
      <c r="U405" t="str">
        <f t="shared" si="40"/>
        <v>06</v>
      </c>
      <c r="V405" t="str">
        <f t="shared" si="41"/>
        <v>2011</v>
      </c>
    </row>
    <row r="406" spans="1:22" ht="48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</v>
      </c>
      <c r="P406">
        <f t="shared" si="37"/>
        <v>133.14391143911439</v>
      </c>
      <c r="Q406" s="9" t="s">
        <v>8314</v>
      </c>
      <c r="R406" t="s">
        <v>8319</v>
      </c>
      <c r="S406" s="11">
        <f t="shared" si="38"/>
        <v>41646.419699074067</v>
      </c>
      <c r="T406" s="11">
        <f t="shared" si="39"/>
        <v>41675.752777777772</v>
      </c>
      <c r="U406" t="str">
        <f t="shared" si="40"/>
        <v>01</v>
      </c>
      <c r="V406" t="str">
        <f t="shared" si="41"/>
        <v>2014</v>
      </c>
    </row>
    <row r="407" spans="1:22" ht="3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108</v>
      </c>
      <c r="P407">
        <f t="shared" si="37"/>
        <v>55.2</v>
      </c>
      <c r="Q407" s="9" t="s">
        <v>8314</v>
      </c>
      <c r="R407" t="s">
        <v>8319</v>
      </c>
      <c r="S407" s="11">
        <f t="shared" si="38"/>
        <v>41673.876608796294</v>
      </c>
      <c r="T407" s="11">
        <f t="shared" si="39"/>
        <v>41703.876608796294</v>
      </c>
      <c r="U407" t="str">
        <f t="shared" si="40"/>
        <v>02</v>
      </c>
      <c r="V407" t="str">
        <f t="shared" si="41"/>
        <v>2014</v>
      </c>
    </row>
    <row r="408" spans="1:22" ht="48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108</v>
      </c>
      <c r="P408">
        <f t="shared" si="37"/>
        <v>86.163714285714292</v>
      </c>
      <c r="Q408" s="9" t="s">
        <v>8314</v>
      </c>
      <c r="R408" t="s">
        <v>8319</v>
      </c>
      <c r="S408" s="11">
        <f t="shared" si="38"/>
        <v>40637.95413194444</v>
      </c>
      <c r="T408" s="11">
        <f t="shared" si="39"/>
        <v>40672.040972222218</v>
      </c>
      <c r="U408" t="str">
        <f t="shared" si="40"/>
        <v>04</v>
      </c>
      <c r="V408" t="str">
        <f t="shared" si="41"/>
        <v>2011</v>
      </c>
    </row>
    <row r="409" spans="1:22" ht="48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102</v>
      </c>
      <c r="P409">
        <f t="shared" si="37"/>
        <v>92.318181818181813</v>
      </c>
      <c r="Q409" s="9" t="s">
        <v>8314</v>
      </c>
      <c r="R409" t="s">
        <v>8319</v>
      </c>
      <c r="S409" s="11">
        <f t="shared" si="38"/>
        <v>40806.662615740737</v>
      </c>
      <c r="T409" s="11">
        <f t="shared" si="39"/>
        <v>40866.704282407409</v>
      </c>
      <c r="U409" t="str">
        <f t="shared" si="40"/>
        <v>09</v>
      </c>
      <c r="V409" t="str">
        <f t="shared" si="41"/>
        <v>2011</v>
      </c>
    </row>
    <row r="410" spans="1:22" ht="48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</v>
      </c>
      <c r="P410">
        <f t="shared" si="37"/>
        <v>160.16473684210527</v>
      </c>
      <c r="Q410" s="9" t="s">
        <v>8314</v>
      </c>
      <c r="R410" t="s">
        <v>8319</v>
      </c>
      <c r="S410" s="11">
        <f t="shared" si="38"/>
        <v>41543.527662037035</v>
      </c>
      <c r="T410" s="11">
        <f t="shared" si="39"/>
        <v>41583.569328703699</v>
      </c>
      <c r="U410" t="str">
        <f t="shared" si="40"/>
        <v>09</v>
      </c>
      <c r="V410" t="str">
        <f t="shared" si="41"/>
        <v>2013</v>
      </c>
    </row>
    <row r="411" spans="1:22" ht="48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137</v>
      </c>
      <c r="P411">
        <f t="shared" si="37"/>
        <v>45.6</v>
      </c>
      <c r="Q411" s="9" t="s">
        <v>8314</v>
      </c>
      <c r="R411" t="s">
        <v>8319</v>
      </c>
      <c r="S411" s="11">
        <f t="shared" si="38"/>
        <v>42543.654444444437</v>
      </c>
      <c r="T411" s="11">
        <f t="shared" si="39"/>
        <v>42573.654444444437</v>
      </c>
      <c r="U411" t="str">
        <f t="shared" si="40"/>
        <v>06</v>
      </c>
      <c r="V411" t="str">
        <f t="shared" si="41"/>
        <v>2016</v>
      </c>
    </row>
    <row r="412" spans="1:22" ht="48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</v>
      </c>
      <c r="P412">
        <f t="shared" si="37"/>
        <v>183.28571428571428</v>
      </c>
      <c r="Q412" s="9" t="s">
        <v>8314</v>
      </c>
      <c r="R412" t="s">
        <v>8319</v>
      </c>
      <c r="S412" s="11">
        <f t="shared" si="38"/>
        <v>42113.773113425923</v>
      </c>
      <c r="T412" s="11">
        <f t="shared" si="39"/>
        <v>42173.77311342593</v>
      </c>
      <c r="U412" t="str">
        <f t="shared" si="40"/>
        <v>04</v>
      </c>
      <c r="V412" t="str">
        <f t="shared" si="41"/>
        <v>2015</v>
      </c>
    </row>
    <row r="413" spans="1:22" ht="48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</v>
      </c>
      <c r="P413">
        <f t="shared" si="37"/>
        <v>125.78838174273859</v>
      </c>
      <c r="Q413" s="9" t="s">
        <v>8314</v>
      </c>
      <c r="R413" t="s">
        <v>8319</v>
      </c>
      <c r="S413" s="11">
        <f t="shared" si="38"/>
        <v>41597.967638888884</v>
      </c>
      <c r="T413" s="11">
        <f t="shared" si="39"/>
        <v>41630</v>
      </c>
      <c r="U413" t="str">
        <f t="shared" si="40"/>
        <v>11</v>
      </c>
      <c r="V413" t="str">
        <f t="shared" si="41"/>
        <v>2013</v>
      </c>
    </row>
    <row r="414" spans="1:22" ht="48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127</v>
      </c>
      <c r="P414">
        <f t="shared" si="37"/>
        <v>57.654545454545456</v>
      </c>
      <c r="Q414" s="9" t="s">
        <v>8314</v>
      </c>
      <c r="R414" t="s">
        <v>8319</v>
      </c>
      <c r="S414" s="11">
        <f t="shared" si="38"/>
        <v>41099.534467592588</v>
      </c>
      <c r="T414" s="11">
        <f t="shared" si="39"/>
        <v>41115.534467592588</v>
      </c>
      <c r="U414" t="str">
        <f t="shared" si="40"/>
        <v>07</v>
      </c>
      <c r="V414" t="str">
        <f t="shared" si="41"/>
        <v>2012</v>
      </c>
    </row>
    <row r="415" spans="1:22" ht="48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</v>
      </c>
      <c r="P415">
        <f t="shared" si="37"/>
        <v>78.660818713450297</v>
      </c>
      <c r="Q415" s="9" t="s">
        <v>8314</v>
      </c>
      <c r="R415" t="s">
        <v>8319</v>
      </c>
      <c r="S415" s="11">
        <f t="shared" si="38"/>
        <v>41079.66910879629</v>
      </c>
      <c r="T415" s="11">
        <f t="shared" si="39"/>
        <v>41109.66910879629</v>
      </c>
      <c r="U415" t="str">
        <f t="shared" si="40"/>
        <v>06</v>
      </c>
      <c r="V415" t="str">
        <f t="shared" si="41"/>
        <v>2012</v>
      </c>
    </row>
    <row r="416" spans="1:22" ht="48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103</v>
      </c>
      <c r="P416">
        <f t="shared" si="37"/>
        <v>91.480769230769226</v>
      </c>
      <c r="Q416" s="9" t="s">
        <v>8314</v>
      </c>
      <c r="R416" t="s">
        <v>8319</v>
      </c>
      <c r="S416" s="11">
        <f t="shared" si="38"/>
        <v>41528.85491898148</v>
      </c>
      <c r="T416" s="11">
        <f t="shared" si="39"/>
        <v>41558.85491898148</v>
      </c>
      <c r="U416" t="str">
        <f t="shared" si="40"/>
        <v>09</v>
      </c>
      <c r="V416" t="str">
        <f t="shared" si="41"/>
        <v>2013</v>
      </c>
    </row>
    <row r="417" spans="1:22" ht="6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</v>
      </c>
      <c r="P417">
        <f t="shared" si="37"/>
        <v>68.09809523809524</v>
      </c>
      <c r="Q417" s="9" t="s">
        <v>8314</v>
      </c>
      <c r="R417" t="s">
        <v>8319</v>
      </c>
      <c r="S417" s="11">
        <f t="shared" si="38"/>
        <v>41904.643541666665</v>
      </c>
      <c r="T417" s="11">
        <f t="shared" si="39"/>
        <v>41929.291666666664</v>
      </c>
      <c r="U417" t="str">
        <f t="shared" si="40"/>
        <v>09</v>
      </c>
      <c r="V417" t="str">
        <f t="shared" si="41"/>
        <v>2014</v>
      </c>
    </row>
    <row r="418" spans="1:22" ht="3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</v>
      </c>
      <c r="P418">
        <f t="shared" si="37"/>
        <v>48.086800000000004</v>
      </c>
      <c r="Q418" s="9" t="s">
        <v>8314</v>
      </c>
      <c r="R418" t="s">
        <v>8319</v>
      </c>
      <c r="S418" s="11">
        <f t="shared" si="38"/>
        <v>41648.187858796293</v>
      </c>
      <c r="T418" s="11">
        <f t="shared" si="39"/>
        <v>41678.187858796293</v>
      </c>
      <c r="U418" t="str">
        <f t="shared" si="40"/>
        <v>01</v>
      </c>
      <c r="V418" t="str">
        <f t="shared" si="41"/>
        <v>2014</v>
      </c>
    </row>
    <row r="419" spans="1:22" ht="48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</v>
      </c>
      <c r="P419">
        <f t="shared" si="37"/>
        <v>202.42307692307693</v>
      </c>
      <c r="Q419" s="9" t="s">
        <v>8314</v>
      </c>
      <c r="R419" t="s">
        <v>8319</v>
      </c>
      <c r="S419" s="11">
        <f t="shared" si="38"/>
        <v>41360.762268518512</v>
      </c>
      <c r="T419" s="11">
        <f t="shared" si="39"/>
        <v>41371.981249999997</v>
      </c>
      <c r="U419" t="str">
        <f t="shared" si="40"/>
        <v>03</v>
      </c>
      <c r="V419" t="str">
        <f t="shared" si="41"/>
        <v>2013</v>
      </c>
    </row>
    <row r="420" spans="1:22" ht="48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101</v>
      </c>
      <c r="P420">
        <f t="shared" si="37"/>
        <v>216.75</v>
      </c>
      <c r="Q420" s="9" t="s">
        <v>8314</v>
      </c>
      <c r="R420" t="s">
        <v>8319</v>
      </c>
      <c r="S420" s="11">
        <f t="shared" si="38"/>
        <v>42178.07403935185</v>
      </c>
      <c r="T420" s="11">
        <f t="shared" si="39"/>
        <v>42208.07403935185</v>
      </c>
      <c r="U420" t="str">
        <f t="shared" si="40"/>
        <v>06</v>
      </c>
      <c r="V420" t="str">
        <f t="shared" si="41"/>
        <v>2015</v>
      </c>
    </row>
    <row r="421" spans="1:22" ht="48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</v>
      </c>
      <c r="P421">
        <f t="shared" si="37"/>
        <v>110.06849315068493</v>
      </c>
      <c r="Q421" s="9" t="s">
        <v>8314</v>
      </c>
      <c r="R421" t="s">
        <v>8319</v>
      </c>
      <c r="S421" s="11">
        <f t="shared" si="38"/>
        <v>41394.634108796294</v>
      </c>
      <c r="T421" s="11">
        <f t="shared" si="39"/>
        <v>41454.634108796294</v>
      </c>
      <c r="U421" t="str">
        <f t="shared" si="40"/>
        <v>04</v>
      </c>
      <c r="V421" t="str">
        <f t="shared" si="41"/>
        <v>2013</v>
      </c>
    </row>
    <row r="422" spans="1:22" ht="48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</v>
      </c>
      <c r="P422">
        <f t="shared" si="37"/>
        <v>4.833333333333333</v>
      </c>
      <c r="Q422" s="9" t="s">
        <v>8314</v>
      </c>
      <c r="R422" t="s">
        <v>8320</v>
      </c>
      <c r="S422" s="11">
        <f t="shared" si="38"/>
        <v>41682.028136574074</v>
      </c>
      <c r="T422" s="11">
        <f t="shared" si="39"/>
        <v>41711.986469907402</v>
      </c>
      <c r="U422" t="str">
        <f t="shared" si="40"/>
        <v>02</v>
      </c>
      <c r="V422" t="str">
        <f t="shared" si="41"/>
        <v>2014</v>
      </c>
    </row>
    <row r="423" spans="1:22" ht="48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</v>
      </c>
      <c r="P423">
        <f t="shared" si="37"/>
        <v>50.166666666666664</v>
      </c>
      <c r="Q423" s="9" t="s">
        <v>8314</v>
      </c>
      <c r="R423" t="s">
        <v>8320</v>
      </c>
      <c r="S423" s="11">
        <f t="shared" si="38"/>
        <v>42177.283055555548</v>
      </c>
      <c r="T423" s="11">
        <f t="shared" si="39"/>
        <v>42237.283055555548</v>
      </c>
      <c r="U423" t="str">
        <f t="shared" si="40"/>
        <v>06</v>
      </c>
      <c r="V423" t="str">
        <f t="shared" si="41"/>
        <v>2015</v>
      </c>
    </row>
    <row r="424" spans="1:22" ht="48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</v>
      </c>
      <c r="P424">
        <f t="shared" si="37"/>
        <v>35.833333333333336</v>
      </c>
      <c r="Q424" s="9" t="s">
        <v>8314</v>
      </c>
      <c r="R424" t="s">
        <v>8320</v>
      </c>
      <c r="S424" s="11">
        <f t="shared" si="38"/>
        <v>41863.052048611113</v>
      </c>
      <c r="T424" s="11">
        <f t="shared" si="39"/>
        <v>41893.052048611105</v>
      </c>
      <c r="U424" t="str">
        <f t="shared" si="40"/>
        <v>08</v>
      </c>
      <c r="V424" t="str">
        <f t="shared" si="41"/>
        <v>2014</v>
      </c>
    </row>
    <row r="425" spans="1:22" ht="48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1</v>
      </c>
      <c r="P425">
        <f t="shared" si="37"/>
        <v>11.76923076923077</v>
      </c>
      <c r="Q425" s="9" t="s">
        <v>8314</v>
      </c>
      <c r="R425" t="s">
        <v>8320</v>
      </c>
      <c r="S425" s="11">
        <f t="shared" si="38"/>
        <v>41400.717939814815</v>
      </c>
      <c r="T425" s="11">
        <f t="shared" si="39"/>
        <v>41430.717939814815</v>
      </c>
      <c r="U425" t="str">
        <f t="shared" si="40"/>
        <v>05</v>
      </c>
      <c r="V425" t="str">
        <f t="shared" si="41"/>
        <v>2013</v>
      </c>
    </row>
    <row r="426" spans="1:22" ht="48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7</v>
      </c>
      <c r="P426">
        <f t="shared" si="37"/>
        <v>40.78</v>
      </c>
      <c r="Q426" s="9" t="s">
        <v>8314</v>
      </c>
      <c r="R426" t="s">
        <v>8320</v>
      </c>
      <c r="S426" s="11">
        <f t="shared" si="38"/>
        <v>40934.167812499996</v>
      </c>
      <c r="T426" s="11">
        <f t="shared" si="39"/>
        <v>40994.126145833332</v>
      </c>
      <c r="U426" t="str">
        <f t="shared" si="40"/>
        <v>01</v>
      </c>
      <c r="V426" t="str">
        <f t="shared" si="41"/>
        <v>2012</v>
      </c>
    </row>
    <row r="427" spans="1:22" ht="48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0</v>
      </c>
      <c r="P427">
        <f t="shared" si="37"/>
        <v>3</v>
      </c>
      <c r="Q427" s="9" t="s">
        <v>8314</v>
      </c>
      <c r="R427" t="s">
        <v>8320</v>
      </c>
      <c r="S427" s="11">
        <f t="shared" si="38"/>
        <v>42275.652824074066</v>
      </c>
      <c r="T427" s="11">
        <f t="shared" si="39"/>
        <v>42335.694490740738</v>
      </c>
      <c r="U427" t="str">
        <f t="shared" si="40"/>
        <v>09</v>
      </c>
      <c r="V427" t="str">
        <f t="shared" si="41"/>
        <v>2015</v>
      </c>
    </row>
    <row r="428" spans="1:22" ht="48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</v>
      </c>
      <c r="P428">
        <f t="shared" si="37"/>
        <v>16.625</v>
      </c>
      <c r="Q428" s="9" t="s">
        <v>8314</v>
      </c>
      <c r="R428" t="s">
        <v>8320</v>
      </c>
      <c r="S428" s="11">
        <f t="shared" si="38"/>
        <v>42400.503634259258</v>
      </c>
      <c r="T428" s="11">
        <f t="shared" si="39"/>
        <v>42430.503634259258</v>
      </c>
      <c r="U428" t="str">
        <f t="shared" si="40"/>
        <v>01</v>
      </c>
      <c r="V428" t="str">
        <f t="shared" si="41"/>
        <v>2016</v>
      </c>
    </row>
    <row r="429" spans="1:22" ht="48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t="e">
        <f t="shared" si="37"/>
        <v>#DIV/0!</v>
      </c>
      <c r="Q429" s="9" t="s">
        <v>8314</v>
      </c>
      <c r="R429" t="s">
        <v>8320</v>
      </c>
      <c r="S429" s="11">
        <f t="shared" si="38"/>
        <v>42285.700694444444</v>
      </c>
      <c r="T429" s="11">
        <f t="shared" si="39"/>
        <v>42299.582638888889</v>
      </c>
      <c r="U429" t="str">
        <f t="shared" si="40"/>
        <v>10</v>
      </c>
      <c r="V429" t="str">
        <f t="shared" si="41"/>
        <v>2015</v>
      </c>
    </row>
    <row r="430" spans="1:22" ht="3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6</v>
      </c>
      <c r="P430">
        <f t="shared" si="37"/>
        <v>52</v>
      </c>
      <c r="Q430" s="9" t="s">
        <v>8314</v>
      </c>
      <c r="R430" t="s">
        <v>8320</v>
      </c>
      <c r="S430" s="11">
        <f t="shared" si="38"/>
        <v>41778.558391203704</v>
      </c>
      <c r="T430" s="11">
        <f t="shared" si="39"/>
        <v>41806.708333333328</v>
      </c>
      <c r="U430" t="str">
        <f t="shared" si="40"/>
        <v>05</v>
      </c>
      <c r="V430" t="str">
        <f t="shared" si="41"/>
        <v>2014</v>
      </c>
    </row>
    <row r="431" spans="1:22" ht="6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t="e">
        <f t="shared" si="37"/>
        <v>#DIV/0!</v>
      </c>
      <c r="Q431" s="9" t="s">
        <v>8314</v>
      </c>
      <c r="R431" t="s">
        <v>8320</v>
      </c>
      <c r="S431" s="11">
        <f t="shared" si="38"/>
        <v>40070.693078703705</v>
      </c>
      <c r="T431" s="11">
        <f t="shared" si="39"/>
        <v>40143.999305555553</v>
      </c>
      <c r="U431" t="str">
        <f t="shared" si="40"/>
        <v>09</v>
      </c>
      <c r="V431" t="str">
        <f t="shared" si="41"/>
        <v>2009</v>
      </c>
    </row>
    <row r="432" spans="1:22" ht="3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</v>
      </c>
      <c r="P432">
        <f t="shared" si="37"/>
        <v>4.8</v>
      </c>
      <c r="Q432" s="9" t="s">
        <v>8314</v>
      </c>
      <c r="R432" t="s">
        <v>8320</v>
      </c>
      <c r="S432" s="11">
        <f t="shared" si="38"/>
        <v>41512.898923611108</v>
      </c>
      <c r="T432" s="11">
        <f t="shared" si="39"/>
        <v>41527.898923611108</v>
      </c>
      <c r="U432" t="str">
        <f t="shared" si="40"/>
        <v>08</v>
      </c>
      <c r="V432" t="str">
        <f t="shared" si="41"/>
        <v>2013</v>
      </c>
    </row>
    <row r="433" spans="1:22" ht="48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14</v>
      </c>
      <c r="P433">
        <f t="shared" si="37"/>
        <v>51.875</v>
      </c>
      <c r="Q433" s="9" t="s">
        <v>8314</v>
      </c>
      <c r="R433" t="s">
        <v>8320</v>
      </c>
      <c r="S433" s="11">
        <f t="shared" si="38"/>
        <v>42526.662997685184</v>
      </c>
      <c r="T433" s="11">
        <f t="shared" si="39"/>
        <v>42556.662997685176</v>
      </c>
      <c r="U433" t="str">
        <f t="shared" si="40"/>
        <v>06</v>
      </c>
      <c r="V433" t="str">
        <f t="shared" si="41"/>
        <v>2016</v>
      </c>
    </row>
    <row r="434" spans="1:22" ht="48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10</v>
      </c>
      <c r="P434">
        <f t="shared" si="37"/>
        <v>71.25</v>
      </c>
      <c r="Q434" s="9" t="s">
        <v>8314</v>
      </c>
      <c r="R434" t="s">
        <v>8320</v>
      </c>
      <c r="S434" s="11">
        <f t="shared" si="38"/>
        <v>42238.51829861111</v>
      </c>
      <c r="T434" s="11">
        <f t="shared" si="39"/>
        <v>42298.51829861111</v>
      </c>
      <c r="U434" t="str">
        <f t="shared" si="40"/>
        <v>08</v>
      </c>
      <c r="V434" t="str">
        <f t="shared" si="41"/>
        <v>2015</v>
      </c>
    </row>
    <row r="435" spans="1:22" ht="6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t="e">
        <f t="shared" si="37"/>
        <v>#DIV/0!</v>
      </c>
      <c r="Q435" s="9" t="s">
        <v>8314</v>
      </c>
      <c r="R435" t="s">
        <v>8320</v>
      </c>
      <c r="S435" s="11">
        <f t="shared" si="38"/>
        <v>42228.421550925923</v>
      </c>
      <c r="T435" s="11">
        <f t="shared" si="39"/>
        <v>42288.42155092593</v>
      </c>
      <c r="U435" t="str">
        <f t="shared" si="40"/>
        <v>08</v>
      </c>
      <c r="V435" t="str">
        <f t="shared" si="41"/>
        <v>2015</v>
      </c>
    </row>
    <row r="436" spans="1:22" ht="48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>
        <f t="shared" si="37"/>
        <v>62.5</v>
      </c>
      <c r="Q436" s="9" t="s">
        <v>8314</v>
      </c>
      <c r="R436" t="s">
        <v>8320</v>
      </c>
      <c r="S436" s="11">
        <f t="shared" si="38"/>
        <v>41576.626180555555</v>
      </c>
      <c r="T436" s="11">
        <f t="shared" si="39"/>
        <v>41609.667847222219</v>
      </c>
      <c r="U436" t="str">
        <f t="shared" si="40"/>
        <v>10</v>
      </c>
      <c r="V436" t="str">
        <f t="shared" si="41"/>
        <v>2013</v>
      </c>
    </row>
    <row r="437" spans="1:22" ht="48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0</v>
      </c>
      <c r="P437">
        <f t="shared" si="37"/>
        <v>1</v>
      </c>
      <c r="Q437" s="9" t="s">
        <v>8314</v>
      </c>
      <c r="R437" t="s">
        <v>8320</v>
      </c>
      <c r="S437" s="11">
        <f t="shared" si="38"/>
        <v>41500.539120370369</v>
      </c>
      <c r="T437" s="11">
        <f t="shared" si="39"/>
        <v>41530.539120370369</v>
      </c>
      <c r="U437" t="str">
        <f t="shared" si="40"/>
        <v>08</v>
      </c>
      <c r="V437" t="str">
        <f t="shared" si="41"/>
        <v>2013</v>
      </c>
    </row>
    <row r="438" spans="1:22" ht="48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t="e">
        <f t="shared" si="37"/>
        <v>#DIV/0!</v>
      </c>
      <c r="Q438" s="9" t="s">
        <v>8314</v>
      </c>
      <c r="R438" t="s">
        <v>8320</v>
      </c>
      <c r="S438" s="11">
        <f t="shared" si="38"/>
        <v>41456.154085648144</v>
      </c>
      <c r="T438" s="11">
        <f t="shared" si="39"/>
        <v>41486.154085648144</v>
      </c>
      <c r="U438" t="str">
        <f t="shared" si="40"/>
        <v>07</v>
      </c>
      <c r="V438" t="str">
        <f t="shared" si="41"/>
        <v>2013</v>
      </c>
    </row>
    <row r="439" spans="1:22" ht="48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t="e">
        <f t="shared" si="37"/>
        <v>#DIV/0!</v>
      </c>
      <c r="Q439" s="9" t="s">
        <v>8314</v>
      </c>
      <c r="R439" t="s">
        <v>8320</v>
      </c>
      <c r="S439" s="11">
        <f t="shared" si="38"/>
        <v>42591.110254629624</v>
      </c>
      <c r="T439" s="11">
        <f t="shared" si="39"/>
        <v>42651.110254629624</v>
      </c>
      <c r="U439" t="str">
        <f t="shared" si="40"/>
        <v>08</v>
      </c>
      <c r="V439" t="str">
        <f t="shared" si="41"/>
        <v>2016</v>
      </c>
    </row>
    <row r="440" spans="1:22" ht="48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</v>
      </c>
      <c r="P440">
        <f t="shared" si="37"/>
        <v>170.54545454545453</v>
      </c>
      <c r="Q440" s="9" t="s">
        <v>8314</v>
      </c>
      <c r="R440" t="s">
        <v>8320</v>
      </c>
      <c r="S440" s="11">
        <f t="shared" si="38"/>
        <v>42296.052754629629</v>
      </c>
      <c r="T440" s="11">
        <f t="shared" si="39"/>
        <v>42326.094421296293</v>
      </c>
      <c r="U440" t="str">
        <f t="shared" si="40"/>
        <v>10</v>
      </c>
      <c r="V440" t="str">
        <f t="shared" si="41"/>
        <v>2015</v>
      </c>
    </row>
    <row r="441" spans="1:22" ht="48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t="e">
        <f t="shared" si="37"/>
        <v>#DIV/0!</v>
      </c>
      <c r="Q441" s="9" t="s">
        <v>8314</v>
      </c>
      <c r="R441" t="s">
        <v>8320</v>
      </c>
      <c r="S441" s="11">
        <f t="shared" si="38"/>
        <v>41919.553449074076</v>
      </c>
      <c r="T441" s="11">
        <f t="shared" si="39"/>
        <v>41929.553449074068</v>
      </c>
      <c r="U441" t="str">
        <f t="shared" si="40"/>
        <v>10</v>
      </c>
      <c r="V441" t="str">
        <f t="shared" si="41"/>
        <v>2014</v>
      </c>
    </row>
    <row r="442" spans="1:22" ht="48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</v>
      </c>
      <c r="P442">
        <f t="shared" si="37"/>
        <v>5</v>
      </c>
      <c r="Q442" s="9" t="s">
        <v>8314</v>
      </c>
      <c r="R442" t="s">
        <v>8320</v>
      </c>
      <c r="S442" s="11">
        <f t="shared" si="38"/>
        <v>42423.777233796289</v>
      </c>
      <c r="T442" s="11">
        <f t="shared" si="39"/>
        <v>42453.735567129632</v>
      </c>
      <c r="U442" t="str">
        <f t="shared" si="40"/>
        <v>02</v>
      </c>
      <c r="V442" t="str">
        <f t="shared" si="41"/>
        <v>2016</v>
      </c>
    </row>
    <row r="443" spans="1:22" ht="48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t="e">
        <f t="shared" si="37"/>
        <v>#DIV/0!</v>
      </c>
      <c r="Q443" s="9" t="s">
        <v>8314</v>
      </c>
      <c r="R443" t="s">
        <v>8320</v>
      </c>
      <c r="S443" s="11">
        <f t="shared" si="38"/>
        <v>41550.585601851846</v>
      </c>
      <c r="T443" s="11">
        <f t="shared" si="39"/>
        <v>41580.585601851846</v>
      </c>
      <c r="U443" t="str">
        <f t="shared" si="40"/>
        <v>10</v>
      </c>
      <c r="V443" t="str">
        <f t="shared" si="41"/>
        <v>2013</v>
      </c>
    </row>
    <row r="444" spans="1:22" ht="16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</v>
      </c>
      <c r="P444">
        <f t="shared" si="37"/>
        <v>393.58823529411762</v>
      </c>
      <c r="Q444" s="9" t="s">
        <v>8314</v>
      </c>
      <c r="R444" t="s">
        <v>8320</v>
      </c>
      <c r="S444" s="11">
        <f t="shared" si="38"/>
        <v>42024.680358796293</v>
      </c>
      <c r="T444" s="11">
        <f t="shared" si="39"/>
        <v>42054.680358796293</v>
      </c>
      <c r="U444" t="str">
        <f t="shared" si="40"/>
        <v>01</v>
      </c>
      <c r="V444" t="str">
        <f t="shared" si="41"/>
        <v>2015</v>
      </c>
    </row>
    <row r="445" spans="1:22" ht="48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</v>
      </c>
      <c r="P445">
        <f t="shared" si="37"/>
        <v>5</v>
      </c>
      <c r="Q445" s="9" t="s">
        <v>8314</v>
      </c>
      <c r="R445" t="s">
        <v>8320</v>
      </c>
      <c r="S445" s="11">
        <f t="shared" si="38"/>
        <v>41649.806724537033</v>
      </c>
      <c r="T445" s="11">
        <f t="shared" si="39"/>
        <v>41679.806724537033</v>
      </c>
      <c r="U445" t="str">
        <f t="shared" si="40"/>
        <v>01</v>
      </c>
      <c r="V445" t="str">
        <f t="shared" si="41"/>
        <v>2014</v>
      </c>
    </row>
    <row r="446" spans="1:22" ht="3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>
        <f t="shared" si="37"/>
        <v>50</v>
      </c>
      <c r="Q446" s="9" t="s">
        <v>8314</v>
      </c>
      <c r="R446" t="s">
        <v>8320</v>
      </c>
      <c r="S446" s="11">
        <f t="shared" si="38"/>
        <v>40894.69862268518</v>
      </c>
      <c r="T446" s="11">
        <f t="shared" si="39"/>
        <v>40954.69862268518</v>
      </c>
      <c r="U446" t="str">
        <f t="shared" si="40"/>
        <v>12</v>
      </c>
      <c r="V446" t="str">
        <f t="shared" si="41"/>
        <v>2011</v>
      </c>
    </row>
    <row r="447" spans="1:22" ht="48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0</v>
      </c>
      <c r="P447">
        <f t="shared" si="37"/>
        <v>1</v>
      </c>
      <c r="Q447" s="9" t="s">
        <v>8314</v>
      </c>
      <c r="R447" t="s">
        <v>8320</v>
      </c>
      <c r="S447" s="11">
        <f t="shared" si="38"/>
        <v>42130.127025462956</v>
      </c>
      <c r="T447" s="11">
        <f t="shared" si="39"/>
        <v>42145.127025462956</v>
      </c>
      <c r="U447" t="str">
        <f t="shared" si="40"/>
        <v>05</v>
      </c>
      <c r="V447" t="str">
        <f t="shared" si="41"/>
        <v>2015</v>
      </c>
    </row>
    <row r="448" spans="1:22" ht="48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</v>
      </c>
      <c r="P448">
        <f t="shared" si="37"/>
        <v>47.875</v>
      </c>
      <c r="Q448" s="9" t="s">
        <v>8314</v>
      </c>
      <c r="R448" t="s">
        <v>8320</v>
      </c>
      <c r="S448" s="11">
        <f t="shared" si="38"/>
        <v>42036.875231481477</v>
      </c>
      <c r="T448" s="11">
        <f t="shared" si="39"/>
        <v>42066.875231481477</v>
      </c>
      <c r="U448" t="str">
        <f t="shared" si="40"/>
        <v>02</v>
      </c>
      <c r="V448" t="str">
        <f t="shared" si="41"/>
        <v>2015</v>
      </c>
    </row>
    <row r="449" spans="1:22" ht="48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0</v>
      </c>
      <c r="P449">
        <f t="shared" si="37"/>
        <v>5</v>
      </c>
      <c r="Q449" s="9" t="s">
        <v>8314</v>
      </c>
      <c r="R449" t="s">
        <v>8320</v>
      </c>
      <c r="S449" s="11">
        <f t="shared" si="38"/>
        <v>41331.34679398148</v>
      </c>
      <c r="T449" s="11">
        <f t="shared" si="39"/>
        <v>41356.305127314808</v>
      </c>
      <c r="U449" t="str">
        <f t="shared" si="40"/>
        <v>02</v>
      </c>
      <c r="V449" t="str">
        <f t="shared" si="41"/>
        <v>2013</v>
      </c>
    </row>
    <row r="450" spans="1:22" ht="48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</v>
      </c>
      <c r="P450">
        <f t="shared" si="37"/>
        <v>20.502500000000001</v>
      </c>
      <c r="Q450" s="9" t="s">
        <v>8314</v>
      </c>
      <c r="R450" t="s">
        <v>8320</v>
      </c>
      <c r="S450" s="11">
        <f t="shared" si="38"/>
        <v>41753.549710648142</v>
      </c>
      <c r="T450" s="11">
        <f t="shared" si="39"/>
        <v>41773.549710648142</v>
      </c>
      <c r="U450" t="str">
        <f t="shared" si="40"/>
        <v>04</v>
      </c>
      <c r="V450" t="str">
        <f t="shared" si="41"/>
        <v>2014</v>
      </c>
    </row>
    <row r="451" spans="1:22" ht="48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ROUND((E451/D451)*100,0)</f>
        <v>2</v>
      </c>
      <c r="P451">
        <f t="shared" ref="P451:P514" si="43">E451/L451</f>
        <v>9</v>
      </c>
      <c r="Q451" s="9" t="s">
        <v>8314</v>
      </c>
      <c r="R451" t="s">
        <v>8320</v>
      </c>
      <c r="S451" s="11">
        <f t="shared" ref="S451:S514" si="44">(J451/86400)+25569+(-5/24)</f>
        <v>41534.359780092593</v>
      </c>
      <c r="T451" s="11">
        <f t="shared" ref="T451:T514" si="45">(((I451/60)/60)/24)+DATE(1970,1,1)+(-5/24)</f>
        <v>41564.359780092593</v>
      </c>
      <c r="U451" t="str">
        <f t="shared" ref="U451:U514" si="46">TEXT(S451,"MM")</f>
        <v>09</v>
      </c>
      <c r="V451" t="str">
        <f t="shared" ref="V451:V514" si="47">TEXT(S451,"YYYY")</f>
        <v>2013</v>
      </c>
    </row>
    <row r="452" spans="1:22" ht="48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1</v>
      </c>
      <c r="P452">
        <f t="shared" si="43"/>
        <v>56.571428571428569</v>
      </c>
      <c r="Q452" s="9" t="s">
        <v>8314</v>
      </c>
      <c r="R452" t="s">
        <v>8320</v>
      </c>
      <c r="S452" s="11">
        <f t="shared" si="44"/>
        <v>41654.73842592592</v>
      </c>
      <c r="T452" s="11">
        <f t="shared" si="45"/>
        <v>41684.73842592592</v>
      </c>
      <c r="U452" t="str">
        <f t="shared" si="46"/>
        <v>01</v>
      </c>
      <c r="V452" t="str">
        <f t="shared" si="47"/>
        <v>2014</v>
      </c>
    </row>
    <row r="453" spans="1:22" ht="48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t="e">
        <f t="shared" si="43"/>
        <v>#DIV/0!</v>
      </c>
      <c r="Q453" s="9" t="s">
        <v>8314</v>
      </c>
      <c r="R453" t="s">
        <v>8320</v>
      </c>
      <c r="S453" s="11">
        <f t="shared" si="44"/>
        <v>41634.506840277776</v>
      </c>
      <c r="T453" s="11">
        <f t="shared" si="45"/>
        <v>41664.506840277776</v>
      </c>
      <c r="U453" t="str">
        <f t="shared" si="46"/>
        <v>12</v>
      </c>
      <c r="V453" t="str">
        <f t="shared" si="47"/>
        <v>2013</v>
      </c>
    </row>
    <row r="454" spans="1:22" ht="3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>
        <f t="shared" si="43"/>
        <v>40</v>
      </c>
      <c r="Q454" s="9" t="s">
        <v>8314</v>
      </c>
      <c r="R454" t="s">
        <v>8320</v>
      </c>
      <c r="S454" s="11">
        <f t="shared" si="44"/>
        <v>42107.49554398148</v>
      </c>
      <c r="T454" s="11">
        <f t="shared" si="45"/>
        <v>42137.495543981473</v>
      </c>
      <c r="U454" t="str">
        <f t="shared" si="46"/>
        <v>04</v>
      </c>
      <c r="V454" t="str">
        <f t="shared" si="47"/>
        <v>2015</v>
      </c>
    </row>
    <row r="455" spans="1:22" ht="48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0</v>
      </c>
      <c r="P455">
        <f t="shared" si="43"/>
        <v>13</v>
      </c>
      <c r="Q455" s="9" t="s">
        <v>8314</v>
      </c>
      <c r="R455" t="s">
        <v>8320</v>
      </c>
      <c r="S455" s="11">
        <f t="shared" si="44"/>
        <v>42038.616655092592</v>
      </c>
      <c r="T455" s="11">
        <f t="shared" si="45"/>
        <v>42054.616655092592</v>
      </c>
      <c r="U455" t="str">
        <f t="shared" si="46"/>
        <v>02</v>
      </c>
      <c r="V455" t="str">
        <f t="shared" si="47"/>
        <v>2015</v>
      </c>
    </row>
    <row r="456" spans="1:22" ht="48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1</v>
      </c>
      <c r="P456">
        <f t="shared" si="43"/>
        <v>16.399999999999999</v>
      </c>
      <c r="Q456" s="9" t="s">
        <v>8314</v>
      </c>
      <c r="R456" t="s">
        <v>8320</v>
      </c>
      <c r="S456" s="11">
        <f t="shared" si="44"/>
        <v>41938.508923611109</v>
      </c>
      <c r="T456" s="11">
        <f t="shared" si="45"/>
        <v>41969.343055555553</v>
      </c>
      <c r="U456" t="str">
        <f t="shared" si="46"/>
        <v>10</v>
      </c>
      <c r="V456" t="str">
        <f t="shared" si="47"/>
        <v>2014</v>
      </c>
    </row>
    <row r="457" spans="1:22" ht="48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0</v>
      </c>
      <c r="P457">
        <f t="shared" si="43"/>
        <v>22.5</v>
      </c>
      <c r="Q457" s="9" t="s">
        <v>8314</v>
      </c>
      <c r="R457" t="s">
        <v>8320</v>
      </c>
      <c r="S457" s="11">
        <f t="shared" si="44"/>
        <v>40970.794236111113</v>
      </c>
      <c r="T457" s="11">
        <f t="shared" si="45"/>
        <v>41015.813194444439</v>
      </c>
      <c r="U457" t="str">
        <f t="shared" si="46"/>
        <v>03</v>
      </c>
      <c r="V457" t="str">
        <f t="shared" si="47"/>
        <v>2012</v>
      </c>
    </row>
    <row r="458" spans="1:22" ht="48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1</v>
      </c>
      <c r="P458">
        <f t="shared" si="43"/>
        <v>20.333333333333332</v>
      </c>
      <c r="Q458" s="9" t="s">
        <v>8314</v>
      </c>
      <c r="R458" t="s">
        <v>8320</v>
      </c>
      <c r="S458" s="11">
        <f t="shared" si="44"/>
        <v>41547.486122685186</v>
      </c>
      <c r="T458" s="11">
        <f t="shared" si="45"/>
        <v>41568.957638888889</v>
      </c>
      <c r="U458" t="str">
        <f t="shared" si="46"/>
        <v>09</v>
      </c>
      <c r="V458" t="str">
        <f t="shared" si="47"/>
        <v>2013</v>
      </c>
    </row>
    <row r="459" spans="1:22" ht="48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t="e">
        <f t="shared" si="43"/>
        <v>#DIV/0!</v>
      </c>
      <c r="Q459" s="9" t="s">
        <v>8314</v>
      </c>
      <c r="R459" t="s">
        <v>8320</v>
      </c>
      <c r="S459" s="11">
        <f t="shared" si="44"/>
        <v>41837.559166666666</v>
      </c>
      <c r="T459" s="11">
        <f t="shared" si="45"/>
        <v>41867.559166666666</v>
      </c>
      <c r="U459" t="str">
        <f t="shared" si="46"/>
        <v>07</v>
      </c>
      <c r="V459" t="str">
        <f t="shared" si="47"/>
        <v>2014</v>
      </c>
    </row>
    <row r="460" spans="1:22" ht="48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</v>
      </c>
      <c r="P460">
        <f t="shared" si="43"/>
        <v>16.755102040816325</v>
      </c>
      <c r="Q460" s="9" t="s">
        <v>8314</v>
      </c>
      <c r="R460" t="s">
        <v>8320</v>
      </c>
      <c r="S460" s="11">
        <f t="shared" si="44"/>
        <v>41378.491435185184</v>
      </c>
      <c r="T460" s="11">
        <f t="shared" si="45"/>
        <v>41408.491435185184</v>
      </c>
      <c r="U460" t="str">
        <f t="shared" si="46"/>
        <v>04</v>
      </c>
      <c r="V460" t="str">
        <f t="shared" si="47"/>
        <v>2013</v>
      </c>
    </row>
    <row r="461" spans="1:22" ht="48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0</v>
      </c>
      <c r="P461">
        <f t="shared" si="43"/>
        <v>25</v>
      </c>
      <c r="Q461" s="9" t="s">
        <v>8314</v>
      </c>
      <c r="R461" t="s">
        <v>8320</v>
      </c>
      <c r="S461" s="11">
        <f t="shared" si="44"/>
        <v>40800.432025462964</v>
      </c>
      <c r="T461" s="11">
        <f t="shared" si="45"/>
        <v>40860.473692129628</v>
      </c>
      <c r="U461" t="str">
        <f t="shared" si="46"/>
        <v>09</v>
      </c>
      <c r="V461" t="str">
        <f t="shared" si="47"/>
        <v>2011</v>
      </c>
    </row>
    <row r="462" spans="1:22" ht="3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</v>
      </c>
      <c r="P462">
        <f t="shared" si="43"/>
        <v>12.5</v>
      </c>
      <c r="Q462" s="9" t="s">
        <v>8314</v>
      </c>
      <c r="R462" t="s">
        <v>8320</v>
      </c>
      <c r="S462" s="11">
        <f t="shared" si="44"/>
        <v>41759.334201388883</v>
      </c>
      <c r="T462" s="11">
        <f t="shared" si="45"/>
        <v>41790.958333333328</v>
      </c>
      <c r="U462" t="str">
        <f t="shared" si="46"/>
        <v>04</v>
      </c>
      <c r="V462" t="str">
        <f t="shared" si="47"/>
        <v>2014</v>
      </c>
    </row>
    <row r="463" spans="1:22" ht="48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t="e">
        <f t="shared" si="43"/>
        <v>#DIV/0!</v>
      </c>
      <c r="Q463" s="9" t="s">
        <v>8314</v>
      </c>
      <c r="R463" t="s">
        <v>8320</v>
      </c>
      <c r="S463" s="11">
        <f t="shared" si="44"/>
        <v>41407.638506944444</v>
      </c>
      <c r="T463" s="11">
        <f t="shared" si="45"/>
        <v>41427.638506944444</v>
      </c>
      <c r="U463" t="str">
        <f t="shared" si="46"/>
        <v>05</v>
      </c>
      <c r="V463" t="str">
        <f t="shared" si="47"/>
        <v>2013</v>
      </c>
    </row>
    <row r="464" spans="1:22" ht="48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t="e">
        <f t="shared" si="43"/>
        <v>#DIV/0!</v>
      </c>
      <c r="Q464" s="9" t="s">
        <v>8314</v>
      </c>
      <c r="R464" t="s">
        <v>8320</v>
      </c>
      <c r="S464" s="11">
        <f t="shared" si="44"/>
        <v>40704.918298611105</v>
      </c>
      <c r="T464" s="11">
        <f t="shared" si="45"/>
        <v>40764.918298611112</v>
      </c>
      <c r="U464" t="str">
        <f t="shared" si="46"/>
        <v>06</v>
      </c>
      <c r="V464" t="str">
        <f t="shared" si="47"/>
        <v>2011</v>
      </c>
    </row>
    <row r="465" spans="1:22" ht="48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</v>
      </c>
      <c r="P465">
        <f t="shared" si="43"/>
        <v>113.63636363636364</v>
      </c>
      <c r="Q465" s="9" t="s">
        <v>8314</v>
      </c>
      <c r="R465" t="s">
        <v>8320</v>
      </c>
      <c r="S465" s="11">
        <f t="shared" si="44"/>
        <v>40750.501770833333</v>
      </c>
      <c r="T465" s="11">
        <f t="shared" si="45"/>
        <v>40810.501770833333</v>
      </c>
      <c r="U465" t="str">
        <f t="shared" si="46"/>
        <v>07</v>
      </c>
      <c r="V465" t="str">
        <f t="shared" si="47"/>
        <v>2011</v>
      </c>
    </row>
    <row r="466" spans="1:22" ht="3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0</v>
      </c>
      <c r="P466">
        <f t="shared" si="43"/>
        <v>1</v>
      </c>
      <c r="Q466" s="9" t="s">
        <v>8314</v>
      </c>
      <c r="R466" t="s">
        <v>8320</v>
      </c>
      <c r="S466" s="11">
        <f t="shared" si="44"/>
        <v>42488.640451388885</v>
      </c>
      <c r="T466" s="11">
        <f t="shared" si="45"/>
        <v>42508.640451388892</v>
      </c>
      <c r="U466" t="str">
        <f t="shared" si="46"/>
        <v>04</v>
      </c>
      <c r="V466" t="str">
        <f t="shared" si="47"/>
        <v>2016</v>
      </c>
    </row>
    <row r="467" spans="1:22" ht="16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27</v>
      </c>
      <c r="P467">
        <f t="shared" si="43"/>
        <v>17.25</v>
      </c>
      <c r="Q467" s="9" t="s">
        <v>8314</v>
      </c>
      <c r="R467" t="s">
        <v>8320</v>
      </c>
      <c r="S467" s="11">
        <f t="shared" si="44"/>
        <v>41800.911736111106</v>
      </c>
      <c r="T467" s="11">
        <f t="shared" si="45"/>
        <v>41816.911736111106</v>
      </c>
      <c r="U467" t="str">
        <f t="shared" si="46"/>
        <v>06</v>
      </c>
      <c r="V467" t="str">
        <f t="shared" si="47"/>
        <v>2014</v>
      </c>
    </row>
    <row r="468" spans="1:22" ht="48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1</v>
      </c>
      <c r="P468">
        <f t="shared" si="43"/>
        <v>15.2</v>
      </c>
      <c r="Q468" s="9" t="s">
        <v>8314</v>
      </c>
      <c r="R468" t="s">
        <v>8320</v>
      </c>
      <c r="S468" s="11">
        <f t="shared" si="44"/>
        <v>41129.734537037039</v>
      </c>
      <c r="T468" s="11">
        <f t="shared" si="45"/>
        <v>41159.734537037039</v>
      </c>
      <c r="U468" t="str">
        <f t="shared" si="46"/>
        <v>08</v>
      </c>
      <c r="V468" t="str">
        <f t="shared" si="47"/>
        <v>2012</v>
      </c>
    </row>
    <row r="469" spans="1:22" ht="48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22</v>
      </c>
      <c r="P469">
        <f t="shared" si="43"/>
        <v>110.64102564102564</v>
      </c>
      <c r="Q469" s="9" t="s">
        <v>8314</v>
      </c>
      <c r="R469" t="s">
        <v>8320</v>
      </c>
      <c r="S469" s="11">
        <f t="shared" si="44"/>
        <v>41135.471458333333</v>
      </c>
      <c r="T469" s="11">
        <f t="shared" si="45"/>
        <v>41180.471458333333</v>
      </c>
      <c r="U469" t="str">
        <f t="shared" si="46"/>
        <v>08</v>
      </c>
      <c r="V469" t="str">
        <f t="shared" si="47"/>
        <v>2012</v>
      </c>
    </row>
    <row r="470" spans="1:22" ht="48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t="e">
        <f t="shared" si="43"/>
        <v>#DIV/0!</v>
      </c>
      <c r="Q470" s="9" t="s">
        <v>8314</v>
      </c>
      <c r="R470" t="s">
        <v>8320</v>
      </c>
      <c r="S470" s="11">
        <f t="shared" si="44"/>
        <v>41040.959293981483</v>
      </c>
      <c r="T470" s="11">
        <f t="shared" si="45"/>
        <v>41100.952141203699</v>
      </c>
      <c r="U470" t="str">
        <f t="shared" si="46"/>
        <v>05</v>
      </c>
      <c r="V470" t="str">
        <f t="shared" si="47"/>
        <v>2012</v>
      </c>
    </row>
    <row r="471" spans="1:22" ht="3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t="e">
        <f t="shared" si="43"/>
        <v>#DIV/0!</v>
      </c>
      <c r="Q471" s="9" t="s">
        <v>8314</v>
      </c>
      <c r="R471" t="s">
        <v>8320</v>
      </c>
      <c r="S471" s="11">
        <f t="shared" si="44"/>
        <v>41827.781527777777</v>
      </c>
      <c r="T471" s="11">
        <f t="shared" si="45"/>
        <v>41887.781527777777</v>
      </c>
      <c r="U471" t="str">
        <f t="shared" si="46"/>
        <v>07</v>
      </c>
      <c r="V471" t="str">
        <f t="shared" si="47"/>
        <v>2014</v>
      </c>
    </row>
    <row r="472" spans="1:22" ht="48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</v>
      </c>
      <c r="P472">
        <f t="shared" si="43"/>
        <v>25.5</v>
      </c>
      <c r="Q472" s="9" t="s">
        <v>8314</v>
      </c>
      <c r="R472" t="s">
        <v>8320</v>
      </c>
      <c r="S472" s="11">
        <f t="shared" si="44"/>
        <v>41604.959363425922</v>
      </c>
      <c r="T472" s="11">
        <f t="shared" si="45"/>
        <v>41654.958333333328</v>
      </c>
      <c r="U472" t="str">
        <f t="shared" si="46"/>
        <v>11</v>
      </c>
      <c r="V472" t="str">
        <f t="shared" si="47"/>
        <v>2013</v>
      </c>
    </row>
    <row r="473" spans="1:22" ht="6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12</v>
      </c>
      <c r="P473">
        <f t="shared" si="43"/>
        <v>38.476470588235294</v>
      </c>
      <c r="Q473" s="9" t="s">
        <v>8314</v>
      </c>
      <c r="R473" t="s">
        <v>8320</v>
      </c>
      <c r="S473" s="11">
        <f t="shared" si="44"/>
        <v>41703.513645833329</v>
      </c>
      <c r="T473" s="11">
        <f t="shared" si="45"/>
        <v>41748.471979166665</v>
      </c>
      <c r="U473" t="str">
        <f t="shared" si="46"/>
        <v>03</v>
      </c>
      <c r="V473" t="str">
        <f t="shared" si="47"/>
        <v>2014</v>
      </c>
    </row>
    <row r="474" spans="1:22" ht="48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18</v>
      </c>
      <c r="P474">
        <f t="shared" si="43"/>
        <v>28.2</v>
      </c>
      <c r="Q474" s="9" t="s">
        <v>8314</v>
      </c>
      <c r="R474" t="s">
        <v>8320</v>
      </c>
      <c r="S474" s="11">
        <f t="shared" si="44"/>
        <v>41844.714328703703</v>
      </c>
      <c r="T474" s="11">
        <f t="shared" si="45"/>
        <v>41874.714328703703</v>
      </c>
      <c r="U474" t="str">
        <f t="shared" si="46"/>
        <v>07</v>
      </c>
      <c r="V474" t="str">
        <f t="shared" si="47"/>
        <v>2014</v>
      </c>
    </row>
    <row r="475" spans="1:22" ht="48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3</v>
      </c>
      <c r="P475">
        <f t="shared" si="43"/>
        <v>61.5</v>
      </c>
      <c r="Q475" s="9" t="s">
        <v>8314</v>
      </c>
      <c r="R475" t="s">
        <v>8320</v>
      </c>
      <c r="S475" s="11">
        <f t="shared" si="44"/>
        <v>41869.489803240736</v>
      </c>
      <c r="T475" s="11">
        <f t="shared" si="45"/>
        <v>41899.489803240736</v>
      </c>
      <c r="U475" t="str">
        <f t="shared" si="46"/>
        <v>08</v>
      </c>
      <c r="V475" t="str">
        <f t="shared" si="47"/>
        <v>2014</v>
      </c>
    </row>
    <row r="476" spans="1:22" ht="48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0</v>
      </c>
      <c r="P476">
        <f t="shared" si="43"/>
        <v>1</v>
      </c>
      <c r="Q476" s="9" t="s">
        <v>8314</v>
      </c>
      <c r="R476" t="s">
        <v>8320</v>
      </c>
      <c r="S476" s="11">
        <f t="shared" si="44"/>
        <v>42753.120706018519</v>
      </c>
      <c r="T476" s="11">
        <f t="shared" si="45"/>
        <v>42783.120706018519</v>
      </c>
      <c r="U476" t="str">
        <f t="shared" si="46"/>
        <v>01</v>
      </c>
      <c r="V476" t="str">
        <f t="shared" si="47"/>
        <v>2017</v>
      </c>
    </row>
    <row r="477" spans="1:22" ht="48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t="e">
        <f t="shared" si="43"/>
        <v>#DIV/0!</v>
      </c>
      <c r="Q477" s="9" t="s">
        <v>8314</v>
      </c>
      <c r="R477" t="s">
        <v>8320</v>
      </c>
      <c r="S477" s="11">
        <f t="shared" si="44"/>
        <v>42099.877812500003</v>
      </c>
      <c r="T477" s="11">
        <f t="shared" si="45"/>
        <v>42129.877812500003</v>
      </c>
      <c r="U477" t="str">
        <f t="shared" si="46"/>
        <v>04</v>
      </c>
      <c r="V477" t="str">
        <f t="shared" si="47"/>
        <v>2015</v>
      </c>
    </row>
    <row r="478" spans="1:22" ht="3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</v>
      </c>
      <c r="P478">
        <f t="shared" si="43"/>
        <v>39.569274193548388</v>
      </c>
      <c r="Q478" s="9" t="s">
        <v>8314</v>
      </c>
      <c r="R478" t="s">
        <v>8320</v>
      </c>
      <c r="S478" s="11">
        <f t="shared" si="44"/>
        <v>41757.76667824074</v>
      </c>
      <c r="T478" s="11">
        <f t="shared" si="45"/>
        <v>41792.957638888889</v>
      </c>
      <c r="U478" t="str">
        <f t="shared" si="46"/>
        <v>04</v>
      </c>
      <c r="V478" t="str">
        <f t="shared" si="47"/>
        <v>2014</v>
      </c>
    </row>
    <row r="479" spans="1:22" ht="48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t="e">
        <f t="shared" si="43"/>
        <v>#DIV/0!</v>
      </c>
      <c r="Q479" s="9" t="s">
        <v>8314</v>
      </c>
      <c r="R479" t="s">
        <v>8320</v>
      </c>
      <c r="S479" s="11">
        <f t="shared" si="44"/>
        <v>40987.626550925925</v>
      </c>
      <c r="T479" s="11">
        <f t="shared" si="45"/>
        <v>41047.626550925925</v>
      </c>
      <c r="U479" t="str">
        <f t="shared" si="46"/>
        <v>03</v>
      </c>
      <c r="V479" t="str">
        <f t="shared" si="47"/>
        <v>2012</v>
      </c>
    </row>
    <row r="480" spans="1:22" ht="48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t="e">
        <f t="shared" si="43"/>
        <v>#DIV/0!</v>
      </c>
      <c r="Q480" s="9" t="s">
        <v>8314</v>
      </c>
      <c r="R480" t="s">
        <v>8320</v>
      </c>
      <c r="S480" s="11">
        <f t="shared" si="44"/>
        <v>42065.702650462961</v>
      </c>
      <c r="T480" s="11">
        <f t="shared" si="45"/>
        <v>42095.660983796297</v>
      </c>
      <c r="U480" t="str">
        <f t="shared" si="46"/>
        <v>03</v>
      </c>
      <c r="V480" t="str">
        <f t="shared" si="47"/>
        <v>2015</v>
      </c>
    </row>
    <row r="481" spans="1:22" ht="48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33</v>
      </c>
      <c r="P481">
        <f t="shared" si="43"/>
        <v>88.8</v>
      </c>
      <c r="Q481" s="9" t="s">
        <v>8314</v>
      </c>
      <c r="R481" t="s">
        <v>8320</v>
      </c>
      <c r="S481" s="11">
        <f t="shared" si="44"/>
        <v>41904.199479166666</v>
      </c>
      <c r="T481" s="11">
        <f t="shared" si="45"/>
        <v>41964.24114583333</v>
      </c>
      <c r="U481" t="str">
        <f t="shared" si="46"/>
        <v>09</v>
      </c>
      <c r="V481" t="str">
        <f t="shared" si="47"/>
        <v>2014</v>
      </c>
    </row>
    <row r="482" spans="1:22" ht="48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</v>
      </c>
      <c r="P482">
        <f t="shared" si="43"/>
        <v>55.457142857142856</v>
      </c>
      <c r="Q482" s="9" t="s">
        <v>8314</v>
      </c>
      <c r="R482" t="s">
        <v>8320</v>
      </c>
      <c r="S482" s="11">
        <f t="shared" si="44"/>
        <v>41465.29184027778</v>
      </c>
      <c r="T482" s="11">
        <f t="shared" si="45"/>
        <v>41495.291840277772</v>
      </c>
      <c r="U482" t="str">
        <f t="shared" si="46"/>
        <v>07</v>
      </c>
      <c r="V482" t="str">
        <f t="shared" si="47"/>
        <v>2013</v>
      </c>
    </row>
    <row r="483" spans="1:22" ht="48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</v>
      </c>
      <c r="P483">
        <f t="shared" si="43"/>
        <v>87.142857142857139</v>
      </c>
      <c r="Q483" s="9" t="s">
        <v>8314</v>
      </c>
      <c r="R483" t="s">
        <v>8320</v>
      </c>
      <c r="S483" s="11">
        <f t="shared" si="44"/>
        <v>41162.46399305555</v>
      </c>
      <c r="T483" s="11">
        <f t="shared" si="45"/>
        <v>41192.46399305555</v>
      </c>
      <c r="U483" t="str">
        <f t="shared" si="46"/>
        <v>09</v>
      </c>
      <c r="V483" t="str">
        <f t="shared" si="47"/>
        <v>2012</v>
      </c>
    </row>
    <row r="484" spans="1:22" ht="48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</v>
      </c>
      <c r="P484">
        <f t="shared" si="43"/>
        <v>10</v>
      </c>
      <c r="Q484" s="9" t="s">
        <v>8314</v>
      </c>
      <c r="R484" t="s">
        <v>8320</v>
      </c>
      <c r="S484" s="11">
        <f t="shared" si="44"/>
        <v>42447.688541666663</v>
      </c>
      <c r="T484" s="11">
        <f t="shared" si="45"/>
        <v>42474.398611111108</v>
      </c>
      <c r="U484" t="str">
        <f t="shared" si="46"/>
        <v>03</v>
      </c>
      <c r="V484" t="str">
        <f t="shared" si="47"/>
        <v>2016</v>
      </c>
    </row>
    <row r="485" spans="1:22" ht="48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</v>
      </c>
      <c r="P485">
        <f t="shared" si="43"/>
        <v>51.224489795918366</v>
      </c>
      <c r="Q485" s="9" t="s">
        <v>8314</v>
      </c>
      <c r="R485" t="s">
        <v>8320</v>
      </c>
      <c r="S485" s="11">
        <f t="shared" si="44"/>
        <v>41242.989259259259</v>
      </c>
      <c r="T485" s="11">
        <f t="shared" si="45"/>
        <v>41302.989259259259</v>
      </c>
      <c r="U485" t="str">
        <f t="shared" si="46"/>
        <v>11</v>
      </c>
      <c r="V485" t="str">
        <f t="shared" si="47"/>
        <v>2012</v>
      </c>
    </row>
    <row r="486" spans="1:22" ht="6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</v>
      </c>
      <c r="P486">
        <f t="shared" si="43"/>
        <v>13.545454545454545</v>
      </c>
      <c r="Q486" s="9" t="s">
        <v>8314</v>
      </c>
      <c r="R486" t="s">
        <v>8320</v>
      </c>
      <c r="S486" s="11">
        <f t="shared" si="44"/>
        <v>42272.731157407405</v>
      </c>
      <c r="T486" s="11">
        <f t="shared" si="45"/>
        <v>42313.772824074076</v>
      </c>
      <c r="U486" t="str">
        <f t="shared" si="46"/>
        <v>09</v>
      </c>
      <c r="V486" t="str">
        <f t="shared" si="47"/>
        <v>2015</v>
      </c>
    </row>
    <row r="487" spans="1:22" ht="3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22</v>
      </c>
      <c r="P487">
        <f t="shared" si="43"/>
        <v>66.520080000000007</v>
      </c>
      <c r="Q487" s="9" t="s">
        <v>8314</v>
      </c>
      <c r="R487" t="s">
        <v>8320</v>
      </c>
      <c r="S487" s="11">
        <f t="shared" si="44"/>
        <v>41381.297442129631</v>
      </c>
      <c r="T487" s="11">
        <f t="shared" si="45"/>
        <v>41411.297442129624</v>
      </c>
      <c r="U487" t="str">
        <f t="shared" si="46"/>
        <v>04</v>
      </c>
      <c r="V487" t="str">
        <f t="shared" si="47"/>
        <v>2013</v>
      </c>
    </row>
    <row r="488" spans="1:22" ht="48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0</v>
      </c>
      <c r="P488">
        <f t="shared" si="43"/>
        <v>50</v>
      </c>
      <c r="Q488" s="9" t="s">
        <v>8314</v>
      </c>
      <c r="R488" t="s">
        <v>8320</v>
      </c>
      <c r="S488" s="11">
        <f t="shared" si="44"/>
        <v>41761.734247685185</v>
      </c>
      <c r="T488" s="11">
        <f t="shared" si="45"/>
        <v>41791.734247685185</v>
      </c>
      <c r="U488" t="str">
        <f t="shared" si="46"/>
        <v>05</v>
      </c>
      <c r="V488" t="str">
        <f t="shared" si="47"/>
        <v>2014</v>
      </c>
    </row>
    <row r="489" spans="1:22" ht="48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t="e">
        <f t="shared" si="43"/>
        <v>#DIV/0!</v>
      </c>
      <c r="Q489" s="9" t="s">
        <v>8314</v>
      </c>
      <c r="R489" t="s">
        <v>8320</v>
      </c>
      <c r="S489" s="11">
        <f t="shared" si="44"/>
        <v>42669.386504629627</v>
      </c>
      <c r="T489" s="11">
        <f t="shared" si="45"/>
        <v>42729.428171296291</v>
      </c>
      <c r="U489" t="str">
        <f t="shared" si="46"/>
        <v>10</v>
      </c>
      <c r="V489" t="str">
        <f t="shared" si="47"/>
        <v>2016</v>
      </c>
    </row>
    <row r="490" spans="1:22" ht="3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t="e">
        <f t="shared" si="43"/>
        <v>#DIV/0!</v>
      </c>
      <c r="Q490" s="9" t="s">
        <v>8314</v>
      </c>
      <c r="R490" t="s">
        <v>8320</v>
      </c>
      <c r="S490" s="11">
        <f t="shared" si="44"/>
        <v>42713.84606481481</v>
      </c>
      <c r="T490" s="11">
        <f t="shared" si="45"/>
        <v>42743.84606481481</v>
      </c>
      <c r="U490" t="str">
        <f t="shared" si="46"/>
        <v>12</v>
      </c>
      <c r="V490" t="str">
        <f t="shared" si="47"/>
        <v>2016</v>
      </c>
    </row>
    <row r="491" spans="1:22" ht="48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</v>
      </c>
      <c r="P491">
        <f t="shared" si="43"/>
        <v>71.666666666666671</v>
      </c>
      <c r="Q491" s="9" t="s">
        <v>8314</v>
      </c>
      <c r="R491" t="s">
        <v>8320</v>
      </c>
      <c r="S491" s="11">
        <f t="shared" si="44"/>
        <v>40882.273333333331</v>
      </c>
      <c r="T491" s="11">
        <f t="shared" si="45"/>
        <v>40913.272916666661</v>
      </c>
      <c r="U491" t="str">
        <f t="shared" si="46"/>
        <v>12</v>
      </c>
      <c r="V491" t="str">
        <f t="shared" si="47"/>
        <v>2011</v>
      </c>
    </row>
    <row r="492" spans="1:22" ht="16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t="e">
        <f t="shared" si="43"/>
        <v>#DIV/0!</v>
      </c>
      <c r="Q492" s="9" t="s">
        <v>8314</v>
      </c>
      <c r="R492" t="s">
        <v>8320</v>
      </c>
      <c r="S492" s="11">
        <f t="shared" si="44"/>
        <v>41113.760243055549</v>
      </c>
      <c r="T492" s="11">
        <f t="shared" si="45"/>
        <v>41143.760243055556</v>
      </c>
      <c r="U492" t="str">
        <f t="shared" si="46"/>
        <v>07</v>
      </c>
      <c r="V492" t="str">
        <f t="shared" si="47"/>
        <v>2012</v>
      </c>
    </row>
    <row r="493" spans="1:22" ht="48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t="e">
        <f t="shared" si="43"/>
        <v>#DIV/0!</v>
      </c>
      <c r="Q493" s="9" t="s">
        <v>8314</v>
      </c>
      <c r="R493" t="s">
        <v>8320</v>
      </c>
      <c r="S493" s="11">
        <f t="shared" si="44"/>
        <v>42366.774293981478</v>
      </c>
      <c r="T493" s="11">
        <f t="shared" si="45"/>
        <v>42396.774293981485</v>
      </c>
      <c r="U493" t="str">
        <f t="shared" si="46"/>
        <v>12</v>
      </c>
      <c r="V493" t="str">
        <f t="shared" si="47"/>
        <v>2015</v>
      </c>
    </row>
    <row r="494" spans="1:22" ht="48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t="e">
        <f t="shared" si="43"/>
        <v>#DIV/0!</v>
      </c>
      <c r="Q494" s="9" t="s">
        <v>8314</v>
      </c>
      <c r="R494" t="s">
        <v>8320</v>
      </c>
      <c r="S494" s="11">
        <f t="shared" si="44"/>
        <v>42595.826736111114</v>
      </c>
      <c r="T494" s="11">
        <f t="shared" si="45"/>
        <v>42655.826736111114</v>
      </c>
      <c r="U494" t="str">
        <f t="shared" si="46"/>
        <v>08</v>
      </c>
      <c r="V494" t="str">
        <f t="shared" si="47"/>
        <v>2016</v>
      </c>
    </row>
    <row r="495" spans="1:22" ht="48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t="e">
        <f t="shared" si="43"/>
        <v>#DIV/0!</v>
      </c>
      <c r="Q495" s="9" t="s">
        <v>8314</v>
      </c>
      <c r="R495" t="s">
        <v>8320</v>
      </c>
      <c r="S495" s="11">
        <f t="shared" si="44"/>
        <v>42114.517800925925</v>
      </c>
      <c r="T495" s="11">
        <f t="shared" si="45"/>
        <v>42144.517800925918</v>
      </c>
      <c r="U495" t="str">
        <f t="shared" si="46"/>
        <v>04</v>
      </c>
      <c r="V495" t="str">
        <f t="shared" si="47"/>
        <v>2015</v>
      </c>
    </row>
    <row r="496" spans="1:22" ht="48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</v>
      </c>
      <c r="P496">
        <f t="shared" si="43"/>
        <v>10.333333333333334</v>
      </c>
      <c r="Q496" s="9" t="s">
        <v>8314</v>
      </c>
      <c r="R496" t="s">
        <v>8320</v>
      </c>
      <c r="S496" s="11">
        <f t="shared" si="44"/>
        <v>41799.62228009259</v>
      </c>
      <c r="T496" s="11">
        <f t="shared" si="45"/>
        <v>41822.916666666664</v>
      </c>
      <c r="U496" t="str">
        <f t="shared" si="46"/>
        <v>06</v>
      </c>
      <c r="V496" t="str">
        <f t="shared" si="47"/>
        <v>2014</v>
      </c>
    </row>
    <row r="497" spans="1:22" ht="48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t="e">
        <f t="shared" si="43"/>
        <v>#DIV/0!</v>
      </c>
      <c r="Q497" s="9" t="s">
        <v>8314</v>
      </c>
      <c r="R497" t="s">
        <v>8320</v>
      </c>
      <c r="S497" s="11">
        <f t="shared" si="44"/>
        <v>42171.619270833333</v>
      </c>
      <c r="T497" s="11">
        <f t="shared" si="45"/>
        <v>42201.619270833333</v>
      </c>
      <c r="U497" t="str">
        <f t="shared" si="46"/>
        <v>06</v>
      </c>
      <c r="V497" t="str">
        <f t="shared" si="47"/>
        <v>2015</v>
      </c>
    </row>
    <row r="498" spans="1:22" ht="3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0</v>
      </c>
      <c r="P498">
        <f t="shared" si="43"/>
        <v>1</v>
      </c>
      <c r="Q498" s="9" t="s">
        <v>8314</v>
      </c>
      <c r="R498" t="s">
        <v>8320</v>
      </c>
      <c r="S498" s="11">
        <f t="shared" si="44"/>
        <v>41620.723078703704</v>
      </c>
      <c r="T498" s="11">
        <f t="shared" si="45"/>
        <v>41680.723078703704</v>
      </c>
      <c r="U498" t="str">
        <f t="shared" si="46"/>
        <v>12</v>
      </c>
      <c r="V498" t="str">
        <f t="shared" si="47"/>
        <v>2013</v>
      </c>
    </row>
    <row r="499" spans="1:22" ht="16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1</v>
      </c>
      <c r="P499">
        <f t="shared" si="43"/>
        <v>10</v>
      </c>
      <c r="Q499" s="9" t="s">
        <v>8314</v>
      </c>
      <c r="R499" t="s">
        <v>8320</v>
      </c>
      <c r="S499" s="11">
        <f t="shared" si="44"/>
        <v>41944.829456018517</v>
      </c>
      <c r="T499" s="11">
        <f t="shared" si="45"/>
        <v>41997.999999999993</v>
      </c>
      <c r="U499" t="str">
        <f t="shared" si="46"/>
        <v>11</v>
      </c>
      <c r="V499" t="str">
        <f t="shared" si="47"/>
        <v>2014</v>
      </c>
    </row>
    <row r="500" spans="1:22" ht="48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5</v>
      </c>
      <c r="P500">
        <f t="shared" si="43"/>
        <v>136.09090909090909</v>
      </c>
      <c r="Q500" s="9" t="s">
        <v>8314</v>
      </c>
      <c r="R500" t="s">
        <v>8320</v>
      </c>
      <c r="S500" s="11">
        <f t="shared" si="44"/>
        <v>40858.553807870368</v>
      </c>
      <c r="T500" s="11">
        <f t="shared" si="45"/>
        <v>40900.553807870368</v>
      </c>
      <c r="U500" t="str">
        <f t="shared" si="46"/>
        <v>11</v>
      </c>
      <c r="V500" t="str">
        <f t="shared" si="47"/>
        <v>2011</v>
      </c>
    </row>
    <row r="501" spans="1:22" ht="6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10</v>
      </c>
      <c r="P501">
        <f t="shared" si="43"/>
        <v>73.461538461538467</v>
      </c>
      <c r="Q501" s="9" t="s">
        <v>8314</v>
      </c>
      <c r="R501" t="s">
        <v>8320</v>
      </c>
      <c r="S501" s="11">
        <f t="shared" si="44"/>
        <v>40043.687129629623</v>
      </c>
      <c r="T501" s="11">
        <f t="shared" si="45"/>
        <v>40098.665972222218</v>
      </c>
      <c r="U501" t="str">
        <f t="shared" si="46"/>
        <v>08</v>
      </c>
      <c r="V501" t="str">
        <f t="shared" si="47"/>
        <v>2009</v>
      </c>
    </row>
    <row r="502" spans="1:22" ht="6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</v>
      </c>
      <c r="P502">
        <f t="shared" si="43"/>
        <v>53.75</v>
      </c>
      <c r="Q502" s="9" t="s">
        <v>8314</v>
      </c>
      <c r="R502" t="s">
        <v>8320</v>
      </c>
      <c r="S502" s="11">
        <f t="shared" si="44"/>
        <v>40247.677673611106</v>
      </c>
      <c r="T502" s="11">
        <f t="shared" si="45"/>
        <v>40306.719444444439</v>
      </c>
      <c r="U502" t="str">
        <f t="shared" si="46"/>
        <v>03</v>
      </c>
      <c r="V502" t="str">
        <f t="shared" si="47"/>
        <v>2010</v>
      </c>
    </row>
    <row r="503" spans="1:22" ht="48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t="e">
        <f t="shared" si="43"/>
        <v>#DIV/0!</v>
      </c>
      <c r="Q503" s="9" t="s">
        <v>8314</v>
      </c>
      <c r="R503" t="s">
        <v>8320</v>
      </c>
      <c r="S503" s="11">
        <f t="shared" si="44"/>
        <v>40703.026053240741</v>
      </c>
      <c r="T503" s="11">
        <f t="shared" si="45"/>
        <v>40733.026053240741</v>
      </c>
      <c r="U503" t="str">
        <f t="shared" si="46"/>
        <v>06</v>
      </c>
      <c r="V503" t="str">
        <f t="shared" si="47"/>
        <v>2011</v>
      </c>
    </row>
    <row r="504" spans="1:22" ht="48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</v>
      </c>
      <c r="P504">
        <f t="shared" si="43"/>
        <v>57.5</v>
      </c>
      <c r="Q504" s="9" t="s">
        <v>8314</v>
      </c>
      <c r="R504" t="s">
        <v>8320</v>
      </c>
      <c r="S504" s="11">
        <f t="shared" si="44"/>
        <v>40956.345196759255</v>
      </c>
      <c r="T504" s="11">
        <f t="shared" si="45"/>
        <v>40986.303530092591</v>
      </c>
      <c r="U504" t="str">
        <f t="shared" si="46"/>
        <v>02</v>
      </c>
      <c r="V504" t="str">
        <f t="shared" si="47"/>
        <v>2012</v>
      </c>
    </row>
    <row r="505" spans="1:22" ht="48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2</v>
      </c>
      <c r="P505">
        <f t="shared" si="43"/>
        <v>12.666666666666666</v>
      </c>
      <c r="Q505" s="9" t="s">
        <v>8314</v>
      </c>
      <c r="R505" t="s">
        <v>8320</v>
      </c>
      <c r="S505" s="11">
        <f t="shared" si="44"/>
        <v>41991.318321759252</v>
      </c>
      <c r="T505" s="11">
        <f t="shared" si="45"/>
        <v>42021.318321759252</v>
      </c>
      <c r="U505" t="str">
        <f t="shared" si="46"/>
        <v>12</v>
      </c>
      <c r="V505" t="str">
        <f t="shared" si="47"/>
        <v>2014</v>
      </c>
    </row>
    <row r="506" spans="1:22" ht="48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</v>
      </c>
      <c r="P506">
        <f t="shared" si="43"/>
        <v>67</v>
      </c>
      <c r="Q506" s="9" t="s">
        <v>8314</v>
      </c>
      <c r="R506" t="s">
        <v>8320</v>
      </c>
      <c r="S506" s="11">
        <f t="shared" si="44"/>
        <v>40949.775312499994</v>
      </c>
      <c r="T506" s="11">
        <f t="shared" si="45"/>
        <v>41009.73364583333</v>
      </c>
      <c r="U506" t="str">
        <f t="shared" si="46"/>
        <v>02</v>
      </c>
      <c r="V506" t="str">
        <f t="shared" si="47"/>
        <v>2012</v>
      </c>
    </row>
    <row r="507" spans="1:22" ht="48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</v>
      </c>
      <c r="P507">
        <f t="shared" si="43"/>
        <v>3.7142857142857144</v>
      </c>
      <c r="Q507" s="9" t="s">
        <v>8314</v>
      </c>
      <c r="R507" t="s">
        <v>8320</v>
      </c>
      <c r="S507" s="11">
        <f t="shared" si="44"/>
        <v>42317.889884259253</v>
      </c>
      <c r="T507" s="11">
        <f t="shared" si="45"/>
        <v>42362.889884259253</v>
      </c>
      <c r="U507" t="str">
        <f t="shared" si="46"/>
        <v>11</v>
      </c>
      <c r="V507" t="str">
        <f t="shared" si="47"/>
        <v>2015</v>
      </c>
    </row>
    <row r="508" spans="1:22" ht="48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</v>
      </c>
      <c r="P508">
        <f t="shared" si="43"/>
        <v>250</v>
      </c>
      <c r="Q508" s="9" t="s">
        <v>8314</v>
      </c>
      <c r="R508" t="s">
        <v>8320</v>
      </c>
      <c r="S508" s="11">
        <f t="shared" si="44"/>
        <v>41466.343981481477</v>
      </c>
      <c r="T508" s="11">
        <f t="shared" si="45"/>
        <v>41496.343981481477</v>
      </c>
      <c r="U508" t="str">
        <f t="shared" si="46"/>
        <v>07</v>
      </c>
      <c r="V508" t="str">
        <f t="shared" si="47"/>
        <v>2013</v>
      </c>
    </row>
    <row r="509" spans="1:22" ht="48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</v>
      </c>
      <c r="P509">
        <f t="shared" si="43"/>
        <v>64</v>
      </c>
      <c r="Q509" s="9" t="s">
        <v>8314</v>
      </c>
      <c r="R509" t="s">
        <v>8320</v>
      </c>
      <c r="S509" s="11">
        <f t="shared" si="44"/>
        <v>41156.750659722216</v>
      </c>
      <c r="T509" s="11">
        <f t="shared" si="45"/>
        <v>41201.750659722216</v>
      </c>
      <c r="U509" t="str">
        <f t="shared" si="46"/>
        <v>09</v>
      </c>
      <c r="V509" t="str">
        <f t="shared" si="47"/>
        <v>2012</v>
      </c>
    </row>
    <row r="510" spans="1:22" ht="48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1</v>
      </c>
      <c r="P510">
        <f t="shared" si="43"/>
        <v>133.33333333333334</v>
      </c>
      <c r="Q510" s="9" t="s">
        <v>8314</v>
      </c>
      <c r="R510" t="s">
        <v>8320</v>
      </c>
      <c r="S510" s="11">
        <f t="shared" si="44"/>
        <v>40994.815983796296</v>
      </c>
      <c r="T510" s="11">
        <f t="shared" si="45"/>
        <v>41054.384722222218</v>
      </c>
      <c r="U510" t="str">
        <f t="shared" si="46"/>
        <v>03</v>
      </c>
      <c r="V510" t="str">
        <f t="shared" si="47"/>
        <v>2012</v>
      </c>
    </row>
    <row r="511" spans="1:22" ht="48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</v>
      </c>
      <c r="P511">
        <f t="shared" si="43"/>
        <v>10</v>
      </c>
      <c r="Q511" s="9" t="s">
        <v>8314</v>
      </c>
      <c r="R511" t="s">
        <v>8320</v>
      </c>
      <c r="S511" s="11">
        <f t="shared" si="44"/>
        <v>42153.423263888886</v>
      </c>
      <c r="T511" s="11">
        <f t="shared" si="45"/>
        <v>42183.423263888886</v>
      </c>
      <c r="U511" t="str">
        <f t="shared" si="46"/>
        <v>05</v>
      </c>
      <c r="V511" t="str">
        <f t="shared" si="47"/>
        <v>2015</v>
      </c>
    </row>
    <row r="512" spans="1:22" ht="48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t="e">
        <f t="shared" si="43"/>
        <v>#DIV/0!</v>
      </c>
      <c r="Q512" s="9" t="s">
        <v>8314</v>
      </c>
      <c r="R512" t="s">
        <v>8320</v>
      </c>
      <c r="S512" s="11">
        <f t="shared" si="44"/>
        <v>42399.968043981477</v>
      </c>
      <c r="T512" s="11">
        <f t="shared" si="45"/>
        <v>42429.968043981477</v>
      </c>
      <c r="U512" t="str">
        <f t="shared" si="46"/>
        <v>01</v>
      </c>
      <c r="V512" t="str">
        <f t="shared" si="47"/>
        <v>2016</v>
      </c>
    </row>
    <row r="513" spans="1:22" ht="48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>
        <f t="shared" si="43"/>
        <v>30</v>
      </c>
      <c r="Q513" s="9" t="s">
        <v>8314</v>
      </c>
      <c r="R513" t="s">
        <v>8320</v>
      </c>
      <c r="S513" s="11">
        <f t="shared" si="44"/>
        <v>41340.09469907407</v>
      </c>
      <c r="T513" s="11">
        <f t="shared" si="45"/>
        <v>41370.053032407406</v>
      </c>
      <c r="U513" t="str">
        <f t="shared" si="46"/>
        <v>03</v>
      </c>
      <c r="V513" t="str">
        <f t="shared" si="47"/>
        <v>2013</v>
      </c>
    </row>
    <row r="514" spans="1:22" ht="48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</v>
      </c>
      <c r="P514">
        <f t="shared" si="43"/>
        <v>5.5</v>
      </c>
      <c r="Q514" s="9" t="s">
        <v>8314</v>
      </c>
      <c r="R514" t="s">
        <v>8320</v>
      </c>
      <c r="S514" s="11">
        <f t="shared" si="44"/>
        <v>42649.533877314818</v>
      </c>
      <c r="T514" s="11">
        <f t="shared" si="45"/>
        <v>42694.575543981475</v>
      </c>
      <c r="U514" t="str">
        <f t="shared" si="46"/>
        <v>10</v>
      </c>
      <c r="V514" t="str">
        <f t="shared" si="47"/>
        <v>2016</v>
      </c>
    </row>
    <row r="515" spans="1:22" ht="3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ROUND((E515/D515)*100,0)</f>
        <v>14</v>
      </c>
      <c r="P515">
        <f t="shared" ref="P515:P578" si="49">E515/L515</f>
        <v>102.38235294117646</v>
      </c>
      <c r="Q515" s="9" t="s">
        <v>8314</v>
      </c>
      <c r="R515" t="s">
        <v>8320</v>
      </c>
      <c r="S515" s="11">
        <f t="shared" ref="S515:S578" si="50">(J515/86400)+25569+(-5/24)</f>
        <v>42552.445659722223</v>
      </c>
      <c r="T515" s="11">
        <f t="shared" ref="T515:T578" si="51">(((I515/60)/60)/24)+DATE(1970,1,1)+(-5/24)</f>
        <v>42597.083333333336</v>
      </c>
      <c r="U515" t="str">
        <f t="shared" ref="U515:U578" si="52">TEXT(S515,"MM")</f>
        <v>07</v>
      </c>
      <c r="V515" t="str">
        <f t="shared" ref="V515:V578" si="53">TEXT(S515,"YYYY")</f>
        <v>2016</v>
      </c>
    </row>
    <row r="516" spans="1:22" ht="48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</v>
      </c>
      <c r="P516">
        <f t="shared" si="49"/>
        <v>16.666666666666668</v>
      </c>
      <c r="Q516" s="9" t="s">
        <v>8314</v>
      </c>
      <c r="R516" t="s">
        <v>8320</v>
      </c>
      <c r="S516" s="11">
        <f t="shared" si="50"/>
        <v>41830.405636574069</v>
      </c>
      <c r="T516" s="11">
        <f t="shared" si="51"/>
        <v>41860.405636574069</v>
      </c>
      <c r="U516" t="str">
        <f t="shared" si="52"/>
        <v>07</v>
      </c>
      <c r="V516" t="str">
        <f t="shared" si="53"/>
        <v>2014</v>
      </c>
    </row>
    <row r="517" spans="1:22" ht="48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</v>
      </c>
      <c r="P517">
        <f t="shared" si="49"/>
        <v>725.02941176470586</v>
      </c>
      <c r="Q517" s="9" t="s">
        <v>8314</v>
      </c>
      <c r="R517" t="s">
        <v>8320</v>
      </c>
      <c r="S517" s="11">
        <f t="shared" si="50"/>
        <v>42327.282418981478</v>
      </c>
      <c r="T517" s="11">
        <f t="shared" si="51"/>
        <v>42367.282418981478</v>
      </c>
      <c r="U517" t="str">
        <f t="shared" si="52"/>
        <v>11</v>
      </c>
      <c r="V517" t="str">
        <f t="shared" si="53"/>
        <v>2015</v>
      </c>
    </row>
    <row r="518" spans="1:22" ht="3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t="e">
        <f t="shared" si="49"/>
        <v>#DIV/0!</v>
      </c>
      <c r="Q518" s="9" t="s">
        <v>8314</v>
      </c>
      <c r="R518" t="s">
        <v>8320</v>
      </c>
      <c r="S518" s="11">
        <f t="shared" si="50"/>
        <v>42091.570370370369</v>
      </c>
      <c r="T518" s="11">
        <f t="shared" si="51"/>
        <v>42151.570370370369</v>
      </c>
      <c r="U518" t="str">
        <f t="shared" si="52"/>
        <v>03</v>
      </c>
      <c r="V518" t="str">
        <f t="shared" si="53"/>
        <v>2015</v>
      </c>
    </row>
    <row r="519" spans="1:22" ht="48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</v>
      </c>
      <c r="P519">
        <f t="shared" si="49"/>
        <v>68.333333333333329</v>
      </c>
      <c r="Q519" s="9" t="s">
        <v>8314</v>
      </c>
      <c r="R519" t="s">
        <v>8320</v>
      </c>
      <c r="S519" s="11">
        <f t="shared" si="50"/>
        <v>42738.406956018516</v>
      </c>
      <c r="T519" s="11">
        <f t="shared" si="51"/>
        <v>42768.406956018516</v>
      </c>
      <c r="U519" t="str">
        <f t="shared" si="52"/>
        <v>01</v>
      </c>
      <c r="V519" t="str">
        <f t="shared" si="53"/>
        <v>2017</v>
      </c>
    </row>
    <row r="520" spans="1:22" ht="48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t="e">
        <f t="shared" si="49"/>
        <v>#DIV/0!</v>
      </c>
      <c r="Q520" s="9" t="s">
        <v>8314</v>
      </c>
      <c r="R520" t="s">
        <v>8320</v>
      </c>
      <c r="S520" s="11">
        <f t="shared" si="50"/>
        <v>42223.407685185179</v>
      </c>
      <c r="T520" s="11">
        <f t="shared" si="51"/>
        <v>42253.406944444439</v>
      </c>
      <c r="U520" t="str">
        <f t="shared" si="52"/>
        <v>08</v>
      </c>
      <c r="V520" t="str">
        <f t="shared" si="53"/>
        <v>2015</v>
      </c>
    </row>
    <row r="521" spans="1:22" ht="48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23</v>
      </c>
      <c r="P521">
        <f t="shared" si="49"/>
        <v>39.228571428571428</v>
      </c>
      <c r="Q521" s="9" t="s">
        <v>8314</v>
      </c>
      <c r="R521" t="s">
        <v>8320</v>
      </c>
      <c r="S521" s="11">
        <f t="shared" si="50"/>
        <v>41218.183113425919</v>
      </c>
      <c r="T521" s="11">
        <f t="shared" si="51"/>
        <v>41248.183113425926</v>
      </c>
      <c r="U521" t="str">
        <f t="shared" si="52"/>
        <v>11</v>
      </c>
      <c r="V521" t="str">
        <f t="shared" si="53"/>
        <v>2012</v>
      </c>
    </row>
    <row r="522" spans="1:22" ht="48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</v>
      </c>
      <c r="P522">
        <f t="shared" si="49"/>
        <v>150.14705882352942</v>
      </c>
      <c r="Q522" s="9" t="s">
        <v>8321</v>
      </c>
      <c r="R522" t="s">
        <v>8322</v>
      </c>
      <c r="S522" s="11">
        <f t="shared" si="50"/>
        <v>42318.493761574071</v>
      </c>
      <c r="T522" s="11">
        <f t="shared" si="51"/>
        <v>42348.493761574071</v>
      </c>
      <c r="U522" t="str">
        <f t="shared" si="52"/>
        <v>11</v>
      </c>
      <c r="V522" t="str">
        <f t="shared" si="53"/>
        <v>2015</v>
      </c>
    </row>
    <row r="523" spans="1:22" ht="48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105</v>
      </c>
      <c r="P523">
        <f t="shared" si="49"/>
        <v>93.428571428571431</v>
      </c>
      <c r="Q523" s="9" t="s">
        <v>8321</v>
      </c>
      <c r="R523" t="s">
        <v>8322</v>
      </c>
      <c r="S523" s="11">
        <f t="shared" si="50"/>
        <v>42645.884479166663</v>
      </c>
      <c r="T523" s="11">
        <f t="shared" si="51"/>
        <v>42674.999305555553</v>
      </c>
      <c r="U523" t="str">
        <f t="shared" si="52"/>
        <v>10</v>
      </c>
      <c r="V523" t="str">
        <f t="shared" si="53"/>
        <v>2016</v>
      </c>
    </row>
    <row r="524" spans="1:22" ht="48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115</v>
      </c>
      <c r="P524">
        <f t="shared" si="49"/>
        <v>110.96774193548387</v>
      </c>
      <c r="Q524" s="9" t="s">
        <v>8321</v>
      </c>
      <c r="R524" t="s">
        <v>8322</v>
      </c>
      <c r="S524" s="11">
        <f t="shared" si="50"/>
        <v>42429.832465277774</v>
      </c>
      <c r="T524" s="11">
        <f t="shared" si="51"/>
        <v>42449.790798611109</v>
      </c>
      <c r="U524" t="str">
        <f t="shared" si="52"/>
        <v>02</v>
      </c>
      <c r="V524" t="str">
        <f t="shared" si="53"/>
        <v>2016</v>
      </c>
    </row>
    <row r="525" spans="1:22" ht="48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121</v>
      </c>
      <c r="P525">
        <f t="shared" si="49"/>
        <v>71.785714285714292</v>
      </c>
      <c r="Q525" s="9" t="s">
        <v>8321</v>
      </c>
      <c r="R525" t="s">
        <v>8322</v>
      </c>
      <c r="S525" s="11">
        <f t="shared" si="50"/>
        <v>42237.924490740734</v>
      </c>
      <c r="T525" s="11">
        <f t="shared" si="51"/>
        <v>42267.924490740734</v>
      </c>
      <c r="U525" t="str">
        <f t="shared" si="52"/>
        <v>08</v>
      </c>
      <c r="V525" t="str">
        <f t="shared" si="53"/>
        <v>2015</v>
      </c>
    </row>
    <row r="526" spans="1:22" ht="48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109</v>
      </c>
      <c r="P526">
        <f t="shared" si="49"/>
        <v>29.258076923076924</v>
      </c>
      <c r="Q526" s="9" t="s">
        <v>8321</v>
      </c>
      <c r="R526" t="s">
        <v>8322</v>
      </c>
      <c r="S526" s="11">
        <f t="shared" si="50"/>
        <v>42492.508900462963</v>
      </c>
      <c r="T526" s="11">
        <f t="shared" si="51"/>
        <v>42522.508900462963</v>
      </c>
      <c r="U526" t="str">
        <f t="shared" si="52"/>
        <v>05</v>
      </c>
      <c r="V526" t="str">
        <f t="shared" si="53"/>
        <v>2016</v>
      </c>
    </row>
    <row r="527" spans="1:22" ht="48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>
        <f t="shared" si="49"/>
        <v>1000</v>
      </c>
      <c r="Q527" s="9" t="s">
        <v>8321</v>
      </c>
      <c r="R527" t="s">
        <v>8322</v>
      </c>
      <c r="S527" s="11">
        <f t="shared" si="50"/>
        <v>41850.192604166667</v>
      </c>
      <c r="T527" s="11">
        <f t="shared" si="51"/>
        <v>41895.192604166667</v>
      </c>
      <c r="U527" t="str">
        <f t="shared" si="52"/>
        <v>07</v>
      </c>
      <c r="V527" t="str">
        <f t="shared" si="53"/>
        <v>2014</v>
      </c>
    </row>
    <row r="528" spans="1:22" ht="48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114</v>
      </c>
      <c r="P528">
        <f t="shared" si="49"/>
        <v>74.347826086956516</v>
      </c>
      <c r="Q528" s="9" t="s">
        <v>8321</v>
      </c>
      <c r="R528" t="s">
        <v>8322</v>
      </c>
      <c r="S528" s="11">
        <f t="shared" si="50"/>
        <v>42192.383611111109</v>
      </c>
      <c r="T528" s="11">
        <f t="shared" si="51"/>
        <v>42223.499999999993</v>
      </c>
      <c r="U528" t="str">
        <f t="shared" si="52"/>
        <v>07</v>
      </c>
      <c r="V528" t="str">
        <f t="shared" si="53"/>
        <v>2015</v>
      </c>
    </row>
    <row r="529" spans="1:22" ht="48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101</v>
      </c>
      <c r="P529">
        <f t="shared" si="49"/>
        <v>63.829113924050631</v>
      </c>
      <c r="Q529" s="9" t="s">
        <v>8321</v>
      </c>
      <c r="R529" t="s">
        <v>8322</v>
      </c>
      <c r="S529" s="11">
        <f t="shared" si="50"/>
        <v>42752.997291666667</v>
      </c>
      <c r="T529" s="11">
        <f t="shared" si="51"/>
        <v>42783.461805555555</v>
      </c>
      <c r="U529" t="str">
        <f t="shared" si="52"/>
        <v>01</v>
      </c>
      <c r="V529" t="str">
        <f t="shared" si="53"/>
        <v>2017</v>
      </c>
    </row>
    <row r="530" spans="1:22" ht="16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116</v>
      </c>
      <c r="P530">
        <f t="shared" si="49"/>
        <v>44.333333333333336</v>
      </c>
      <c r="Q530" s="9" t="s">
        <v>8321</v>
      </c>
      <c r="R530" t="s">
        <v>8322</v>
      </c>
      <c r="S530" s="11">
        <f t="shared" si="50"/>
        <v>42155.71188657407</v>
      </c>
      <c r="T530" s="11">
        <f t="shared" si="51"/>
        <v>42176.680555555555</v>
      </c>
      <c r="U530" t="str">
        <f t="shared" si="52"/>
        <v>05</v>
      </c>
      <c r="V530" t="str">
        <f t="shared" si="53"/>
        <v>2015</v>
      </c>
    </row>
    <row r="531" spans="1:22" ht="48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</v>
      </c>
      <c r="P531">
        <f t="shared" si="49"/>
        <v>86.944444444444443</v>
      </c>
      <c r="Q531" s="9" t="s">
        <v>8321</v>
      </c>
      <c r="R531" t="s">
        <v>8322</v>
      </c>
      <c r="S531" s="11">
        <f t="shared" si="50"/>
        <v>42724.822847222218</v>
      </c>
      <c r="T531" s="11">
        <f t="shared" si="51"/>
        <v>42745.999999999993</v>
      </c>
      <c r="U531" t="str">
        <f t="shared" si="52"/>
        <v>12</v>
      </c>
      <c r="V531" t="str">
        <f t="shared" si="53"/>
        <v>2016</v>
      </c>
    </row>
    <row r="532" spans="1:22" ht="48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108</v>
      </c>
      <c r="P532">
        <f t="shared" si="49"/>
        <v>126.55172413793103</v>
      </c>
      <c r="Q532" s="9" t="s">
        <v>8321</v>
      </c>
      <c r="R532" t="s">
        <v>8322</v>
      </c>
      <c r="S532" s="11">
        <f t="shared" si="50"/>
        <v>42157.382731481477</v>
      </c>
      <c r="T532" s="11">
        <f t="shared" si="51"/>
        <v>42178.874999999993</v>
      </c>
      <c r="U532" t="str">
        <f t="shared" si="52"/>
        <v>06</v>
      </c>
      <c r="V532" t="str">
        <f t="shared" si="53"/>
        <v>2015</v>
      </c>
    </row>
    <row r="533" spans="1:22" ht="48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>
        <f t="shared" si="49"/>
        <v>129.03225806451613</v>
      </c>
      <c r="Q533" s="9" t="s">
        <v>8321</v>
      </c>
      <c r="R533" t="s">
        <v>8322</v>
      </c>
      <c r="S533" s="11">
        <f t="shared" si="50"/>
        <v>42675.856817129628</v>
      </c>
      <c r="T533" s="11">
        <f t="shared" si="51"/>
        <v>42721.082638888889</v>
      </c>
      <c r="U533" t="str">
        <f t="shared" si="52"/>
        <v>11</v>
      </c>
      <c r="V533" t="str">
        <f t="shared" si="53"/>
        <v>2016</v>
      </c>
    </row>
    <row r="534" spans="1:22" ht="48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</v>
      </c>
      <c r="P534">
        <f t="shared" si="49"/>
        <v>71.242774566473983</v>
      </c>
      <c r="Q534" s="9" t="s">
        <v>8321</v>
      </c>
      <c r="R534" t="s">
        <v>8322</v>
      </c>
      <c r="S534" s="11">
        <f t="shared" si="50"/>
        <v>42472.798703703702</v>
      </c>
      <c r="T534" s="11">
        <f t="shared" si="51"/>
        <v>42502.798703703702</v>
      </c>
      <c r="U534" t="str">
        <f t="shared" si="52"/>
        <v>04</v>
      </c>
      <c r="V534" t="str">
        <f t="shared" si="53"/>
        <v>2016</v>
      </c>
    </row>
    <row r="535" spans="1:22" ht="48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</v>
      </c>
      <c r="P535">
        <f t="shared" si="49"/>
        <v>117.88235294117646</v>
      </c>
      <c r="Q535" s="9" t="s">
        <v>8321</v>
      </c>
      <c r="R535" t="s">
        <v>8322</v>
      </c>
      <c r="S535" s="11">
        <f t="shared" si="50"/>
        <v>42482.226446759254</v>
      </c>
      <c r="T535" s="11">
        <f t="shared" si="51"/>
        <v>42506.226446759254</v>
      </c>
      <c r="U535" t="str">
        <f t="shared" si="52"/>
        <v>04</v>
      </c>
      <c r="V535" t="str">
        <f t="shared" si="53"/>
        <v>2016</v>
      </c>
    </row>
    <row r="536" spans="1:22" ht="48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105</v>
      </c>
      <c r="P536">
        <f t="shared" si="49"/>
        <v>327.08333333333331</v>
      </c>
      <c r="Q536" s="9" t="s">
        <v>8321</v>
      </c>
      <c r="R536" t="s">
        <v>8322</v>
      </c>
      <c r="S536" s="11">
        <f t="shared" si="50"/>
        <v>42270.602662037032</v>
      </c>
      <c r="T536" s="11">
        <f t="shared" si="51"/>
        <v>42309.749999999993</v>
      </c>
      <c r="U536" t="str">
        <f t="shared" si="52"/>
        <v>09</v>
      </c>
      <c r="V536" t="str">
        <f t="shared" si="53"/>
        <v>2015</v>
      </c>
    </row>
    <row r="537" spans="1:22" ht="3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103</v>
      </c>
      <c r="P537">
        <f t="shared" si="49"/>
        <v>34.745762711864408</v>
      </c>
      <c r="Q537" s="9" t="s">
        <v>8321</v>
      </c>
      <c r="R537" t="s">
        <v>8322</v>
      </c>
      <c r="S537" s="11">
        <f t="shared" si="50"/>
        <v>42711.336863425924</v>
      </c>
      <c r="T537" s="11">
        <f t="shared" si="51"/>
        <v>42741.336863425917</v>
      </c>
      <c r="U537" t="str">
        <f t="shared" si="52"/>
        <v>12</v>
      </c>
      <c r="V537" t="str">
        <f t="shared" si="53"/>
        <v>2016</v>
      </c>
    </row>
    <row r="538" spans="1:22" ht="48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</v>
      </c>
      <c r="P538">
        <f t="shared" si="49"/>
        <v>100.06410256410257</v>
      </c>
      <c r="Q538" s="9" t="s">
        <v>8321</v>
      </c>
      <c r="R538" t="s">
        <v>8322</v>
      </c>
      <c r="S538" s="11">
        <f t="shared" si="50"/>
        <v>42179.136655092589</v>
      </c>
      <c r="T538" s="11">
        <f t="shared" si="51"/>
        <v>42219.541666666664</v>
      </c>
      <c r="U538" t="str">
        <f t="shared" si="52"/>
        <v>06</v>
      </c>
      <c r="V538" t="str">
        <f t="shared" si="53"/>
        <v>2015</v>
      </c>
    </row>
    <row r="539" spans="1:22" ht="48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121</v>
      </c>
      <c r="P539">
        <f t="shared" si="49"/>
        <v>40.847457627118644</v>
      </c>
      <c r="Q539" s="9" t="s">
        <v>8321</v>
      </c>
      <c r="R539" t="s">
        <v>8322</v>
      </c>
      <c r="S539" s="11">
        <f t="shared" si="50"/>
        <v>42282.560081018521</v>
      </c>
      <c r="T539" s="11">
        <f t="shared" si="51"/>
        <v>42312.601747685178</v>
      </c>
      <c r="U539" t="str">
        <f t="shared" si="52"/>
        <v>10</v>
      </c>
      <c r="V539" t="str">
        <f t="shared" si="53"/>
        <v>2015</v>
      </c>
    </row>
    <row r="540" spans="1:22" ht="48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</v>
      </c>
      <c r="P540">
        <f t="shared" si="49"/>
        <v>252.01666666666668</v>
      </c>
      <c r="Q540" s="9" t="s">
        <v>8321</v>
      </c>
      <c r="R540" t="s">
        <v>8322</v>
      </c>
      <c r="S540" s="11">
        <f t="shared" si="50"/>
        <v>42473.586377314808</v>
      </c>
      <c r="T540" s="11">
        <f t="shared" si="51"/>
        <v>42503.586377314808</v>
      </c>
      <c r="U540" t="str">
        <f t="shared" si="52"/>
        <v>04</v>
      </c>
      <c r="V540" t="str">
        <f t="shared" si="53"/>
        <v>2016</v>
      </c>
    </row>
    <row r="541" spans="1:22" ht="48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101</v>
      </c>
      <c r="P541">
        <f t="shared" si="49"/>
        <v>25.161000000000001</v>
      </c>
      <c r="Q541" s="9" t="s">
        <v>8321</v>
      </c>
      <c r="R541" t="s">
        <v>8322</v>
      </c>
      <c r="S541" s="11">
        <f t="shared" si="50"/>
        <v>42534.841516203705</v>
      </c>
      <c r="T541" s="11">
        <f t="shared" si="51"/>
        <v>42555.841516203705</v>
      </c>
      <c r="U541" t="str">
        <f t="shared" si="52"/>
        <v>06</v>
      </c>
      <c r="V541" t="str">
        <f t="shared" si="53"/>
        <v>2016</v>
      </c>
    </row>
    <row r="542" spans="1:22" ht="6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0</v>
      </c>
      <c r="P542">
        <f t="shared" si="49"/>
        <v>1</v>
      </c>
      <c r="Q542" s="9" t="s">
        <v>8323</v>
      </c>
      <c r="R542" t="s">
        <v>8324</v>
      </c>
      <c r="S542" s="11">
        <f t="shared" si="50"/>
        <v>42009.608865740738</v>
      </c>
      <c r="T542" s="11">
        <f t="shared" si="51"/>
        <v>42039.608865740738</v>
      </c>
      <c r="U542" t="str">
        <f t="shared" si="52"/>
        <v>01</v>
      </c>
      <c r="V542" t="str">
        <f t="shared" si="53"/>
        <v>2015</v>
      </c>
    </row>
    <row r="543" spans="1:22" ht="48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1</v>
      </c>
      <c r="P543">
        <f t="shared" si="49"/>
        <v>25</v>
      </c>
      <c r="Q543" s="9" t="s">
        <v>8323</v>
      </c>
      <c r="R543" t="s">
        <v>8324</v>
      </c>
      <c r="S543" s="11">
        <f t="shared" si="50"/>
        <v>42275.838356481479</v>
      </c>
      <c r="T543" s="11">
        <f t="shared" si="51"/>
        <v>42305.838356481479</v>
      </c>
      <c r="U543" t="str">
        <f t="shared" si="52"/>
        <v>09</v>
      </c>
      <c r="V543" t="str">
        <f t="shared" si="53"/>
        <v>2015</v>
      </c>
    </row>
    <row r="544" spans="1:22" ht="48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0</v>
      </c>
      <c r="P544">
        <f t="shared" si="49"/>
        <v>1</v>
      </c>
      <c r="Q544" s="9" t="s">
        <v>8323</v>
      </c>
      <c r="R544" t="s">
        <v>8324</v>
      </c>
      <c r="S544" s="11">
        <f t="shared" si="50"/>
        <v>42433.529120370367</v>
      </c>
      <c r="T544" s="11">
        <f t="shared" si="51"/>
        <v>42493.487453703703</v>
      </c>
      <c r="U544" t="str">
        <f t="shared" si="52"/>
        <v>03</v>
      </c>
      <c r="V544" t="str">
        <f t="shared" si="53"/>
        <v>2016</v>
      </c>
    </row>
    <row r="545" spans="1:22" ht="48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</v>
      </c>
      <c r="P545">
        <f t="shared" si="49"/>
        <v>35</v>
      </c>
      <c r="Q545" s="9" t="s">
        <v>8323</v>
      </c>
      <c r="R545" t="s">
        <v>8324</v>
      </c>
      <c r="S545" s="11">
        <f t="shared" si="50"/>
        <v>41913.88381944444</v>
      </c>
      <c r="T545" s="11">
        <f t="shared" si="51"/>
        <v>41943.88381944444</v>
      </c>
      <c r="U545" t="str">
        <f t="shared" si="52"/>
        <v>10</v>
      </c>
      <c r="V545" t="str">
        <f t="shared" si="53"/>
        <v>2014</v>
      </c>
    </row>
    <row r="546" spans="1:22" ht="48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</v>
      </c>
      <c r="P546">
        <f t="shared" si="49"/>
        <v>3</v>
      </c>
      <c r="Q546" s="9" t="s">
        <v>8323</v>
      </c>
      <c r="R546" t="s">
        <v>8324</v>
      </c>
      <c r="S546" s="11">
        <f t="shared" si="50"/>
        <v>42525.448611111111</v>
      </c>
      <c r="T546" s="11">
        <f t="shared" si="51"/>
        <v>42555.448611111111</v>
      </c>
      <c r="U546" t="str">
        <f t="shared" si="52"/>
        <v>06</v>
      </c>
      <c r="V546" t="str">
        <f t="shared" si="53"/>
        <v>2016</v>
      </c>
    </row>
    <row r="547" spans="1:22" ht="48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</v>
      </c>
      <c r="P547">
        <f t="shared" si="49"/>
        <v>402.70588235294116</v>
      </c>
      <c r="Q547" s="9" t="s">
        <v>8323</v>
      </c>
      <c r="R547" t="s">
        <v>8324</v>
      </c>
      <c r="S547" s="11">
        <f t="shared" si="50"/>
        <v>42283.38413194444</v>
      </c>
      <c r="T547" s="11">
        <f t="shared" si="51"/>
        <v>42323.425798611112</v>
      </c>
      <c r="U547" t="str">
        <f t="shared" si="52"/>
        <v>10</v>
      </c>
      <c r="V547" t="str">
        <f t="shared" si="53"/>
        <v>2015</v>
      </c>
    </row>
    <row r="548" spans="1:22" ht="48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0</v>
      </c>
      <c r="P548">
        <f t="shared" si="49"/>
        <v>26</v>
      </c>
      <c r="Q548" s="9" t="s">
        <v>8323</v>
      </c>
      <c r="R548" t="s">
        <v>8324</v>
      </c>
      <c r="S548" s="11">
        <f t="shared" si="50"/>
        <v>42249.459664351853</v>
      </c>
      <c r="T548" s="11">
        <f t="shared" si="51"/>
        <v>42294.459664351853</v>
      </c>
      <c r="U548" t="str">
        <f t="shared" si="52"/>
        <v>09</v>
      </c>
      <c r="V548" t="str">
        <f t="shared" si="53"/>
        <v>2015</v>
      </c>
    </row>
    <row r="549" spans="1:22" ht="48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t="e">
        <f t="shared" si="49"/>
        <v>#DIV/0!</v>
      </c>
      <c r="Q549" s="9" t="s">
        <v>8323</v>
      </c>
      <c r="R549" t="s">
        <v>8324</v>
      </c>
      <c r="S549" s="11">
        <f t="shared" si="50"/>
        <v>42380.488009259258</v>
      </c>
      <c r="T549" s="11">
        <f t="shared" si="51"/>
        <v>42410.488009259258</v>
      </c>
      <c r="U549" t="str">
        <f t="shared" si="52"/>
        <v>01</v>
      </c>
      <c r="V549" t="str">
        <f t="shared" si="53"/>
        <v>2016</v>
      </c>
    </row>
    <row r="550" spans="1:22" ht="48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</v>
      </c>
      <c r="P550">
        <f t="shared" si="49"/>
        <v>9</v>
      </c>
      <c r="Q550" s="9" t="s">
        <v>8323</v>
      </c>
      <c r="R550" t="s">
        <v>8324</v>
      </c>
      <c r="S550" s="11">
        <f t="shared" si="50"/>
        <v>42276.695</v>
      </c>
      <c r="T550" s="11">
        <f t="shared" si="51"/>
        <v>42306.695</v>
      </c>
      <c r="U550" t="str">
        <f t="shared" si="52"/>
        <v>09</v>
      </c>
      <c r="V550" t="str">
        <f t="shared" si="53"/>
        <v>2015</v>
      </c>
    </row>
    <row r="551" spans="1:22" ht="48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3</v>
      </c>
      <c r="P551">
        <f t="shared" si="49"/>
        <v>8.5</v>
      </c>
      <c r="Q551" s="9" t="s">
        <v>8323</v>
      </c>
      <c r="R551" t="s">
        <v>8324</v>
      </c>
      <c r="S551" s="11">
        <f t="shared" si="50"/>
        <v>42163.428495370368</v>
      </c>
      <c r="T551" s="11">
        <f t="shared" si="51"/>
        <v>42193.428495370368</v>
      </c>
      <c r="U551" t="str">
        <f t="shared" si="52"/>
        <v>06</v>
      </c>
      <c r="V551" t="str">
        <f t="shared" si="53"/>
        <v>2015</v>
      </c>
    </row>
    <row r="552" spans="1:22" ht="48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1</v>
      </c>
      <c r="P552">
        <f t="shared" si="49"/>
        <v>8.75</v>
      </c>
      <c r="Q552" s="9" t="s">
        <v>8323</v>
      </c>
      <c r="R552" t="s">
        <v>8324</v>
      </c>
      <c r="S552" s="11">
        <f t="shared" si="50"/>
        <v>42753.47042824074</v>
      </c>
      <c r="T552" s="11">
        <f t="shared" si="51"/>
        <v>42765.999999999993</v>
      </c>
      <c r="U552" t="str">
        <f t="shared" si="52"/>
        <v>01</v>
      </c>
      <c r="V552" t="str">
        <f t="shared" si="53"/>
        <v>2017</v>
      </c>
    </row>
    <row r="553" spans="1:22" ht="48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</v>
      </c>
      <c r="P553">
        <f t="shared" si="49"/>
        <v>135.03571428571428</v>
      </c>
      <c r="Q553" s="9" t="s">
        <v>8323</v>
      </c>
      <c r="R553" t="s">
        <v>8324</v>
      </c>
      <c r="S553" s="11">
        <f t="shared" si="50"/>
        <v>42173.067407407405</v>
      </c>
      <c r="T553" s="11">
        <f t="shared" si="51"/>
        <v>42217.536805555552</v>
      </c>
      <c r="U553" t="str">
        <f t="shared" si="52"/>
        <v>06</v>
      </c>
      <c r="V553" t="str">
        <f t="shared" si="53"/>
        <v>2015</v>
      </c>
    </row>
    <row r="554" spans="1:22" ht="48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t="e">
        <f t="shared" si="49"/>
        <v>#DIV/0!</v>
      </c>
      <c r="Q554" s="9" t="s">
        <v>8323</v>
      </c>
      <c r="R554" t="s">
        <v>8324</v>
      </c>
      <c r="S554" s="11">
        <f t="shared" si="50"/>
        <v>42318.408518518518</v>
      </c>
      <c r="T554" s="11">
        <f t="shared" si="51"/>
        <v>42378.408518518518</v>
      </c>
      <c r="U554" t="str">
        <f t="shared" si="52"/>
        <v>11</v>
      </c>
      <c r="V554" t="str">
        <f t="shared" si="53"/>
        <v>2015</v>
      </c>
    </row>
    <row r="555" spans="1:22" ht="48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</v>
      </c>
      <c r="P555">
        <f t="shared" si="49"/>
        <v>20.5</v>
      </c>
      <c r="Q555" s="9" t="s">
        <v>8323</v>
      </c>
      <c r="R555" t="s">
        <v>8324</v>
      </c>
      <c r="S555" s="11">
        <f t="shared" si="50"/>
        <v>41927.511469907404</v>
      </c>
      <c r="T555" s="11">
        <f t="shared" si="51"/>
        <v>41957.553136574068</v>
      </c>
      <c r="U555" t="str">
        <f t="shared" si="52"/>
        <v>10</v>
      </c>
      <c r="V555" t="str">
        <f t="shared" si="53"/>
        <v>2014</v>
      </c>
    </row>
    <row r="556" spans="1:22" ht="48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37</v>
      </c>
      <c r="P556">
        <f t="shared" si="49"/>
        <v>64.36363636363636</v>
      </c>
      <c r="Q556" s="9" t="s">
        <v>8323</v>
      </c>
      <c r="R556" t="s">
        <v>8324</v>
      </c>
      <c r="S556" s="11">
        <f t="shared" si="50"/>
        <v>41901.476527777777</v>
      </c>
      <c r="T556" s="11">
        <f t="shared" si="51"/>
        <v>41931.476527777777</v>
      </c>
      <c r="U556" t="str">
        <f t="shared" si="52"/>
        <v>09</v>
      </c>
      <c r="V556" t="str">
        <f t="shared" si="53"/>
        <v>2014</v>
      </c>
    </row>
    <row r="557" spans="1:22" ht="48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t="e">
        <f t="shared" si="49"/>
        <v>#DIV/0!</v>
      </c>
      <c r="Q557" s="9" t="s">
        <v>8323</v>
      </c>
      <c r="R557" t="s">
        <v>8324</v>
      </c>
      <c r="S557" s="11">
        <f t="shared" si="50"/>
        <v>42503.145173611112</v>
      </c>
      <c r="T557" s="11">
        <f t="shared" si="51"/>
        <v>42533.145173611112</v>
      </c>
      <c r="U557" t="str">
        <f t="shared" si="52"/>
        <v>05</v>
      </c>
      <c r="V557" t="str">
        <f t="shared" si="53"/>
        <v>2016</v>
      </c>
    </row>
    <row r="558" spans="1:22" ht="3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3</v>
      </c>
      <c r="P558">
        <f t="shared" si="49"/>
        <v>200</v>
      </c>
      <c r="Q558" s="9" t="s">
        <v>8323</v>
      </c>
      <c r="R558" t="s">
        <v>8324</v>
      </c>
      <c r="S558" s="11">
        <f t="shared" si="50"/>
        <v>42345.651817129627</v>
      </c>
      <c r="T558" s="11">
        <f t="shared" si="51"/>
        <v>42375.651817129627</v>
      </c>
      <c r="U558" t="str">
        <f t="shared" si="52"/>
        <v>12</v>
      </c>
      <c r="V558" t="str">
        <f t="shared" si="53"/>
        <v>2015</v>
      </c>
    </row>
    <row r="559" spans="1:22" ht="48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1</v>
      </c>
      <c r="P559">
        <f t="shared" si="49"/>
        <v>68.3</v>
      </c>
      <c r="Q559" s="9" t="s">
        <v>8323</v>
      </c>
      <c r="R559" t="s">
        <v>8324</v>
      </c>
      <c r="S559" s="11">
        <f t="shared" si="50"/>
        <v>42676.733831018515</v>
      </c>
      <c r="T559" s="11">
        <f t="shared" si="51"/>
        <v>42706.775497685179</v>
      </c>
      <c r="U559" t="str">
        <f t="shared" si="52"/>
        <v>11</v>
      </c>
      <c r="V559" t="str">
        <f t="shared" si="53"/>
        <v>2016</v>
      </c>
    </row>
    <row r="560" spans="1:22" ht="48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t="e">
        <f t="shared" si="49"/>
        <v>#DIV/0!</v>
      </c>
      <c r="Q560" s="9" t="s">
        <v>8323</v>
      </c>
      <c r="R560" t="s">
        <v>8324</v>
      </c>
      <c r="S560" s="11">
        <f t="shared" si="50"/>
        <v>42057.674826388888</v>
      </c>
      <c r="T560" s="11">
        <f t="shared" si="51"/>
        <v>42087.633159722223</v>
      </c>
      <c r="U560" t="str">
        <f t="shared" si="52"/>
        <v>02</v>
      </c>
      <c r="V560" t="str">
        <f t="shared" si="53"/>
        <v>2015</v>
      </c>
    </row>
    <row r="561" spans="1:22" ht="48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0</v>
      </c>
      <c r="P561">
        <f t="shared" si="49"/>
        <v>50</v>
      </c>
      <c r="Q561" s="9" t="s">
        <v>8323</v>
      </c>
      <c r="R561" t="s">
        <v>8324</v>
      </c>
      <c r="S561" s="11">
        <f t="shared" si="50"/>
        <v>42321.074768518512</v>
      </c>
      <c r="T561" s="11">
        <f t="shared" si="51"/>
        <v>42351.074768518512</v>
      </c>
      <c r="U561" t="str">
        <f t="shared" si="52"/>
        <v>11</v>
      </c>
      <c r="V561" t="str">
        <f t="shared" si="53"/>
        <v>2015</v>
      </c>
    </row>
    <row r="562" spans="1:22" ht="48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0</v>
      </c>
      <c r="P562">
        <f t="shared" si="49"/>
        <v>4</v>
      </c>
      <c r="Q562" s="9" t="s">
        <v>8323</v>
      </c>
      <c r="R562" t="s">
        <v>8324</v>
      </c>
      <c r="S562" s="11">
        <f t="shared" si="50"/>
        <v>41960.563020833331</v>
      </c>
      <c r="T562" s="11">
        <f t="shared" si="51"/>
        <v>41990.563020833331</v>
      </c>
      <c r="U562" t="str">
        <f t="shared" si="52"/>
        <v>11</v>
      </c>
      <c r="V562" t="str">
        <f t="shared" si="53"/>
        <v>2014</v>
      </c>
    </row>
    <row r="563" spans="1:22" ht="48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</v>
      </c>
      <c r="P563">
        <f t="shared" si="49"/>
        <v>27.5</v>
      </c>
      <c r="Q563" s="9" t="s">
        <v>8323</v>
      </c>
      <c r="R563" t="s">
        <v>8324</v>
      </c>
      <c r="S563" s="11">
        <f t="shared" si="50"/>
        <v>42268.450381944444</v>
      </c>
      <c r="T563" s="11">
        <f t="shared" si="51"/>
        <v>42303.450381944444</v>
      </c>
      <c r="U563" t="str">
        <f t="shared" si="52"/>
        <v>09</v>
      </c>
      <c r="V563" t="str">
        <f t="shared" si="53"/>
        <v>2015</v>
      </c>
    </row>
    <row r="564" spans="1:22" ht="48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t="e">
        <f t="shared" si="49"/>
        <v>#DIV/0!</v>
      </c>
      <c r="Q564" s="9" t="s">
        <v>8323</v>
      </c>
      <c r="R564" t="s">
        <v>8324</v>
      </c>
      <c r="S564" s="11">
        <f t="shared" si="50"/>
        <v>42692.180729166663</v>
      </c>
      <c r="T564" s="11">
        <f t="shared" si="51"/>
        <v>42722.18072916667</v>
      </c>
      <c r="U564" t="str">
        <f t="shared" si="52"/>
        <v>11</v>
      </c>
      <c r="V564" t="str">
        <f t="shared" si="53"/>
        <v>2016</v>
      </c>
    </row>
    <row r="565" spans="1:22" ht="48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0</v>
      </c>
      <c r="P565">
        <f t="shared" si="49"/>
        <v>34</v>
      </c>
      <c r="Q565" s="9" t="s">
        <v>8323</v>
      </c>
      <c r="R565" t="s">
        <v>8324</v>
      </c>
      <c r="S565" s="11">
        <f t="shared" si="50"/>
        <v>42021.861655092587</v>
      </c>
      <c r="T565" s="11">
        <f t="shared" si="51"/>
        <v>42051.861655092587</v>
      </c>
      <c r="U565" t="str">
        <f t="shared" si="52"/>
        <v>01</v>
      </c>
      <c r="V565" t="str">
        <f t="shared" si="53"/>
        <v>2015</v>
      </c>
    </row>
    <row r="566" spans="1:22" ht="48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0</v>
      </c>
      <c r="P566">
        <f t="shared" si="49"/>
        <v>1</v>
      </c>
      <c r="Q566" s="9" t="s">
        <v>8323</v>
      </c>
      <c r="R566" t="s">
        <v>8324</v>
      </c>
      <c r="S566" s="11">
        <f t="shared" si="50"/>
        <v>42411.734664351847</v>
      </c>
      <c r="T566" s="11">
        <f t="shared" si="51"/>
        <v>42441.734664351847</v>
      </c>
      <c r="U566" t="str">
        <f t="shared" si="52"/>
        <v>02</v>
      </c>
      <c r="V566" t="str">
        <f t="shared" si="53"/>
        <v>2016</v>
      </c>
    </row>
    <row r="567" spans="1:22" ht="48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t="e">
        <f t="shared" si="49"/>
        <v>#DIV/0!</v>
      </c>
      <c r="Q567" s="9" t="s">
        <v>8323</v>
      </c>
      <c r="R567" t="s">
        <v>8324</v>
      </c>
      <c r="S567" s="11">
        <f t="shared" si="50"/>
        <v>42165.576956018514</v>
      </c>
      <c r="T567" s="11">
        <f t="shared" si="51"/>
        <v>42195.576956018522</v>
      </c>
      <c r="U567" t="str">
        <f t="shared" si="52"/>
        <v>06</v>
      </c>
      <c r="V567" t="str">
        <f t="shared" si="53"/>
        <v>2015</v>
      </c>
    </row>
    <row r="568" spans="1:22" ht="48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</v>
      </c>
      <c r="P568">
        <f t="shared" si="49"/>
        <v>1</v>
      </c>
      <c r="Q568" s="9" t="s">
        <v>8323</v>
      </c>
      <c r="R568" t="s">
        <v>8324</v>
      </c>
      <c r="S568" s="11">
        <f t="shared" si="50"/>
        <v>42535.476076388884</v>
      </c>
      <c r="T568" s="11">
        <f t="shared" si="51"/>
        <v>42565.476076388884</v>
      </c>
      <c r="U568" t="str">
        <f t="shared" si="52"/>
        <v>06</v>
      </c>
      <c r="V568" t="str">
        <f t="shared" si="53"/>
        <v>2016</v>
      </c>
    </row>
    <row r="569" spans="1:22" ht="48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t="e">
        <f t="shared" si="49"/>
        <v>#DIV/0!</v>
      </c>
      <c r="Q569" s="9" t="s">
        <v>8323</v>
      </c>
      <c r="R569" t="s">
        <v>8324</v>
      </c>
      <c r="S569" s="11">
        <f t="shared" si="50"/>
        <v>41975.634189814817</v>
      </c>
      <c r="T569" s="11">
        <f t="shared" si="51"/>
        <v>42005.634189814817</v>
      </c>
      <c r="U569" t="str">
        <f t="shared" si="52"/>
        <v>12</v>
      </c>
      <c r="V569" t="str">
        <f t="shared" si="53"/>
        <v>2014</v>
      </c>
    </row>
    <row r="570" spans="1:22" ht="6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>
        <f t="shared" si="49"/>
        <v>49</v>
      </c>
      <c r="Q570" s="9" t="s">
        <v>8323</v>
      </c>
      <c r="R570" t="s">
        <v>8324</v>
      </c>
      <c r="S570" s="11">
        <f t="shared" si="50"/>
        <v>42348.713229166664</v>
      </c>
      <c r="T570" s="11">
        <f t="shared" si="51"/>
        <v>42385.249999999993</v>
      </c>
      <c r="U570" t="str">
        <f t="shared" si="52"/>
        <v>12</v>
      </c>
      <c r="V570" t="str">
        <f t="shared" si="53"/>
        <v>2015</v>
      </c>
    </row>
    <row r="571" spans="1:22" ht="48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1</v>
      </c>
      <c r="P571">
        <f t="shared" si="49"/>
        <v>20</v>
      </c>
      <c r="Q571" s="9" t="s">
        <v>8323</v>
      </c>
      <c r="R571" t="s">
        <v>8324</v>
      </c>
      <c r="S571" s="11">
        <f t="shared" si="50"/>
        <v>42340.639027777775</v>
      </c>
      <c r="T571" s="11">
        <f t="shared" si="51"/>
        <v>42370.639027777775</v>
      </c>
      <c r="U571" t="str">
        <f t="shared" si="52"/>
        <v>12</v>
      </c>
      <c r="V571" t="str">
        <f t="shared" si="53"/>
        <v>2015</v>
      </c>
    </row>
    <row r="572" spans="1:22" ht="3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</v>
      </c>
      <c r="P572">
        <f t="shared" si="49"/>
        <v>142</v>
      </c>
      <c r="Q572" s="9" t="s">
        <v>8323</v>
      </c>
      <c r="R572" t="s">
        <v>8324</v>
      </c>
      <c r="S572" s="11">
        <f t="shared" si="50"/>
        <v>42388.589918981474</v>
      </c>
      <c r="T572" s="11">
        <f t="shared" si="51"/>
        <v>42418.589918981481</v>
      </c>
      <c r="U572" t="str">
        <f t="shared" si="52"/>
        <v>01</v>
      </c>
      <c r="V572" t="str">
        <f t="shared" si="53"/>
        <v>2016</v>
      </c>
    </row>
    <row r="573" spans="1:22" ht="48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</v>
      </c>
      <c r="P573">
        <f t="shared" si="49"/>
        <v>53</v>
      </c>
      <c r="Q573" s="9" t="s">
        <v>8323</v>
      </c>
      <c r="R573" t="s">
        <v>8324</v>
      </c>
      <c r="S573" s="11">
        <f t="shared" si="50"/>
        <v>42192.607905092591</v>
      </c>
      <c r="T573" s="11">
        <f t="shared" si="51"/>
        <v>42211.957638888889</v>
      </c>
      <c r="U573" t="str">
        <f t="shared" si="52"/>
        <v>07</v>
      </c>
      <c r="V573" t="str">
        <f t="shared" si="53"/>
        <v>2015</v>
      </c>
    </row>
    <row r="574" spans="1:22" ht="48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t="e">
        <f t="shared" si="49"/>
        <v>#DIV/0!</v>
      </c>
      <c r="Q574" s="9" t="s">
        <v>8323</v>
      </c>
      <c r="R574" t="s">
        <v>8324</v>
      </c>
      <c r="S574" s="11">
        <f t="shared" si="50"/>
        <v>42282.507962962962</v>
      </c>
      <c r="T574" s="11">
        <f t="shared" si="51"/>
        <v>42312.549629629626</v>
      </c>
      <c r="U574" t="str">
        <f t="shared" si="52"/>
        <v>10</v>
      </c>
      <c r="V574" t="str">
        <f t="shared" si="53"/>
        <v>2015</v>
      </c>
    </row>
    <row r="575" spans="1:22" ht="48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</v>
      </c>
      <c r="P575">
        <f t="shared" si="49"/>
        <v>38.444444444444443</v>
      </c>
      <c r="Q575" s="9" t="s">
        <v>8323</v>
      </c>
      <c r="R575" t="s">
        <v>8324</v>
      </c>
      <c r="S575" s="11">
        <f t="shared" si="50"/>
        <v>41962.841793981475</v>
      </c>
      <c r="T575" s="11">
        <f t="shared" si="51"/>
        <v>42021.841666666667</v>
      </c>
      <c r="U575" t="str">
        <f t="shared" si="52"/>
        <v>11</v>
      </c>
      <c r="V575" t="str">
        <f t="shared" si="53"/>
        <v>2014</v>
      </c>
    </row>
    <row r="576" spans="1:22" ht="48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1</v>
      </c>
      <c r="P576">
        <f t="shared" si="49"/>
        <v>20</v>
      </c>
      <c r="Q576" s="9" t="s">
        <v>8323</v>
      </c>
      <c r="R576" t="s">
        <v>8324</v>
      </c>
      <c r="S576" s="11">
        <f t="shared" si="50"/>
        <v>42632.235034722216</v>
      </c>
      <c r="T576" s="11">
        <f t="shared" si="51"/>
        <v>42662.235034722216</v>
      </c>
      <c r="U576" t="str">
        <f t="shared" si="52"/>
        <v>09</v>
      </c>
      <c r="V576" t="str">
        <f t="shared" si="53"/>
        <v>2016</v>
      </c>
    </row>
    <row r="577" spans="1:22" ht="48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</v>
      </c>
      <c r="P577">
        <f t="shared" si="49"/>
        <v>64.75</v>
      </c>
      <c r="Q577" s="9" t="s">
        <v>8323</v>
      </c>
      <c r="R577" t="s">
        <v>8324</v>
      </c>
      <c r="S577" s="11">
        <f t="shared" si="50"/>
        <v>42138.484293981477</v>
      </c>
      <c r="T577" s="11">
        <f t="shared" si="51"/>
        <v>42168.484293981477</v>
      </c>
      <c r="U577" t="str">
        <f t="shared" si="52"/>
        <v>05</v>
      </c>
      <c r="V577" t="str">
        <f t="shared" si="53"/>
        <v>2015</v>
      </c>
    </row>
    <row r="578" spans="1:22" ht="48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0</v>
      </c>
      <c r="P578">
        <f t="shared" si="49"/>
        <v>1</v>
      </c>
      <c r="Q578" s="9" t="s">
        <v>8323</v>
      </c>
      <c r="R578" t="s">
        <v>8324</v>
      </c>
      <c r="S578" s="11">
        <f t="shared" si="50"/>
        <v>42031.263333333329</v>
      </c>
      <c r="T578" s="11">
        <f t="shared" si="51"/>
        <v>42091.221666666665</v>
      </c>
      <c r="U578" t="str">
        <f t="shared" si="52"/>
        <v>01</v>
      </c>
      <c r="V578" t="str">
        <f t="shared" si="53"/>
        <v>2015</v>
      </c>
    </row>
    <row r="579" spans="1:22" ht="48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ROUND((E579/D579)*100,0)</f>
        <v>0</v>
      </c>
      <c r="P579">
        <f t="shared" ref="P579:P642" si="55">E579/L579</f>
        <v>10</v>
      </c>
      <c r="Q579" s="9" t="s">
        <v>8323</v>
      </c>
      <c r="R579" t="s">
        <v>8324</v>
      </c>
      <c r="S579" s="11">
        <f t="shared" ref="S579:S642" si="56">(J579/86400)+25569+(-5/24)</f>
        <v>42450.380810185183</v>
      </c>
      <c r="T579" s="11">
        <f t="shared" ref="T579:T642" si="57">(((I579/60)/60)/24)+DATE(1970,1,1)+(-5/24)</f>
        <v>42510.380810185183</v>
      </c>
      <c r="U579" t="str">
        <f t="shared" ref="U579:U642" si="58">TEXT(S579,"MM")</f>
        <v>03</v>
      </c>
      <c r="V579" t="str">
        <f t="shared" ref="V579:V642" si="59">TEXT(S579,"YYYY")</f>
        <v>2016</v>
      </c>
    </row>
    <row r="580" spans="1:22" ht="3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0</v>
      </c>
      <c r="P580">
        <f t="shared" si="55"/>
        <v>2</v>
      </c>
      <c r="Q580" s="9" t="s">
        <v>8323</v>
      </c>
      <c r="R580" t="s">
        <v>8324</v>
      </c>
      <c r="S580" s="11">
        <f t="shared" si="56"/>
        <v>42230.370289351849</v>
      </c>
      <c r="T580" s="11">
        <f t="shared" si="57"/>
        <v>42254.370289351849</v>
      </c>
      <c r="U580" t="str">
        <f t="shared" si="58"/>
        <v>08</v>
      </c>
      <c r="V580" t="str">
        <f t="shared" si="59"/>
        <v>2015</v>
      </c>
    </row>
    <row r="581" spans="1:22" ht="3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</v>
      </c>
      <c r="P581">
        <f t="shared" si="55"/>
        <v>35</v>
      </c>
      <c r="Q581" s="9" t="s">
        <v>8323</v>
      </c>
      <c r="R581" t="s">
        <v>8324</v>
      </c>
      <c r="S581" s="11">
        <f t="shared" si="56"/>
        <v>41968.643784722219</v>
      </c>
      <c r="T581" s="11">
        <f t="shared" si="57"/>
        <v>41998.643784722219</v>
      </c>
      <c r="U581" t="str">
        <f t="shared" si="58"/>
        <v>11</v>
      </c>
      <c r="V581" t="str">
        <f t="shared" si="59"/>
        <v>2014</v>
      </c>
    </row>
    <row r="582" spans="1:22" ht="48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0</v>
      </c>
      <c r="P582">
        <f t="shared" si="55"/>
        <v>1</v>
      </c>
      <c r="Q582" s="9" t="s">
        <v>8323</v>
      </c>
      <c r="R582" t="s">
        <v>8324</v>
      </c>
      <c r="S582" s="11">
        <f t="shared" si="56"/>
        <v>42605.699849537035</v>
      </c>
      <c r="T582" s="11">
        <f t="shared" si="57"/>
        <v>42635.699849537035</v>
      </c>
      <c r="U582" t="str">
        <f t="shared" si="58"/>
        <v>08</v>
      </c>
      <c r="V582" t="str">
        <f t="shared" si="59"/>
        <v>2016</v>
      </c>
    </row>
    <row r="583" spans="1:22" ht="48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t="e">
        <f t="shared" si="55"/>
        <v>#DIV/0!</v>
      </c>
      <c r="Q583" s="9" t="s">
        <v>8323</v>
      </c>
      <c r="R583" t="s">
        <v>8324</v>
      </c>
      <c r="S583" s="11">
        <f t="shared" si="56"/>
        <v>42187.804444444446</v>
      </c>
      <c r="T583" s="11">
        <f t="shared" si="57"/>
        <v>42217.804444444446</v>
      </c>
      <c r="U583" t="str">
        <f t="shared" si="58"/>
        <v>07</v>
      </c>
      <c r="V583" t="str">
        <f t="shared" si="59"/>
        <v>2015</v>
      </c>
    </row>
    <row r="584" spans="1:22" ht="48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t="e">
        <f t="shared" si="55"/>
        <v>#DIV/0!</v>
      </c>
      <c r="Q584" s="9" t="s">
        <v>8323</v>
      </c>
      <c r="R584" t="s">
        <v>8324</v>
      </c>
      <c r="S584" s="11">
        <f t="shared" si="56"/>
        <v>42055.531469907401</v>
      </c>
      <c r="T584" s="11">
        <f t="shared" si="57"/>
        <v>42078.541666666664</v>
      </c>
      <c r="U584" t="str">
        <f t="shared" si="58"/>
        <v>02</v>
      </c>
      <c r="V584" t="str">
        <f t="shared" si="59"/>
        <v>2015</v>
      </c>
    </row>
    <row r="585" spans="1:22" ht="3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0</v>
      </c>
      <c r="P585">
        <f t="shared" si="55"/>
        <v>1</v>
      </c>
      <c r="Q585" s="9" t="s">
        <v>8323</v>
      </c>
      <c r="R585" t="s">
        <v>8324</v>
      </c>
      <c r="S585" s="11">
        <f t="shared" si="56"/>
        <v>42052.730173611104</v>
      </c>
      <c r="T585" s="11">
        <f t="shared" si="57"/>
        <v>42082.688506944447</v>
      </c>
      <c r="U585" t="str">
        <f t="shared" si="58"/>
        <v>02</v>
      </c>
      <c r="V585" t="str">
        <f t="shared" si="59"/>
        <v>2015</v>
      </c>
    </row>
    <row r="586" spans="1:22" ht="3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>
        <f t="shared" si="55"/>
        <v>5</v>
      </c>
      <c r="Q586" s="9" t="s">
        <v>8323</v>
      </c>
      <c r="R586" t="s">
        <v>8324</v>
      </c>
      <c r="S586" s="11">
        <f t="shared" si="56"/>
        <v>42049.508287037032</v>
      </c>
      <c r="T586" s="11">
        <f t="shared" si="57"/>
        <v>42079.466620370367</v>
      </c>
      <c r="U586" t="str">
        <f t="shared" si="58"/>
        <v>02</v>
      </c>
      <c r="V586" t="str">
        <f t="shared" si="59"/>
        <v>2015</v>
      </c>
    </row>
    <row r="587" spans="1:22" ht="48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t="e">
        <f t="shared" si="55"/>
        <v>#DIV/0!</v>
      </c>
      <c r="Q587" s="9" t="s">
        <v>8323</v>
      </c>
      <c r="R587" t="s">
        <v>8324</v>
      </c>
      <c r="S587" s="11">
        <f t="shared" si="56"/>
        <v>42283.182604166665</v>
      </c>
      <c r="T587" s="11">
        <f t="shared" si="57"/>
        <v>42338.791666666664</v>
      </c>
      <c r="U587" t="str">
        <f t="shared" si="58"/>
        <v>10</v>
      </c>
      <c r="V587" t="str">
        <f t="shared" si="59"/>
        <v>2015</v>
      </c>
    </row>
    <row r="588" spans="1:22" ht="48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1</v>
      </c>
      <c r="P588">
        <f t="shared" si="55"/>
        <v>14</v>
      </c>
      <c r="Q588" s="9" t="s">
        <v>8323</v>
      </c>
      <c r="R588" t="s">
        <v>8324</v>
      </c>
      <c r="S588" s="11">
        <f t="shared" si="56"/>
        <v>42020.645914351851</v>
      </c>
      <c r="T588" s="11">
        <f t="shared" si="57"/>
        <v>42050.645914351851</v>
      </c>
      <c r="U588" t="str">
        <f t="shared" si="58"/>
        <v>01</v>
      </c>
      <c r="V588" t="str">
        <f t="shared" si="59"/>
        <v>2015</v>
      </c>
    </row>
    <row r="589" spans="1:22" ht="80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</v>
      </c>
      <c r="P589">
        <f t="shared" si="55"/>
        <v>389.28571428571428</v>
      </c>
      <c r="Q589" s="9" t="s">
        <v>8323</v>
      </c>
      <c r="R589" t="s">
        <v>8324</v>
      </c>
      <c r="S589" s="11">
        <f t="shared" si="56"/>
        <v>42080.548993055556</v>
      </c>
      <c r="T589" s="11">
        <f t="shared" si="57"/>
        <v>42110.548993055556</v>
      </c>
      <c r="U589" t="str">
        <f t="shared" si="58"/>
        <v>03</v>
      </c>
      <c r="V589" t="str">
        <f t="shared" si="59"/>
        <v>2015</v>
      </c>
    </row>
    <row r="590" spans="1:22" ht="48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</v>
      </c>
      <c r="P590">
        <f t="shared" si="55"/>
        <v>150.5</v>
      </c>
      <c r="Q590" s="9" t="s">
        <v>8323</v>
      </c>
      <c r="R590" t="s">
        <v>8324</v>
      </c>
      <c r="S590" s="11">
        <f t="shared" si="56"/>
        <v>42631.561180555553</v>
      </c>
      <c r="T590" s="11">
        <f t="shared" si="57"/>
        <v>42691.602847222217</v>
      </c>
      <c r="U590" t="str">
        <f t="shared" si="58"/>
        <v>09</v>
      </c>
      <c r="V590" t="str">
        <f t="shared" si="59"/>
        <v>2016</v>
      </c>
    </row>
    <row r="591" spans="1:22" ht="16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0</v>
      </c>
      <c r="P591">
        <f t="shared" si="55"/>
        <v>1</v>
      </c>
      <c r="Q591" s="9" t="s">
        <v>8323</v>
      </c>
      <c r="R591" t="s">
        <v>8324</v>
      </c>
      <c r="S591" s="11">
        <f t="shared" si="56"/>
        <v>42178.406238425923</v>
      </c>
      <c r="T591" s="11">
        <f t="shared" si="57"/>
        <v>42193.406238425923</v>
      </c>
      <c r="U591" t="str">
        <f t="shared" si="58"/>
        <v>06</v>
      </c>
      <c r="V591" t="str">
        <f t="shared" si="59"/>
        <v>2015</v>
      </c>
    </row>
    <row r="592" spans="1:22" ht="48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</v>
      </c>
      <c r="P592">
        <f t="shared" si="55"/>
        <v>24.777777777777779</v>
      </c>
      <c r="Q592" s="9" t="s">
        <v>8323</v>
      </c>
      <c r="R592" t="s">
        <v>8324</v>
      </c>
      <c r="S592" s="11">
        <f t="shared" si="56"/>
        <v>42377.34642361111</v>
      </c>
      <c r="T592" s="11">
        <f t="shared" si="57"/>
        <v>42408.334027777775</v>
      </c>
      <c r="U592" t="str">
        <f t="shared" si="58"/>
        <v>01</v>
      </c>
      <c r="V592" t="str">
        <f t="shared" si="59"/>
        <v>2016</v>
      </c>
    </row>
    <row r="593" spans="1:22" ht="48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0</v>
      </c>
      <c r="P593">
        <f t="shared" si="55"/>
        <v>30.5</v>
      </c>
      <c r="Q593" s="9" t="s">
        <v>8323</v>
      </c>
      <c r="R593" t="s">
        <v>8324</v>
      </c>
      <c r="S593" s="11">
        <f t="shared" si="56"/>
        <v>42177.334837962961</v>
      </c>
      <c r="T593" s="11">
        <f t="shared" si="57"/>
        <v>42207.334837962961</v>
      </c>
      <c r="U593" t="str">
        <f t="shared" si="58"/>
        <v>06</v>
      </c>
      <c r="V593" t="str">
        <f t="shared" si="59"/>
        <v>2015</v>
      </c>
    </row>
    <row r="594" spans="1:22" ht="48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</v>
      </c>
      <c r="P594">
        <f t="shared" si="55"/>
        <v>250</v>
      </c>
      <c r="Q594" s="9" t="s">
        <v>8323</v>
      </c>
      <c r="R594" t="s">
        <v>8324</v>
      </c>
      <c r="S594" s="11">
        <f t="shared" si="56"/>
        <v>41946.023842592593</v>
      </c>
      <c r="T594" s="11">
        <f t="shared" si="57"/>
        <v>41976.023842592585</v>
      </c>
      <c r="U594" t="str">
        <f t="shared" si="58"/>
        <v>11</v>
      </c>
      <c r="V594" t="str">
        <f t="shared" si="59"/>
        <v>2014</v>
      </c>
    </row>
    <row r="595" spans="1:22" ht="48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>
        <f t="shared" si="55"/>
        <v>16.428571428571427</v>
      </c>
      <c r="Q595" s="9" t="s">
        <v>8323</v>
      </c>
      <c r="R595" t="s">
        <v>8324</v>
      </c>
      <c r="S595" s="11">
        <f t="shared" si="56"/>
        <v>42070.469270833331</v>
      </c>
      <c r="T595" s="11">
        <f t="shared" si="57"/>
        <v>42100.427604166667</v>
      </c>
      <c r="U595" t="str">
        <f t="shared" si="58"/>
        <v>03</v>
      </c>
      <c r="V595" t="str">
        <f t="shared" si="59"/>
        <v>2015</v>
      </c>
    </row>
    <row r="596" spans="1:22" ht="3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</v>
      </c>
      <c r="P596">
        <f t="shared" si="55"/>
        <v>13</v>
      </c>
      <c r="Q596" s="9" t="s">
        <v>8323</v>
      </c>
      <c r="R596" t="s">
        <v>8324</v>
      </c>
      <c r="S596" s="11">
        <f t="shared" si="56"/>
        <v>42446.571828703702</v>
      </c>
      <c r="T596" s="11">
        <f t="shared" si="57"/>
        <v>42476.571828703702</v>
      </c>
      <c r="U596" t="str">
        <f t="shared" si="58"/>
        <v>03</v>
      </c>
      <c r="V596" t="str">
        <f t="shared" si="59"/>
        <v>2016</v>
      </c>
    </row>
    <row r="597" spans="1:22" ht="48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</v>
      </c>
      <c r="P597">
        <f t="shared" si="55"/>
        <v>53.25</v>
      </c>
      <c r="Q597" s="9" t="s">
        <v>8323</v>
      </c>
      <c r="R597" t="s">
        <v>8324</v>
      </c>
      <c r="S597" s="11">
        <f t="shared" si="56"/>
        <v>42082.861550925925</v>
      </c>
      <c r="T597" s="11">
        <f t="shared" si="57"/>
        <v>42127.861550925918</v>
      </c>
      <c r="U597" t="str">
        <f t="shared" si="58"/>
        <v>03</v>
      </c>
      <c r="V597" t="str">
        <f t="shared" si="59"/>
        <v>2015</v>
      </c>
    </row>
    <row r="598" spans="1:22" ht="3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</v>
      </c>
      <c r="P598">
        <f t="shared" si="55"/>
        <v>3</v>
      </c>
      <c r="Q598" s="9" t="s">
        <v>8323</v>
      </c>
      <c r="R598" t="s">
        <v>8324</v>
      </c>
      <c r="S598" s="11">
        <f t="shared" si="56"/>
        <v>42646.688564814809</v>
      </c>
      <c r="T598" s="11">
        <f t="shared" si="57"/>
        <v>42676.688564814809</v>
      </c>
      <c r="U598" t="str">
        <f t="shared" si="58"/>
        <v>10</v>
      </c>
      <c r="V598" t="str">
        <f t="shared" si="59"/>
        <v>2016</v>
      </c>
    </row>
    <row r="599" spans="1:22" ht="48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</v>
      </c>
      <c r="P599">
        <f t="shared" si="55"/>
        <v>10</v>
      </c>
      <c r="Q599" s="9" t="s">
        <v>8323</v>
      </c>
      <c r="R599" t="s">
        <v>8324</v>
      </c>
      <c r="S599" s="11">
        <f t="shared" si="56"/>
        <v>42545.496932870366</v>
      </c>
      <c r="T599" s="11">
        <f t="shared" si="57"/>
        <v>42582.458333333336</v>
      </c>
      <c r="U599" t="str">
        <f t="shared" si="58"/>
        <v>06</v>
      </c>
      <c r="V599" t="str">
        <f t="shared" si="59"/>
        <v>2016</v>
      </c>
    </row>
    <row r="600" spans="1:22" ht="3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>
        <f t="shared" si="55"/>
        <v>121.42857142857143</v>
      </c>
      <c r="Q600" s="9" t="s">
        <v>8323</v>
      </c>
      <c r="R600" t="s">
        <v>8324</v>
      </c>
      <c r="S600" s="11">
        <f t="shared" si="56"/>
        <v>41947.793761574074</v>
      </c>
      <c r="T600" s="11">
        <f t="shared" si="57"/>
        <v>41977.793761574074</v>
      </c>
      <c r="U600" t="str">
        <f t="shared" si="58"/>
        <v>11</v>
      </c>
      <c r="V600" t="str">
        <f t="shared" si="59"/>
        <v>2014</v>
      </c>
    </row>
    <row r="601" spans="1:22" ht="48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0</v>
      </c>
      <c r="P601">
        <f t="shared" si="55"/>
        <v>15.5</v>
      </c>
      <c r="Q601" s="9" t="s">
        <v>8323</v>
      </c>
      <c r="R601" t="s">
        <v>8324</v>
      </c>
      <c r="S601" s="11">
        <f t="shared" si="56"/>
        <v>42047.604189814818</v>
      </c>
      <c r="T601" s="11">
        <f t="shared" si="57"/>
        <v>42071.427777777775</v>
      </c>
      <c r="U601" t="str">
        <f t="shared" si="58"/>
        <v>02</v>
      </c>
      <c r="V601" t="str">
        <f t="shared" si="59"/>
        <v>2015</v>
      </c>
    </row>
    <row r="602" spans="1:22" ht="3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>
        <f t="shared" si="55"/>
        <v>100</v>
      </c>
      <c r="Q602" s="9" t="s">
        <v>8323</v>
      </c>
      <c r="R602" t="s">
        <v>8324</v>
      </c>
      <c r="S602" s="11">
        <f t="shared" si="56"/>
        <v>42073.589837962958</v>
      </c>
      <c r="T602" s="11">
        <f t="shared" si="57"/>
        <v>42133.589837962958</v>
      </c>
      <c r="U602" t="str">
        <f t="shared" si="58"/>
        <v>03</v>
      </c>
      <c r="V602" t="str">
        <f t="shared" si="59"/>
        <v>2015</v>
      </c>
    </row>
    <row r="603" spans="1:22" ht="48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</v>
      </c>
      <c r="P603">
        <f t="shared" si="55"/>
        <v>23.333333333333332</v>
      </c>
      <c r="Q603" s="9" t="s">
        <v>8323</v>
      </c>
      <c r="R603" t="s">
        <v>8324</v>
      </c>
      <c r="S603" s="11">
        <f t="shared" si="56"/>
        <v>41969.64975694444</v>
      </c>
      <c r="T603" s="11">
        <f t="shared" si="57"/>
        <v>41999.64975694444</v>
      </c>
      <c r="U603" t="str">
        <f t="shared" si="58"/>
        <v>11</v>
      </c>
      <c r="V603" t="str">
        <f t="shared" si="59"/>
        <v>2014</v>
      </c>
    </row>
    <row r="604" spans="1:22" ht="48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t="e">
        <f t="shared" si="55"/>
        <v>#DIV/0!</v>
      </c>
      <c r="Q604" s="9" t="s">
        <v>8323</v>
      </c>
      <c r="R604" t="s">
        <v>8324</v>
      </c>
      <c r="S604" s="11">
        <f t="shared" si="56"/>
        <v>42143.585821759254</v>
      </c>
      <c r="T604" s="11">
        <f t="shared" si="57"/>
        <v>42173.585821759254</v>
      </c>
      <c r="U604" t="str">
        <f t="shared" si="58"/>
        <v>05</v>
      </c>
      <c r="V604" t="str">
        <f t="shared" si="59"/>
        <v>2015</v>
      </c>
    </row>
    <row r="605" spans="1:22" ht="48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4</v>
      </c>
      <c r="P605">
        <f t="shared" si="55"/>
        <v>45.386153846153846</v>
      </c>
      <c r="Q605" s="9" t="s">
        <v>8323</v>
      </c>
      <c r="R605" t="s">
        <v>8324</v>
      </c>
      <c r="S605" s="11">
        <f t="shared" si="56"/>
        <v>41835.430821759255</v>
      </c>
      <c r="T605" s="11">
        <f t="shared" si="57"/>
        <v>41865.430821759255</v>
      </c>
      <c r="U605" t="str">
        <f t="shared" si="58"/>
        <v>07</v>
      </c>
      <c r="V605" t="str">
        <f t="shared" si="59"/>
        <v>2014</v>
      </c>
    </row>
    <row r="606" spans="1:22" ht="48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t="e">
        <f t="shared" si="55"/>
        <v>#DIV/0!</v>
      </c>
      <c r="Q606" s="9" t="s">
        <v>8323</v>
      </c>
      <c r="R606" t="s">
        <v>8324</v>
      </c>
      <c r="S606" s="11">
        <f t="shared" si="56"/>
        <v>41848.827037037037</v>
      </c>
      <c r="T606" s="11">
        <f t="shared" si="57"/>
        <v>41878.827037037037</v>
      </c>
      <c r="U606" t="str">
        <f t="shared" si="58"/>
        <v>07</v>
      </c>
      <c r="V606" t="str">
        <f t="shared" si="59"/>
        <v>2014</v>
      </c>
    </row>
    <row r="607" spans="1:22" ht="3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3</v>
      </c>
      <c r="P607">
        <f t="shared" si="55"/>
        <v>16.375</v>
      </c>
      <c r="Q607" s="9" t="s">
        <v>8323</v>
      </c>
      <c r="R607" t="s">
        <v>8324</v>
      </c>
      <c r="S607" s="11">
        <f t="shared" si="56"/>
        <v>42194.149398148147</v>
      </c>
      <c r="T607" s="11">
        <f t="shared" si="57"/>
        <v>42239.14939814814</v>
      </c>
      <c r="U607" t="str">
        <f t="shared" si="58"/>
        <v>07</v>
      </c>
      <c r="V607" t="str">
        <f t="shared" si="59"/>
        <v>2015</v>
      </c>
    </row>
    <row r="608" spans="1:22" ht="48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</v>
      </c>
      <c r="P608">
        <f t="shared" si="55"/>
        <v>10</v>
      </c>
      <c r="Q608" s="9" t="s">
        <v>8323</v>
      </c>
      <c r="R608" t="s">
        <v>8324</v>
      </c>
      <c r="S608" s="11">
        <f t="shared" si="56"/>
        <v>42102.442233796297</v>
      </c>
      <c r="T608" s="11">
        <f t="shared" si="57"/>
        <v>42148.416666666664</v>
      </c>
      <c r="U608" t="str">
        <f t="shared" si="58"/>
        <v>04</v>
      </c>
      <c r="V608" t="str">
        <f t="shared" si="59"/>
        <v>2015</v>
      </c>
    </row>
    <row r="609" spans="1:22" ht="48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t="e">
        <f t="shared" si="55"/>
        <v>#DIV/0!</v>
      </c>
      <c r="Q609" s="9" t="s">
        <v>8323</v>
      </c>
      <c r="R609" t="s">
        <v>8324</v>
      </c>
      <c r="S609" s="11">
        <f t="shared" si="56"/>
        <v>42300.617314814815</v>
      </c>
      <c r="T609" s="11">
        <f t="shared" si="57"/>
        <v>42330.65898148148</v>
      </c>
      <c r="U609" t="str">
        <f t="shared" si="58"/>
        <v>10</v>
      </c>
      <c r="V609" t="str">
        <f t="shared" si="59"/>
        <v>2015</v>
      </c>
    </row>
    <row r="610" spans="1:22" ht="48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1</v>
      </c>
      <c r="P610">
        <f t="shared" si="55"/>
        <v>292.2</v>
      </c>
      <c r="Q610" s="9" t="s">
        <v>8323</v>
      </c>
      <c r="R610" t="s">
        <v>8324</v>
      </c>
      <c r="S610" s="11">
        <f t="shared" si="56"/>
        <v>42140.712731481479</v>
      </c>
      <c r="T610" s="11">
        <f t="shared" si="57"/>
        <v>42170.712731481479</v>
      </c>
      <c r="U610" t="str">
        <f t="shared" si="58"/>
        <v>05</v>
      </c>
      <c r="V610" t="str">
        <f t="shared" si="59"/>
        <v>2015</v>
      </c>
    </row>
    <row r="611" spans="1:22" ht="48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1</v>
      </c>
      <c r="P611">
        <f t="shared" si="55"/>
        <v>5</v>
      </c>
      <c r="Q611" s="9" t="s">
        <v>8323</v>
      </c>
      <c r="R611" t="s">
        <v>8324</v>
      </c>
      <c r="S611" s="11">
        <f t="shared" si="56"/>
        <v>42306.825740740744</v>
      </c>
      <c r="T611" s="11">
        <f t="shared" si="57"/>
        <v>42336.867407407401</v>
      </c>
      <c r="U611" t="str">
        <f t="shared" si="58"/>
        <v>10</v>
      </c>
      <c r="V611" t="str">
        <f t="shared" si="59"/>
        <v>2015</v>
      </c>
    </row>
    <row r="612" spans="1:22" ht="48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t="e">
        <f t="shared" si="55"/>
        <v>#DIV/0!</v>
      </c>
      <c r="Q612" s="9" t="s">
        <v>8323</v>
      </c>
      <c r="R612" t="s">
        <v>8324</v>
      </c>
      <c r="S612" s="11">
        <f t="shared" si="56"/>
        <v>42086.622523148144</v>
      </c>
      <c r="T612" s="11">
        <f t="shared" si="57"/>
        <v>42116.622523148144</v>
      </c>
      <c r="U612" t="str">
        <f t="shared" si="58"/>
        <v>03</v>
      </c>
      <c r="V612" t="str">
        <f t="shared" si="59"/>
        <v>2015</v>
      </c>
    </row>
    <row r="613" spans="1:22" ht="48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t="e">
        <f t="shared" si="55"/>
        <v>#DIV/0!</v>
      </c>
      <c r="Q613" s="9" t="s">
        <v>8323</v>
      </c>
      <c r="R613" t="s">
        <v>8324</v>
      </c>
      <c r="S613" s="11">
        <f t="shared" si="56"/>
        <v>42328.352280092593</v>
      </c>
      <c r="T613" s="11">
        <f t="shared" si="57"/>
        <v>42388.352280092593</v>
      </c>
      <c r="U613" t="str">
        <f t="shared" si="58"/>
        <v>11</v>
      </c>
      <c r="V613" t="str">
        <f t="shared" si="59"/>
        <v>2015</v>
      </c>
    </row>
    <row r="614" spans="1:22" ht="3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t="e">
        <f t="shared" si="55"/>
        <v>#DIV/0!</v>
      </c>
      <c r="Q614" s="9" t="s">
        <v>8323</v>
      </c>
      <c r="R614" t="s">
        <v>8324</v>
      </c>
      <c r="S614" s="11">
        <f t="shared" si="56"/>
        <v>42584.823449074072</v>
      </c>
      <c r="T614" s="11">
        <f t="shared" si="57"/>
        <v>42614.823449074065</v>
      </c>
      <c r="U614" t="str">
        <f t="shared" si="58"/>
        <v>08</v>
      </c>
      <c r="V614" t="str">
        <f t="shared" si="59"/>
        <v>2016</v>
      </c>
    </row>
    <row r="615" spans="1:22" ht="48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</v>
      </c>
      <c r="P615">
        <f t="shared" si="55"/>
        <v>105.93388429752066</v>
      </c>
      <c r="Q615" s="9" t="s">
        <v>8323</v>
      </c>
      <c r="R615" t="s">
        <v>8324</v>
      </c>
      <c r="S615" s="11">
        <f t="shared" si="56"/>
        <v>42247.288425925923</v>
      </c>
      <c r="T615" s="11">
        <f t="shared" si="57"/>
        <v>42277.999305555553</v>
      </c>
      <c r="U615" t="str">
        <f t="shared" si="58"/>
        <v>08</v>
      </c>
      <c r="V615" t="str">
        <f t="shared" si="59"/>
        <v>2015</v>
      </c>
    </row>
    <row r="616" spans="1:22" ht="48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t="e">
        <f t="shared" si="55"/>
        <v>#DIV/0!</v>
      </c>
      <c r="Q616" s="9" t="s">
        <v>8323</v>
      </c>
      <c r="R616" t="s">
        <v>8324</v>
      </c>
      <c r="S616" s="11">
        <f t="shared" si="56"/>
        <v>42514.853472222218</v>
      </c>
      <c r="T616" s="11">
        <f t="shared" si="57"/>
        <v>42544.853472222218</v>
      </c>
      <c r="U616" t="str">
        <f t="shared" si="58"/>
        <v>05</v>
      </c>
      <c r="V616" t="str">
        <f t="shared" si="59"/>
        <v>2016</v>
      </c>
    </row>
    <row r="617" spans="1:22" ht="48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t="e">
        <f t="shared" si="55"/>
        <v>#DIV/0!</v>
      </c>
      <c r="Q617" s="9" t="s">
        <v>8323</v>
      </c>
      <c r="R617" t="s">
        <v>8324</v>
      </c>
      <c r="S617" s="11">
        <f t="shared" si="56"/>
        <v>42241.913877314808</v>
      </c>
      <c r="T617" s="11">
        <f t="shared" si="57"/>
        <v>42271.913877314808</v>
      </c>
      <c r="U617" t="str">
        <f t="shared" si="58"/>
        <v>08</v>
      </c>
      <c r="V617" t="str">
        <f t="shared" si="59"/>
        <v>2015</v>
      </c>
    </row>
    <row r="618" spans="1:22" ht="48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t="e">
        <f t="shared" si="55"/>
        <v>#DIV/0!</v>
      </c>
      <c r="Q618" s="9" t="s">
        <v>8323</v>
      </c>
      <c r="R618" t="s">
        <v>8324</v>
      </c>
      <c r="S618" s="11">
        <f t="shared" si="56"/>
        <v>42761.167905092589</v>
      </c>
      <c r="T618" s="11">
        <f t="shared" si="57"/>
        <v>42791.167905092596</v>
      </c>
      <c r="U618" t="str">
        <f t="shared" si="58"/>
        <v>01</v>
      </c>
      <c r="V618" t="str">
        <f t="shared" si="59"/>
        <v>2017</v>
      </c>
    </row>
    <row r="619" spans="1:22" ht="48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>
        <f t="shared" si="55"/>
        <v>20</v>
      </c>
      <c r="Q619" s="9" t="s">
        <v>8323</v>
      </c>
      <c r="R619" t="s">
        <v>8324</v>
      </c>
      <c r="S619" s="11">
        <f t="shared" si="56"/>
        <v>42087.134756944441</v>
      </c>
      <c r="T619" s="11">
        <f t="shared" si="57"/>
        <v>42132.134756944441</v>
      </c>
      <c r="U619" t="str">
        <f t="shared" si="58"/>
        <v>03</v>
      </c>
      <c r="V619" t="str">
        <f t="shared" si="59"/>
        <v>2015</v>
      </c>
    </row>
    <row r="620" spans="1:22" ht="48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t="e">
        <f t="shared" si="55"/>
        <v>#DIV/0!</v>
      </c>
      <c r="Q620" s="9" t="s">
        <v>8323</v>
      </c>
      <c r="R620" t="s">
        <v>8324</v>
      </c>
      <c r="S620" s="11">
        <f t="shared" si="56"/>
        <v>42317.60188657407</v>
      </c>
      <c r="T620" s="11">
        <f t="shared" si="57"/>
        <v>42347.60188657407</v>
      </c>
      <c r="U620" t="str">
        <f t="shared" si="58"/>
        <v>11</v>
      </c>
      <c r="V620" t="str">
        <f t="shared" si="59"/>
        <v>2015</v>
      </c>
    </row>
    <row r="621" spans="1:22" ht="3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0</v>
      </c>
      <c r="P621">
        <f t="shared" si="55"/>
        <v>1</v>
      </c>
      <c r="Q621" s="9" t="s">
        <v>8323</v>
      </c>
      <c r="R621" t="s">
        <v>8324</v>
      </c>
      <c r="S621" s="11">
        <f t="shared" si="56"/>
        <v>41908.442013888889</v>
      </c>
      <c r="T621" s="11">
        <f t="shared" si="57"/>
        <v>41968.483680555553</v>
      </c>
      <c r="U621" t="str">
        <f t="shared" si="58"/>
        <v>09</v>
      </c>
      <c r="V621" t="str">
        <f t="shared" si="59"/>
        <v>2014</v>
      </c>
    </row>
    <row r="622" spans="1:22" ht="48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>
        <f t="shared" si="55"/>
        <v>300</v>
      </c>
      <c r="Q622" s="9" t="s">
        <v>8323</v>
      </c>
      <c r="R622" t="s">
        <v>8324</v>
      </c>
      <c r="S622" s="11">
        <f t="shared" si="56"/>
        <v>41831.508541666662</v>
      </c>
      <c r="T622" s="11">
        <f t="shared" si="57"/>
        <v>41876.508541666662</v>
      </c>
      <c r="U622" t="str">
        <f t="shared" si="58"/>
        <v>07</v>
      </c>
      <c r="V622" t="str">
        <f t="shared" si="59"/>
        <v>2014</v>
      </c>
    </row>
    <row r="623" spans="1:22" ht="48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</v>
      </c>
      <c r="P623">
        <f t="shared" si="55"/>
        <v>87</v>
      </c>
      <c r="Q623" s="9" t="s">
        <v>8323</v>
      </c>
      <c r="R623" t="s">
        <v>8324</v>
      </c>
      <c r="S623" s="11">
        <f t="shared" si="56"/>
        <v>42528.779363425921</v>
      </c>
      <c r="T623" s="11">
        <f t="shared" si="57"/>
        <v>42558.779363425921</v>
      </c>
      <c r="U623" t="str">
        <f t="shared" si="58"/>
        <v>06</v>
      </c>
      <c r="V623" t="str">
        <f t="shared" si="59"/>
        <v>2016</v>
      </c>
    </row>
    <row r="624" spans="1:22" ht="48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6</v>
      </c>
      <c r="P624">
        <f t="shared" si="55"/>
        <v>37.888888888888886</v>
      </c>
      <c r="Q624" s="9" t="s">
        <v>8323</v>
      </c>
      <c r="R624" t="s">
        <v>8324</v>
      </c>
      <c r="S624" s="11">
        <f t="shared" si="56"/>
        <v>42532.566412037035</v>
      </c>
      <c r="T624" s="11">
        <f t="shared" si="57"/>
        <v>42552.566412037035</v>
      </c>
      <c r="U624" t="str">
        <f t="shared" si="58"/>
        <v>06</v>
      </c>
      <c r="V624" t="str">
        <f t="shared" si="59"/>
        <v>2016</v>
      </c>
    </row>
    <row r="625" spans="1:22" ht="48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t="e">
        <f t="shared" si="55"/>
        <v>#DIV/0!</v>
      </c>
      <c r="Q625" s="9" t="s">
        <v>8323</v>
      </c>
      <c r="R625" t="s">
        <v>8324</v>
      </c>
      <c r="S625" s="11">
        <f t="shared" si="56"/>
        <v>42121.800891203697</v>
      </c>
      <c r="T625" s="11">
        <f t="shared" si="57"/>
        <v>42151.800891203697</v>
      </c>
      <c r="U625" t="str">
        <f t="shared" si="58"/>
        <v>04</v>
      </c>
      <c r="V625" t="str">
        <f t="shared" si="59"/>
        <v>2015</v>
      </c>
    </row>
    <row r="626" spans="1:22" ht="48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t="e">
        <f t="shared" si="55"/>
        <v>#DIV/0!</v>
      </c>
      <c r="Q626" s="9" t="s">
        <v>8323</v>
      </c>
      <c r="R626" t="s">
        <v>8324</v>
      </c>
      <c r="S626" s="11">
        <f t="shared" si="56"/>
        <v>42108.78056712963</v>
      </c>
      <c r="T626" s="11">
        <f t="shared" si="57"/>
        <v>42138.78056712963</v>
      </c>
      <c r="U626" t="str">
        <f t="shared" si="58"/>
        <v>04</v>
      </c>
      <c r="V626" t="str">
        <f t="shared" si="59"/>
        <v>2015</v>
      </c>
    </row>
    <row r="627" spans="1:22" ht="48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t="e">
        <f t="shared" si="55"/>
        <v>#DIV/0!</v>
      </c>
      <c r="Q627" s="9" t="s">
        <v>8323</v>
      </c>
      <c r="R627" t="s">
        <v>8324</v>
      </c>
      <c r="S627" s="11">
        <f t="shared" si="56"/>
        <v>42790.687233796292</v>
      </c>
      <c r="T627" s="11">
        <f t="shared" si="57"/>
        <v>42820.645567129628</v>
      </c>
      <c r="U627" t="str">
        <f t="shared" si="58"/>
        <v>02</v>
      </c>
      <c r="V627" t="str">
        <f t="shared" si="59"/>
        <v>2017</v>
      </c>
    </row>
    <row r="628" spans="1:22" ht="48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</v>
      </c>
      <c r="P628">
        <f t="shared" si="55"/>
        <v>111.41025641025641</v>
      </c>
      <c r="Q628" s="9" t="s">
        <v>8323</v>
      </c>
      <c r="R628" t="s">
        <v>8324</v>
      </c>
      <c r="S628" s="11">
        <f t="shared" si="56"/>
        <v>42198.351145833331</v>
      </c>
      <c r="T628" s="11">
        <f t="shared" si="57"/>
        <v>42231.348611111105</v>
      </c>
      <c r="U628" t="str">
        <f t="shared" si="58"/>
        <v>07</v>
      </c>
      <c r="V628" t="str">
        <f t="shared" si="59"/>
        <v>2015</v>
      </c>
    </row>
    <row r="629" spans="1:22" ht="48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</v>
      </c>
      <c r="P629">
        <f t="shared" si="55"/>
        <v>90</v>
      </c>
      <c r="Q629" s="9" t="s">
        <v>8323</v>
      </c>
      <c r="R629" t="s">
        <v>8324</v>
      </c>
      <c r="S629" s="11">
        <f t="shared" si="56"/>
        <v>42384.098506944443</v>
      </c>
      <c r="T629" s="11">
        <f t="shared" si="57"/>
        <v>42443.749999999993</v>
      </c>
      <c r="U629" t="str">
        <f t="shared" si="58"/>
        <v>01</v>
      </c>
      <c r="V629" t="str">
        <f t="shared" si="59"/>
        <v>2016</v>
      </c>
    </row>
    <row r="630" spans="1:22" ht="48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t="e">
        <f t="shared" si="55"/>
        <v>#DIV/0!</v>
      </c>
      <c r="Q630" s="9" t="s">
        <v>8323</v>
      </c>
      <c r="R630" t="s">
        <v>8324</v>
      </c>
      <c r="S630" s="11">
        <f t="shared" si="56"/>
        <v>41803.484456018516</v>
      </c>
      <c r="T630" s="11">
        <f t="shared" si="57"/>
        <v>41833.484456018516</v>
      </c>
      <c r="U630" t="str">
        <f t="shared" si="58"/>
        <v>06</v>
      </c>
      <c r="V630" t="str">
        <f t="shared" si="59"/>
        <v>2014</v>
      </c>
    </row>
    <row r="631" spans="1:22" ht="48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</v>
      </c>
      <c r="P631">
        <f t="shared" si="55"/>
        <v>116.66666666666667</v>
      </c>
      <c r="Q631" s="9" t="s">
        <v>8323</v>
      </c>
      <c r="R631" t="s">
        <v>8324</v>
      </c>
      <c r="S631" s="11">
        <f t="shared" si="56"/>
        <v>42474.429490740738</v>
      </c>
      <c r="T631" s="11">
        <f t="shared" si="57"/>
        <v>42504.429490740738</v>
      </c>
      <c r="U631" t="str">
        <f t="shared" si="58"/>
        <v>04</v>
      </c>
      <c r="V631" t="str">
        <f t="shared" si="59"/>
        <v>2016</v>
      </c>
    </row>
    <row r="632" spans="1:22" ht="48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0</v>
      </c>
      <c r="P632">
        <f t="shared" si="55"/>
        <v>10</v>
      </c>
      <c r="Q632" s="9" t="s">
        <v>8323</v>
      </c>
      <c r="R632" t="s">
        <v>8324</v>
      </c>
      <c r="S632" s="11">
        <f t="shared" si="56"/>
        <v>42223.411122685182</v>
      </c>
      <c r="T632" s="11">
        <f t="shared" si="57"/>
        <v>42253.006944444445</v>
      </c>
      <c r="U632" t="str">
        <f t="shared" si="58"/>
        <v>08</v>
      </c>
      <c r="V632" t="str">
        <f t="shared" si="59"/>
        <v>2015</v>
      </c>
    </row>
    <row r="633" spans="1:22" ht="3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</v>
      </c>
      <c r="P633">
        <f t="shared" si="55"/>
        <v>76.666666666666671</v>
      </c>
      <c r="Q633" s="9" t="s">
        <v>8323</v>
      </c>
      <c r="R633" t="s">
        <v>8324</v>
      </c>
      <c r="S633" s="11">
        <f t="shared" si="56"/>
        <v>42489.563993055555</v>
      </c>
      <c r="T633" s="11">
        <f t="shared" si="57"/>
        <v>42518.563993055555</v>
      </c>
      <c r="U633" t="str">
        <f t="shared" si="58"/>
        <v>04</v>
      </c>
      <c r="V633" t="str">
        <f t="shared" si="59"/>
        <v>2016</v>
      </c>
    </row>
    <row r="634" spans="1:22" ht="3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t="e">
        <f t="shared" si="55"/>
        <v>#DIV/0!</v>
      </c>
      <c r="Q634" s="9" t="s">
        <v>8323</v>
      </c>
      <c r="R634" t="s">
        <v>8324</v>
      </c>
      <c r="S634" s="11">
        <f t="shared" si="56"/>
        <v>42303.450983796291</v>
      </c>
      <c r="T634" s="11">
        <f t="shared" si="57"/>
        <v>42333.492650462962</v>
      </c>
      <c r="U634" t="str">
        <f t="shared" si="58"/>
        <v>10</v>
      </c>
      <c r="V634" t="str">
        <f t="shared" si="59"/>
        <v>2015</v>
      </c>
    </row>
    <row r="635" spans="1:22" ht="48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</v>
      </c>
      <c r="P635">
        <f t="shared" si="55"/>
        <v>49.8</v>
      </c>
      <c r="Q635" s="9" t="s">
        <v>8323</v>
      </c>
      <c r="R635" t="s">
        <v>8324</v>
      </c>
      <c r="S635" s="11">
        <f t="shared" si="56"/>
        <v>42507.090995370367</v>
      </c>
      <c r="T635" s="11">
        <f t="shared" si="57"/>
        <v>42538.749999999993</v>
      </c>
      <c r="U635" t="str">
        <f t="shared" si="58"/>
        <v>05</v>
      </c>
      <c r="V635" t="str">
        <f t="shared" si="59"/>
        <v>2016</v>
      </c>
    </row>
    <row r="636" spans="1:22" ht="3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</v>
      </c>
      <c r="P636">
        <f t="shared" si="55"/>
        <v>1</v>
      </c>
      <c r="Q636" s="9" t="s">
        <v>8323</v>
      </c>
      <c r="R636" t="s">
        <v>8324</v>
      </c>
      <c r="S636" s="11">
        <f t="shared" si="56"/>
        <v>42031.720243055555</v>
      </c>
      <c r="T636" s="11">
        <f t="shared" si="57"/>
        <v>42061.720243055555</v>
      </c>
      <c r="U636" t="str">
        <f t="shared" si="58"/>
        <v>01</v>
      </c>
      <c r="V636" t="str">
        <f t="shared" si="59"/>
        <v>2015</v>
      </c>
    </row>
    <row r="637" spans="1:22" ht="3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0</v>
      </c>
      <c r="P637">
        <f t="shared" si="55"/>
        <v>2</v>
      </c>
      <c r="Q637" s="9" t="s">
        <v>8323</v>
      </c>
      <c r="R637" t="s">
        <v>8324</v>
      </c>
      <c r="S637" s="11">
        <f t="shared" si="56"/>
        <v>42075.883819444447</v>
      </c>
      <c r="T637" s="11">
        <f t="shared" si="57"/>
        <v>42105.883819444447</v>
      </c>
      <c r="U637" t="str">
        <f t="shared" si="58"/>
        <v>03</v>
      </c>
      <c r="V637" t="str">
        <f t="shared" si="59"/>
        <v>2015</v>
      </c>
    </row>
    <row r="638" spans="1:22" ht="3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</v>
      </c>
      <c r="P638">
        <f t="shared" si="55"/>
        <v>4</v>
      </c>
      <c r="Q638" s="9" t="s">
        <v>8323</v>
      </c>
      <c r="R638" t="s">
        <v>8324</v>
      </c>
      <c r="S638" s="11">
        <f t="shared" si="56"/>
        <v>42131.247106481482</v>
      </c>
      <c r="T638" s="11">
        <f t="shared" si="57"/>
        <v>42161.240972222215</v>
      </c>
      <c r="U638" t="str">
        <f t="shared" si="58"/>
        <v>05</v>
      </c>
      <c r="V638" t="str">
        <f t="shared" si="59"/>
        <v>2015</v>
      </c>
    </row>
    <row r="639" spans="1:22" ht="48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t="e">
        <f t="shared" si="55"/>
        <v>#DIV/0!</v>
      </c>
      <c r="Q639" s="9" t="s">
        <v>8323</v>
      </c>
      <c r="R639" t="s">
        <v>8324</v>
      </c>
      <c r="S639" s="11">
        <f t="shared" si="56"/>
        <v>42762.75368055555</v>
      </c>
      <c r="T639" s="11">
        <f t="shared" si="57"/>
        <v>42791.75277777778</v>
      </c>
      <c r="U639" t="str">
        <f t="shared" si="58"/>
        <v>01</v>
      </c>
      <c r="V639" t="str">
        <f t="shared" si="59"/>
        <v>2017</v>
      </c>
    </row>
    <row r="640" spans="1:22" ht="16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0</v>
      </c>
      <c r="P640">
        <f t="shared" si="55"/>
        <v>3</v>
      </c>
      <c r="Q640" s="9" t="s">
        <v>8323</v>
      </c>
      <c r="R640" t="s">
        <v>8324</v>
      </c>
      <c r="S640" s="11">
        <f t="shared" si="56"/>
        <v>42759.384976851848</v>
      </c>
      <c r="T640" s="11">
        <f t="shared" si="57"/>
        <v>42819.343310185184</v>
      </c>
      <c r="U640" t="str">
        <f t="shared" si="58"/>
        <v>01</v>
      </c>
      <c r="V640" t="str">
        <f t="shared" si="59"/>
        <v>2017</v>
      </c>
    </row>
    <row r="641" spans="1:22" ht="3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0</v>
      </c>
      <c r="P641">
        <f t="shared" si="55"/>
        <v>1</v>
      </c>
      <c r="Q641" s="9" t="s">
        <v>8323</v>
      </c>
      <c r="R641" t="s">
        <v>8324</v>
      </c>
      <c r="S641" s="11">
        <f t="shared" si="56"/>
        <v>41865.374942129631</v>
      </c>
      <c r="T641" s="11">
        <f t="shared" si="57"/>
        <v>41925.374942129631</v>
      </c>
      <c r="U641" t="str">
        <f t="shared" si="58"/>
        <v>08</v>
      </c>
      <c r="V641" t="str">
        <f t="shared" si="59"/>
        <v>2014</v>
      </c>
    </row>
    <row r="642" spans="1:22" ht="48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</v>
      </c>
      <c r="P642">
        <f t="shared" si="55"/>
        <v>50.5</v>
      </c>
      <c r="Q642" s="9" t="s">
        <v>8323</v>
      </c>
      <c r="R642" t="s">
        <v>8325</v>
      </c>
      <c r="S642" s="11">
        <f t="shared" si="56"/>
        <v>42683.211979166663</v>
      </c>
      <c r="T642" s="11">
        <f t="shared" si="57"/>
        <v>42698.749999999993</v>
      </c>
      <c r="U642" t="str">
        <f t="shared" si="58"/>
        <v>11</v>
      </c>
      <c r="V642" t="str">
        <f t="shared" si="59"/>
        <v>2016</v>
      </c>
    </row>
    <row r="643" spans="1:22" ht="48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ROUND((E643/D643)*100,0)</f>
        <v>119</v>
      </c>
      <c r="P643">
        <f t="shared" ref="P643:P706" si="61">E643/L643</f>
        <v>151.31746031746033</v>
      </c>
      <c r="Q643" s="9" t="s">
        <v>8323</v>
      </c>
      <c r="R643" t="s">
        <v>8325</v>
      </c>
      <c r="S643" s="11">
        <f t="shared" ref="S643:S706" si="62">(J643/86400)+25569+(-5/24)</f>
        <v>42199.361666666664</v>
      </c>
      <c r="T643" s="11">
        <f t="shared" ref="T643:T706" si="63">(((I643/60)/60)/24)+DATE(1970,1,1)+(-5/24)</f>
        <v>42229.361666666664</v>
      </c>
      <c r="U643" t="str">
        <f t="shared" ref="U643:U706" si="64">TEXT(S643,"MM")</f>
        <v>07</v>
      </c>
      <c r="V643" t="str">
        <f t="shared" ref="V643:V706" si="65">TEXT(S643,"YYYY")</f>
        <v>2015</v>
      </c>
    </row>
    <row r="644" spans="1:22" ht="48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</v>
      </c>
      <c r="P644">
        <f t="shared" si="61"/>
        <v>134.3592456301748</v>
      </c>
      <c r="Q644" s="9" t="s">
        <v>8323</v>
      </c>
      <c r="R644" t="s">
        <v>8325</v>
      </c>
      <c r="S644" s="11">
        <f t="shared" si="62"/>
        <v>42199.442986111106</v>
      </c>
      <c r="T644" s="11">
        <f t="shared" si="63"/>
        <v>42235.442986111106</v>
      </c>
      <c r="U644" t="str">
        <f t="shared" si="64"/>
        <v>07</v>
      </c>
      <c r="V644" t="str">
        <f t="shared" si="65"/>
        <v>2015</v>
      </c>
    </row>
    <row r="645" spans="1:22" ht="3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106</v>
      </c>
      <c r="P645">
        <f t="shared" si="61"/>
        <v>174.02631578947367</v>
      </c>
      <c r="Q645" s="9" t="s">
        <v>8323</v>
      </c>
      <c r="R645" t="s">
        <v>8325</v>
      </c>
      <c r="S645" s="11">
        <f t="shared" si="62"/>
        <v>42100.43373842592</v>
      </c>
      <c r="T645" s="11">
        <f t="shared" si="63"/>
        <v>42155.43373842592</v>
      </c>
      <c r="U645" t="str">
        <f t="shared" si="64"/>
        <v>04</v>
      </c>
      <c r="V645" t="str">
        <f t="shared" si="65"/>
        <v>2015</v>
      </c>
    </row>
    <row r="646" spans="1:22" ht="48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</v>
      </c>
      <c r="P646">
        <f t="shared" si="61"/>
        <v>73.486268364348675</v>
      </c>
      <c r="Q646" s="9" t="s">
        <v>8323</v>
      </c>
      <c r="R646" t="s">
        <v>8325</v>
      </c>
      <c r="S646" s="11">
        <f t="shared" si="62"/>
        <v>41898.457627314812</v>
      </c>
      <c r="T646" s="11">
        <f t="shared" si="63"/>
        <v>41940.833333333328</v>
      </c>
      <c r="U646" t="str">
        <f t="shared" si="64"/>
        <v>09</v>
      </c>
      <c r="V646" t="str">
        <f t="shared" si="65"/>
        <v>2014</v>
      </c>
    </row>
    <row r="647" spans="1:22" ht="3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279</v>
      </c>
      <c r="P647">
        <f t="shared" si="61"/>
        <v>23.518987341772153</v>
      </c>
      <c r="Q647" s="9" t="s">
        <v>8323</v>
      </c>
      <c r="R647" t="s">
        <v>8325</v>
      </c>
      <c r="S647" s="11">
        <f t="shared" si="62"/>
        <v>42563.817986111106</v>
      </c>
      <c r="T647" s="11">
        <f t="shared" si="63"/>
        <v>42593.817986111106</v>
      </c>
      <c r="U647" t="str">
        <f t="shared" si="64"/>
        <v>07</v>
      </c>
      <c r="V647" t="str">
        <f t="shared" si="65"/>
        <v>2016</v>
      </c>
    </row>
    <row r="648" spans="1:22" ht="48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132</v>
      </c>
      <c r="P648">
        <f t="shared" si="61"/>
        <v>39.074444444444445</v>
      </c>
      <c r="Q648" s="9" t="s">
        <v>8323</v>
      </c>
      <c r="R648" t="s">
        <v>8325</v>
      </c>
      <c r="S648" s="11">
        <f t="shared" si="62"/>
        <v>41832.644293981481</v>
      </c>
      <c r="T648" s="11">
        <f t="shared" si="63"/>
        <v>41862.644293981481</v>
      </c>
      <c r="U648" t="str">
        <f t="shared" si="64"/>
        <v>07</v>
      </c>
      <c r="V648" t="str">
        <f t="shared" si="65"/>
        <v>2014</v>
      </c>
    </row>
    <row r="649" spans="1:22" ht="48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</v>
      </c>
      <c r="P649">
        <f t="shared" si="61"/>
        <v>125.94117647058823</v>
      </c>
      <c r="Q649" s="9" t="s">
        <v>8323</v>
      </c>
      <c r="R649" t="s">
        <v>8325</v>
      </c>
      <c r="S649" s="11">
        <f t="shared" si="62"/>
        <v>42416.559594907405</v>
      </c>
      <c r="T649" s="11">
        <f t="shared" si="63"/>
        <v>42446.517928240741</v>
      </c>
      <c r="U649" t="str">
        <f t="shared" si="64"/>
        <v>02</v>
      </c>
      <c r="V649" t="str">
        <f t="shared" si="65"/>
        <v>2016</v>
      </c>
    </row>
    <row r="650" spans="1:22" ht="3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127</v>
      </c>
      <c r="P650">
        <f t="shared" si="61"/>
        <v>1644</v>
      </c>
      <c r="Q650" s="9" t="s">
        <v>8323</v>
      </c>
      <c r="R650" t="s">
        <v>8325</v>
      </c>
      <c r="S650" s="11">
        <f t="shared" si="62"/>
        <v>41891.485046296293</v>
      </c>
      <c r="T650" s="11">
        <f t="shared" si="63"/>
        <v>41926.485046296293</v>
      </c>
      <c r="U650" t="str">
        <f t="shared" si="64"/>
        <v>09</v>
      </c>
      <c r="V650" t="str">
        <f t="shared" si="65"/>
        <v>2014</v>
      </c>
    </row>
    <row r="651" spans="1:22" ht="48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140</v>
      </c>
      <c r="P651">
        <f t="shared" si="61"/>
        <v>42.670731707317074</v>
      </c>
      <c r="Q651" s="9" t="s">
        <v>8323</v>
      </c>
      <c r="R651" t="s">
        <v>8325</v>
      </c>
      <c r="S651" s="11">
        <f t="shared" si="62"/>
        <v>41877.703854166662</v>
      </c>
      <c r="T651" s="11">
        <f t="shared" si="63"/>
        <v>41898.703854166662</v>
      </c>
      <c r="U651" t="str">
        <f t="shared" si="64"/>
        <v>08</v>
      </c>
      <c r="V651" t="str">
        <f t="shared" si="65"/>
        <v>2014</v>
      </c>
    </row>
    <row r="652" spans="1:22" ht="48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</v>
      </c>
      <c r="P652">
        <f t="shared" si="61"/>
        <v>35.125</v>
      </c>
      <c r="Q652" s="9" t="s">
        <v>8323</v>
      </c>
      <c r="R652" t="s">
        <v>8325</v>
      </c>
      <c r="S652" s="11">
        <f t="shared" si="62"/>
        <v>41931.828518518516</v>
      </c>
      <c r="T652" s="11">
        <f t="shared" si="63"/>
        <v>41991.870185185187</v>
      </c>
      <c r="U652" t="str">
        <f t="shared" si="64"/>
        <v>10</v>
      </c>
      <c r="V652" t="str">
        <f t="shared" si="65"/>
        <v>2014</v>
      </c>
    </row>
    <row r="653" spans="1:22" ht="48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101</v>
      </c>
      <c r="P653">
        <f t="shared" si="61"/>
        <v>239.35238095238094</v>
      </c>
      <c r="Q653" s="9" t="s">
        <v>8323</v>
      </c>
      <c r="R653" t="s">
        <v>8325</v>
      </c>
      <c r="S653" s="11">
        <f t="shared" si="62"/>
        <v>41955.809155092589</v>
      </c>
      <c r="T653" s="11">
        <f t="shared" si="63"/>
        <v>41985.809155092589</v>
      </c>
      <c r="U653" t="str">
        <f t="shared" si="64"/>
        <v>11</v>
      </c>
      <c r="V653" t="str">
        <f t="shared" si="65"/>
        <v>2014</v>
      </c>
    </row>
    <row r="654" spans="1:22" ht="48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</v>
      </c>
      <c r="P654">
        <f t="shared" si="61"/>
        <v>107.64285714285714</v>
      </c>
      <c r="Q654" s="9" t="s">
        <v>8323</v>
      </c>
      <c r="R654" t="s">
        <v>8325</v>
      </c>
      <c r="S654" s="11">
        <f t="shared" si="62"/>
        <v>42675.482060185182</v>
      </c>
      <c r="T654" s="11">
        <f t="shared" si="63"/>
        <v>42705.523726851847</v>
      </c>
      <c r="U654" t="str">
        <f t="shared" si="64"/>
        <v>11</v>
      </c>
      <c r="V654" t="str">
        <f t="shared" si="65"/>
        <v>2016</v>
      </c>
    </row>
    <row r="655" spans="1:22" ht="48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</v>
      </c>
      <c r="P655">
        <f t="shared" si="61"/>
        <v>95.830623306233065</v>
      </c>
      <c r="Q655" s="9" t="s">
        <v>8323</v>
      </c>
      <c r="R655" t="s">
        <v>8325</v>
      </c>
      <c r="S655" s="11">
        <f t="shared" si="62"/>
        <v>42199.410185185181</v>
      </c>
      <c r="T655" s="11">
        <f t="shared" si="63"/>
        <v>42236.410185185181</v>
      </c>
      <c r="U655" t="str">
        <f t="shared" si="64"/>
        <v>07</v>
      </c>
      <c r="V655" t="str">
        <f t="shared" si="65"/>
        <v>2015</v>
      </c>
    </row>
    <row r="656" spans="1:22" ht="48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</v>
      </c>
      <c r="P656">
        <f t="shared" si="61"/>
        <v>31.663376110562684</v>
      </c>
      <c r="Q656" s="9" t="s">
        <v>8323</v>
      </c>
      <c r="R656" t="s">
        <v>8325</v>
      </c>
      <c r="S656" s="11">
        <f t="shared" si="62"/>
        <v>42163.748993055553</v>
      </c>
      <c r="T656" s="11">
        <f t="shared" si="63"/>
        <v>42193.748993055553</v>
      </c>
      <c r="U656" t="str">
        <f t="shared" si="64"/>
        <v>06</v>
      </c>
      <c r="V656" t="str">
        <f t="shared" si="65"/>
        <v>2015</v>
      </c>
    </row>
    <row r="657" spans="1:22" ht="48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147</v>
      </c>
      <c r="P657">
        <f t="shared" si="61"/>
        <v>42.886861313868614</v>
      </c>
      <c r="Q657" s="9" t="s">
        <v>8323</v>
      </c>
      <c r="R657" t="s">
        <v>8325</v>
      </c>
      <c r="S657" s="11">
        <f t="shared" si="62"/>
        <v>42045.748981481483</v>
      </c>
      <c r="T657" s="11">
        <f t="shared" si="63"/>
        <v>42075.707314814812</v>
      </c>
      <c r="U657" t="str">
        <f t="shared" si="64"/>
        <v>02</v>
      </c>
      <c r="V657" t="str">
        <f t="shared" si="65"/>
        <v>2015</v>
      </c>
    </row>
    <row r="658" spans="1:22" ht="48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214</v>
      </c>
      <c r="P658">
        <f t="shared" si="61"/>
        <v>122.73563218390805</v>
      </c>
      <c r="Q658" s="9" t="s">
        <v>8323</v>
      </c>
      <c r="R658" t="s">
        <v>8325</v>
      </c>
      <c r="S658" s="11">
        <f t="shared" si="62"/>
        <v>42417.596284722218</v>
      </c>
      <c r="T658" s="11">
        <f t="shared" si="63"/>
        <v>42477.554618055547</v>
      </c>
      <c r="U658" t="str">
        <f t="shared" si="64"/>
        <v>02</v>
      </c>
      <c r="V658" t="str">
        <f t="shared" si="65"/>
        <v>2016</v>
      </c>
    </row>
    <row r="659" spans="1:22" ht="48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126</v>
      </c>
      <c r="P659">
        <f t="shared" si="61"/>
        <v>190.45454545454547</v>
      </c>
      <c r="Q659" s="9" t="s">
        <v>8323</v>
      </c>
      <c r="R659" t="s">
        <v>8325</v>
      </c>
      <c r="S659" s="11">
        <f t="shared" si="62"/>
        <v>42331.637407407405</v>
      </c>
      <c r="T659" s="11">
        <f t="shared" si="63"/>
        <v>42361.637407407405</v>
      </c>
      <c r="U659" t="str">
        <f t="shared" si="64"/>
        <v>11</v>
      </c>
      <c r="V659" t="str">
        <f t="shared" si="65"/>
        <v>2015</v>
      </c>
    </row>
    <row r="660" spans="1:22" ht="48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</v>
      </c>
      <c r="P660">
        <f t="shared" si="61"/>
        <v>109.33695652173913</v>
      </c>
      <c r="Q660" s="9" t="s">
        <v>8323</v>
      </c>
      <c r="R660" t="s">
        <v>8325</v>
      </c>
      <c r="S660" s="11">
        <f t="shared" si="62"/>
        <v>42178.952418981477</v>
      </c>
      <c r="T660" s="11">
        <f t="shared" si="63"/>
        <v>42211.541666666664</v>
      </c>
      <c r="U660" t="str">
        <f t="shared" si="64"/>
        <v>06</v>
      </c>
      <c r="V660" t="str">
        <f t="shared" si="65"/>
        <v>2015</v>
      </c>
    </row>
    <row r="661" spans="1:22" ht="16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101</v>
      </c>
      <c r="P661">
        <f t="shared" si="61"/>
        <v>143.66666666666666</v>
      </c>
      <c r="Q661" s="9" t="s">
        <v>8323</v>
      </c>
      <c r="R661" t="s">
        <v>8325</v>
      </c>
      <c r="S661" s="11">
        <f t="shared" si="62"/>
        <v>42209.385358796295</v>
      </c>
      <c r="T661" s="11">
        <f t="shared" si="63"/>
        <v>42239.385358796295</v>
      </c>
      <c r="U661" t="str">
        <f t="shared" si="64"/>
        <v>07</v>
      </c>
      <c r="V661" t="str">
        <f t="shared" si="65"/>
        <v>2015</v>
      </c>
    </row>
    <row r="662" spans="1:22" ht="48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</v>
      </c>
      <c r="P662">
        <f t="shared" si="61"/>
        <v>84.944444444444443</v>
      </c>
      <c r="Q662" s="9" t="s">
        <v>8323</v>
      </c>
      <c r="R662" t="s">
        <v>8325</v>
      </c>
      <c r="S662" s="11">
        <f t="shared" si="62"/>
        <v>41922.533321759256</v>
      </c>
      <c r="T662" s="11">
        <f t="shared" si="63"/>
        <v>41952.574988425928</v>
      </c>
      <c r="U662" t="str">
        <f t="shared" si="64"/>
        <v>10</v>
      </c>
      <c r="V662" t="str">
        <f t="shared" si="65"/>
        <v>2014</v>
      </c>
    </row>
    <row r="663" spans="1:22" ht="48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1</v>
      </c>
      <c r="P663">
        <f t="shared" si="61"/>
        <v>10.555555555555555</v>
      </c>
      <c r="Q663" s="9" t="s">
        <v>8323</v>
      </c>
      <c r="R663" t="s">
        <v>8325</v>
      </c>
      <c r="S663" s="11">
        <f t="shared" si="62"/>
        <v>42636.437025462961</v>
      </c>
      <c r="T663" s="11">
        <f t="shared" si="63"/>
        <v>42666.437025462961</v>
      </c>
      <c r="U663" t="str">
        <f t="shared" si="64"/>
        <v>09</v>
      </c>
      <c r="V663" t="str">
        <f t="shared" si="65"/>
        <v>2016</v>
      </c>
    </row>
    <row r="664" spans="1:22" ht="3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</v>
      </c>
      <c r="P664">
        <f t="shared" si="61"/>
        <v>39</v>
      </c>
      <c r="Q664" s="9" t="s">
        <v>8323</v>
      </c>
      <c r="R664" t="s">
        <v>8325</v>
      </c>
      <c r="S664" s="11">
        <f t="shared" si="62"/>
        <v>41990.229710648149</v>
      </c>
      <c r="T664" s="11">
        <f t="shared" si="63"/>
        <v>42020.229710648149</v>
      </c>
      <c r="U664" t="str">
        <f t="shared" si="64"/>
        <v>12</v>
      </c>
      <c r="V664" t="str">
        <f t="shared" si="65"/>
        <v>2014</v>
      </c>
    </row>
    <row r="665" spans="1:22" ht="48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</v>
      </c>
      <c r="P665">
        <f t="shared" si="61"/>
        <v>100</v>
      </c>
      <c r="Q665" s="9" t="s">
        <v>8323</v>
      </c>
      <c r="R665" t="s">
        <v>8325</v>
      </c>
      <c r="S665" s="11">
        <f t="shared" si="62"/>
        <v>42173.634907407402</v>
      </c>
      <c r="T665" s="11">
        <f t="shared" si="63"/>
        <v>42203.634907407402</v>
      </c>
      <c r="U665" t="str">
        <f t="shared" si="64"/>
        <v>06</v>
      </c>
      <c r="V665" t="str">
        <f t="shared" si="65"/>
        <v>2015</v>
      </c>
    </row>
    <row r="666" spans="1:22" ht="48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8</v>
      </c>
      <c r="P666">
        <f t="shared" si="61"/>
        <v>31.172413793103448</v>
      </c>
      <c r="Q666" s="9" t="s">
        <v>8323</v>
      </c>
      <c r="R666" t="s">
        <v>8325</v>
      </c>
      <c r="S666" s="11">
        <f t="shared" si="62"/>
        <v>42077.458043981482</v>
      </c>
      <c r="T666" s="11">
        <f t="shared" si="63"/>
        <v>42107.458043981482</v>
      </c>
      <c r="U666" t="str">
        <f t="shared" si="64"/>
        <v>03</v>
      </c>
      <c r="V666" t="str">
        <f t="shared" si="65"/>
        <v>2015</v>
      </c>
    </row>
    <row r="667" spans="1:22" ht="48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19</v>
      </c>
      <c r="P667">
        <f t="shared" si="61"/>
        <v>155.33333333333334</v>
      </c>
      <c r="Q667" s="9" t="s">
        <v>8323</v>
      </c>
      <c r="R667" t="s">
        <v>8325</v>
      </c>
      <c r="S667" s="11">
        <f t="shared" si="62"/>
        <v>42688.503020833326</v>
      </c>
      <c r="T667" s="11">
        <f t="shared" si="63"/>
        <v>42748.503020833326</v>
      </c>
      <c r="U667" t="str">
        <f t="shared" si="64"/>
        <v>11</v>
      </c>
      <c r="V667" t="str">
        <f t="shared" si="65"/>
        <v>2016</v>
      </c>
    </row>
    <row r="668" spans="1:22" ht="48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0</v>
      </c>
      <c r="P668">
        <f t="shared" si="61"/>
        <v>2</v>
      </c>
      <c r="Q668" s="9" t="s">
        <v>8323</v>
      </c>
      <c r="R668" t="s">
        <v>8325</v>
      </c>
      <c r="S668" s="11">
        <f t="shared" si="62"/>
        <v>41838.623819444438</v>
      </c>
      <c r="T668" s="11">
        <f t="shared" si="63"/>
        <v>41868.623819444445</v>
      </c>
      <c r="U668" t="str">
        <f t="shared" si="64"/>
        <v>07</v>
      </c>
      <c r="V668" t="str">
        <f t="shared" si="65"/>
        <v>2014</v>
      </c>
    </row>
    <row r="669" spans="1:22" ht="48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</v>
      </c>
      <c r="P669">
        <f t="shared" si="61"/>
        <v>178.92857142857142</v>
      </c>
      <c r="Q669" s="9" t="s">
        <v>8323</v>
      </c>
      <c r="R669" t="s">
        <v>8325</v>
      </c>
      <c r="S669" s="11">
        <f t="shared" si="62"/>
        <v>42632.165081018517</v>
      </c>
      <c r="T669" s="11">
        <f t="shared" si="63"/>
        <v>42672.165081018517</v>
      </c>
      <c r="U669" t="str">
        <f t="shared" si="64"/>
        <v>09</v>
      </c>
      <c r="V669" t="str">
        <f t="shared" si="65"/>
        <v>2016</v>
      </c>
    </row>
    <row r="670" spans="1:22" ht="48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5</v>
      </c>
      <c r="P670">
        <f t="shared" si="61"/>
        <v>27.36</v>
      </c>
      <c r="Q670" s="9" t="s">
        <v>8323</v>
      </c>
      <c r="R670" t="s">
        <v>8325</v>
      </c>
      <c r="S670" s="11">
        <f t="shared" si="62"/>
        <v>42090.622939814813</v>
      </c>
      <c r="T670" s="11">
        <f t="shared" si="63"/>
        <v>42135.622939814813</v>
      </c>
      <c r="U670" t="str">
        <f t="shared" si="64"/>
        <v>03</v>
      </c>
      <c r="V670" t="str">
        <f t="shared" si="65"/>
        <v>2015</v>
      </c>
    </row>
    <row r="671" spans="1:22" ht="6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22</v>
      </c>
      <c r="P671">
        <f t="shared" si="61"/>
        <v>1536.25</v>
      </c>
      <c r="Q671" s="9" t="s">
        <v>8323</v>
      </c>
      <c r="R671" t="s">
        <v>8325</v>
      </c>
      <c r="S671" s="11">
        <f t="shared" si="62"/>
        <v>42527.417337962957</v>
      </c>
      <c r="T671" s="11">
        <f t="shared" si="63"/>
        <v>42557.417337962957</v>
      </c>
      <c r="U671" t="str">
        <f t="shared" si="64"/>
        <v>06</v>
      </c>
      <c r="V671" t="str">
        <f t="shared" si="65"/>
        <v>2016</v>
      </c>
    </row>
    <row r="672" spans="1:22" ht="48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</v>
      </c>
      <c r="P672">
        <f t="shared" si="61"/>
        <v>84.99677419354839</v>
      </c>
      <c r="Q672" s="9" t="s">
        <v>8323</v>
      </c>
      <c r="R672" t="s">
        <v>8325</v>
      </c>
      <c r="S672" s="11">
        <f t="shared" si="62"/>
        <v>42506.501388888886</v>
      </c>
      <c r="T672" s="11">
        <f t="shared" si="63"/>
        <v>42540.131944444445</v>
      </c>
      <c r="U672" t="str">
        <f t="shared" si="64"/>
        <v>05</v>
      </c>
      <c r="V672" t="str">
        <f t="shared" si="65"/>
        <v>2016</v>
      </c>
    </row>
    <row r="673" spans="1:22" ht="48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</v>
      </c>
      <c r="P673">
        <f t="shared" si="61"/>
        <v>788.5333333333333</v>
      </c>
      <c r="Q673" s="9" t="s">
        <v>8323</v>
      </c>
      <c r="R673" t="s">
        <v>8325</v>
      </c>
      <c r="S673" s="11">
        <f t="shared" si="62"/>
        <v>41984.484398148146</v>
      </c>
      <c r="T673" s="11">
        <f t="shared" si="63"/>
        <v>42017.958333333336</v>
      </c>
      <c r="U673" t="str">
        <f t="shared" si="64"/>
        <v>12</v>
      </c>
      <c r="V673" t="str">
        <f t="shared" si="65"/>
        <v>2014</v>
      </c>
    </row>
    <row r="674" spans="1:22" ht="48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22</v>
      </c>
      <c r="P674">
        <f t="shared" si="61"/>
        <v>50.29767441860465</v>
      </c>
      <c r="Q674" s="9" t="s">
        <v>8323</v>
      </c>
      <c r="R674" t="s">
        <v>8325</v>
      </c>
      <c r="S674" s="11">
        <f t="shared" si="62"/>
        <v>41974.011157407404</v>
      </c>
      <c r="T674" s="11">
        <f t="shared" si="63"/>
        <v>42004.999305555553</v>
      </c>
      <c r="U674" t="str">
        <f t="shared" si="64"/>
        <v>12</v>
      </c>
      <c r="V674" t="str">
        <f t="shared" si="65"/>
        <v>2014</v>
      </c>
    </row>
    <row r="675" spans="1:22" ht="48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</v>
      </c>
      <c r="P675">
        <f t="shared" si="61"/>
        <v>68.333333333333329</v>
      </c>
      <c r="Q675" s="9" t="s">
        <v>8323</v>
      </c>
      <c r="R675" t="s">
        <v>8325</v>
      </c>
      <c r="S675" s="11">
        <f t="shared" si="62"/>
        <v>41838.6321412037</v>
      </c>
      <c r="T675" s="11">
        <f t="shared" si="63"/>
        <v>41883.6321412037</v>
      </c>
      <c r="U675" t="str">
        <f t="shared" si="64"/>
        <v>07</v>
      </c>
      <c r="V675" t="str">
        <f t="shared" si="65"/>
        <v>2014</v>
      </c>
    </row>
    <row r="676" spans="1:22" ht="3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</v>
      </c>
      <c r="P676">
        <f t="shared" si="61"/>
        <v>7.5</v>
      </c>
      <c r="Q676" s="9" t="s">
        <v>8323</v>
      </c>
      <c r="R676" t="s">
        <v>8325</v>
      </c>
      <c r="S676" s="11">
        <f t="shared" si="62"/>
        <v>41802.907719907402</v>
      </c>
      <c r="T676" s="11">
        <f t="shared" si="63"/>
        <v>41862.907719907402</v>
      </c>
      <c r="U676" t="str">
        <f t="shared" si="64"/>
        <v>06</v>
      </c>
      <c r="V676" t="str">
        <f t="shared" si="65"/>
        <v>2014</v>
      </c>
    </row>
    <row r="677" spans="1:22" ht="48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15</v>
      </c>
      <c r="P677">
        <f t="shared" si="61"/>
        <v>34.269230769230766</v>
      </c>
      <c r="Q677" s="9" t="s">
        <v>8323</v>
      </c>
      <c r="R677" t="s">
        <v>8325</v>
      </c>
      <c r="S677" s="11">
        <f t="shared" si="62"/>
        <v>41975.722268518519</v>
      </c>
      <c r="T677" s="11">
        <f t="shared" si="63"/>
        <v>42005.082638888889</v>
      </c>
      <c r="U677" t="str">
        <f t="shared" si="64"/>
        <v>12</v>
      </c>
      <c r="V677" t="str">
        <f t="shared" si="65"/>
        <v>2014</v>
      </c>
    </row>
    <row r="678" spans="1:22" ht="6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</v>
      </c>
      <c r="P678">
        <f t="shared" si="61"/>
        <v>61.291666666666664</v>
      </c>
      <c r="Q678" s="9" t="s">
        <v>8323</v>
      </c>
      <c r="R678" t="s">
        <v>8325</v>
      </c>
      <c r="S678" s="11">
        <f t="shared" si="62"/>
        <v>42012.559965277775</v>
      </c>
      <c r="T678" s="11">
        <f t="shared" si="63"/>
        <v>42042.559965277782</v>
      </c>
      <c r="U678" t="str">
        <f t="shared" si="64"/>
        <v>01</v>
      </c>
      <c r="V678" t="str">
        <f t="shared" si="65"/>
        <v>2015</v>
      </c>
    </row>
    <row r="679" spans="1:22" ht="48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26</v>
      </c>
      <c r="P679">
        <f t="shared" si="61"/>
        <v>133.25</v>
      </c>
      <c r="Q679" s="9" t="s">
        <v>8323</v>
      </c>
      <c r="R679" t="s">
        <v>8325</v>
      </c>
      <c r="S679" s="11">
        <f t="shared" si="62"/>
        <v>42504.195543981477</v>
      </c>
      <c r="T679" s="11">
        <f t="shared" si="63"/>
        <v>42549.195543981477</v>
      </c>
      <c r="U679" t="str">
        <f t="shared" si="64"/>
        <v>05</v>
      </c>
      <c r="V679" t="str">
        <f t="shared" si="65"/>
        <v>2016</v>
      </c>
    </row>
    <row r="680" spans="1:22" ht="48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4</v>
      </c>
      <c r="P680">
        <f t="shared" si="61"/>
        <v>65.17647058823529</v>
      </c>
      <c r="Q680" s="9" t="s">
        <v>8323</v>
      </c>
      <c r="R680" t="s">
        <v>8325</v>
      </c>
      <c r="S680" s="11">
        <f t="shared" si="62"/>
        <v>42481.168263888881</v>
      </c>
      <c r="T680" s="11">
        <f t="shared" si="63"/>
        <v>42511.168263888881</v>
      </c>
      <c r="U680" t="str">
        <f t="shared" si="64"/>
        <v>04</v>
      </c>
      <c r="V680" t="str">
        <f t="shared" si="65"/>
        <v>2016</v>
      </c>
    </row>
    <row r="681" spans="1:22" ht="48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</v>
      </c>
      <c r="P681">
        <f t="shared" si="61"/>
        <v>93.90425531914893</v>
      </c>
      <c r="Q681" s="9" t="s">
        <v>8323</v>
      </c>
      <c r="R681" t="s">
        <v>8325</v>
      </c>
      <c r="S681" s="11">
        <f t="shared" si="62"/>
        <v>42556.487372685187</v>
      </c>
      <c r="T681" s="11">
        <f t="shared" si="63"/>
        <v>42616.487372685187</v>
      </c>
      <c r="U681" t="str">
        <f t="shared" si="64"/>
        <v>07</v>
      </c>
      <c r="V681" t="str">
        <f t="shared" si="65"/>
        <v>2016</v>
      </c>
    </row>
    <row r="682" spans="1:22" ht="48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26</v>
      </c>
      <c r="P682">
        <f t="shared" si="61"/>
        <v>150.65116279069767</v>
      </c>
      <c r="Q682" s="9" t="s">
        <v>8323</v>
      </c>
      <c r="R682" t="s">
        <v>8325</v>
      </c>
      <c r="S682" s="11">
        <f t="shared" si="62"/>
        <v>41864.293182870366</v>
      </c>
      <c r="T682" s="11">
        <f t="shared" si="63"/>
        <v>41899.293182870366</v>
      </c>
      <c r="U682" t="str">
        <f t="shared" si="64"/>
        <v>08</v>
      </c>
      <c r="V682" t="str">
        <f t="shared" si="65"/>
        <v>2014</v>
      </c>
    </row>
    <row r="683" spans="1:22" ht="48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</v>
      </c>
      <c r="P683">
        <f t="shared" si="61"/>
        <v>1</v>
      </c>
      <c r="Q683" s="9" t="s">
        <v>8323</v>
      </c>
      <c r="R683" t="s">
        <v>8325</v>
      </c>
      <c r="S683" s="11">
        <f t="shared" si="62"/>
        <v>42639.597268518519</v>
      </c>
      <c r="T683" s="11">
        <f t="shared" si="63"/>
        <v>42669.597268518519</v>
      </c>
      <c r="U683" t="str">
        <f t="shared" si="64"/>
        <v>09</v>
      </c>
      <c r="V683" t="str">
        <f t="shared" si="65"/>
        <v>2016</v>
      </c>
    </row>
    <row r="684" spans="1:22" ht="48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</v>
      </c>
      <c r="P684">
        <f t="shared" si="61"/>
        <v>13.25</v>
      </c>
      <c r="Q684" s="9" t="s">
        <v>8323</v>
      </c>
      <c r="R684" t="s">
        <v>8325</v>
      </c>
      <c r="S684" s="11">
        <f t="shared" si="62"/>
        <v>42778.556967592587</v>
      </c>
      <c r="T684" s="11">
        <f t="shared" si="63"/>
        <v>42808.51530092593</v>
      </c>
      <c r="U684" t="str">
        <f t="shared" si="64"/>
        <v>02</v>
      </c>
      <c r="V684" t="str">
        <f t="shared" si="65"/>
        <v>2017</v>
      </c>
    </row>
    <row r="685" spans="1:22" ht="48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1</v>
      </c>
      <c r="P685">
        <f t="shared" si="61"/>
        <v>99.333333333333329</v>
      </c>
      <c r="Q685" s="9" t="s">
        <v>8323</v>
      </c>
      <c r="R685" t="s">
        <v>8325</v>
      </c>
      <c r="S685" s="11">
        <f t="shared" si="62"/>
        <v>42634.691712962966</v>
      </c>
      <c r="T685" s="11">
        <f t="shared" si="63"/>
        <v>42674.691712962966</v>
      </c>
      <c r="U685" t="str">
        <f t="shared" si="64"/>
        <v>09</v>
      </c>
      <c r="V685" t="str">
        <f t="shared" si="65"/>
        <v>2016</v>
      </c>
    </row>
    <row r="686" spans="1:22" ht="16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</v>
      </c>
      <c r="P686">
        <f t="shared" si="61"/>
        <v>177.39259259259259</v>
      </c>
      <c r="Q686" s="9" t="s">
        <v>8323</v>
      </c>
      <c r="R686" t="s">
        <v>8325</v>
      </c>
      <c r="S686" s="11">
        <f t="shared" si="62"/>
        <v>41809.26494212963</v>
      </c>
      <c r="T686" s="11">
        <f t="shared" si="63"/>
        <v>41844.916666666664</v>
      </c>
      <c r="U686" t="str">
        <f t="shared" si="64"/>
        <v>06</v>
      </c>
      <c r="V686" t="str">
        <f t="shared" si="65"/>
        <v>2014</v>
      </c>
    </row>
    <row r="687" spans="1:22" ht="48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28</v>
      </c>
      <c r="P687">
        <f t="shared" si="61"/>
        <v>55.3</v>
      </c>
      <c r="Q687" s="9" t="s">
        <v>8323</v>
      </c>
      <c r="R687" t="s">
        <v>8325</v>
      </c>
      <c r="S687" s="11">
        <f t="shared" si="62"/>
        <v>41971.658240740733</v>
      </c>
      <c r="T687" s="11">
        <f t="shared" si="63"/>
        <v>42016.658240740733</v>
      </c>
      <c r="U687" t="str">
        <f t="shared" si="64"/>
        <v>11</v>
      </c>
      <c r="V687" t="str">
        <f t="shared" si="65"/>
        <v>2014</v>
      </c>
    </row>
    <row r="688" spans="1:22" ht="6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t="e">
        <f t="shared" si="61"/>
        <v>#DIV/0!</v>
      </c>
      <c r="Q688" s="9" t="s">
        <v>8323</v>
      </c>
      <c r="R688" t="s">
        <v>8325</v>
      </c>
      <c r="S688" s="11">
        <f t="shared" si="62"/>
        <v>42189.464930555558</v>
      </c>
      <c r="T688" s="11">
        <f t="shared" si="63"/>
        <v>42219.464930555558</v>
      </c>
      <c r="U688" t="str">
        <f t="shared" si="64"/>
        <v>07</v>
      </c>
      <c r="V688" t="str">
        <f t="shared" si="65"/>
        <v>2015</v>
      </c>
    </row>
    <row r="689" spans="1:22" ht="48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4</v>
      </c>
      <c r="P689">
        <f t="shared" si="61"/>
        <v>591.66666666666663</v>
      </c>
      <c r="Q689" s="9" t="s">
        <v>8323</v>
      </c>
      <c r="R689" t="s">
        <v>8325</v>
      </c>
      <c r="S689" s="11">
        <f t="shared" si="62"/>
        <v>42711.542280092595</v>
      </c>
      <c r="T689" s="11">
        <f t="shared" si="63"/>
        <v>42771.542280092595</v>
      </c>
      <c r="U689" t="str">
        <f t="shared" si="64"/>
        <v>12</v>
      </c>
      <c r="V689" t="str">
        <f t="shared" si="65"/>
        <v>2016</v>
      </c>
    </row>
    <row r="690" spans="1:22" ht="48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73</v>
      </c>
      <c r="P690">
        <f t="shared" si="61"/>
        <v>405.5</v>
      </c>
      <c r="Q690" s="9" t="s">
        <v>8323</v>
      </c>
      <c r="R690" t="s">
        <v>8325</v>
      </c>
      <c r="S690" s="11">
        <f t="shared" si="62"/>
        <v>42261.896446759252</v>
      </c>
      <c r="T690" s="11">
        <f t="shared" si="63"/>
        <v>42291.896446759252</v>
      </c>
      <c r="U690" t="str">
        <f t="shared" si="64"/>
        <v>09</v>
      </c>
      <c r="V690" t="str">
        <f t="shared" si="65"/>
        <v>2015</v>
      </c>
    </row>
    <row r="691" spans="1:22" ht="48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58</v>
      </c>
      <c r="P691">
        <f t="shared" si="61"/>
        <v>343.14732142857144</v>
      </c>
      <c r="Q691" s="9" t="s">
        <v>8323</v>
      </c>
      <c r="R691" t="s">
        <v>8325</v>
      </c>
      <c r="S691" s="11">
        <f t="shared" si="62"/>
        <v>42675.459456018514</v>
      </c>
      <c r="T691" s="11">
        <f t="shared" si="63"/>
        <v>42711.999305555553</v>
      </c>
      <c r="U691" t="str">
        <f t="shared" si="64"/>
        <v>11</v>
      </c>
      <c r="V691" t="str">
        <f t="shared" si="65"/>
        <v>2016</v>
      </c>
    </row>
    <row r="692" spans="1:22" ht="3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</v>
      </c>
      <c r="P692">
        <f t="shared" si="61"/>
        <v>72.588235294117652</v>
      </c>
      <c r="Q692" s="9" t="s">
        <v>8323</v>
      </c>
      <c r="R692" t="s">
        <v>8325</v>
      </c>
      <c r="S692" s="11">
        <f t="shared" si="62"/>
        <v>42579.426400462959</v>
      </c>
      <c r="T692" s="11">
        <f t="shared" si="63"/>
        <v>42622.041666666664</v>
      </c>
      <c r="U692" t="str">
        <f t="shared" si="64"/>
        <v>07</v>
      </c>
      <c r="V692" t="str">
        <f t="shared" si="65"/>
        <v>2016</v>
      </c>
    </row>
    <row r="693" spans="1:22" ht="48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1</v>
      </c>
      <c r="P693">
        <f t="shared" si="61"/>
        <v>26</v>
      </c>
      <c r="Q693" s="9" t="s">
        <v>8323</v>
      </c>
      <c r="R693" t="s">
        <v>8325</v>
      </c>
      <c r="S693" s="11">
        <f t="shared" si="62"/>
        <v>42157.819976851846</v>
      </c>
      <c r="T693" s="11">
        <f t="shared" si="63"/>
        <v>42185.819976851846</v>
      </c>
      <c r="U693" t="str">
        <f t="shared" si="64"/>
        <v>06</v>
      </c>
      <c r="V693" t="str">
        <f t="shared" si="65"/>
        <v>2015</v>
      </c>
    </row>
    <row r="694" spans="1:22" ht="48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7</v>
      </c>
      <c r="P694">
        <f t="shared" si="61"/>
        <v>6.4975124378109452</v>
      </c>
      <c r="Q694" s="9" t="s">
        <v>8323</v>
      </c>
      <c r="R694" t="s">
        <v>8325</v>
      </c>
      <c r="S694" s="11">
        <f t="shared" si="62"/>
        <v>42696.167395833334</v>
      </c>
      <c r="T694" s="11">
        <f t="shared" si="63"/>
        <v>42726.167395833334</v>
      </c>
      <c r="U694" t="str">
        <f t="shared" si="64"/>
        <v>11</v>
      </c>
      <c r="V694" t="str">
        <f t="shared" si="65"/>
        <v>2016</v>
      </c>
    </row>
    <row r="695" spans="1:22" ht="3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</v>
      </c>
      <c r="P695">
        <f t="shared" si="61"/>
        <v>119.38513513513513</v>
      </c>
      <c r="Q695" s="9" t="s">
        <v>8323</v>
      </c>
      <c r="R695" t="s">
        <v>8325</v>
      </c>
      <c r="S695" s="11">
        <f t="shared" si="62"/>
        <v>42094.599849537037</v>
      </c>
      <c r="T695" s="11">
        <f t="shared" si="63"/>
        <v>42124.599849537037</v>
      </c>
      <c r="U695" t="str">
        <f t="shared" si="64"/>
        <v>03</v>
      </c>
      <c r="V695" t="str">
        <f t="shared" si="65"/>
        <v>2015</v>
      </c>
    </row>
    <row r="696" spans="1:22" ht="48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</v>
      </c>
      <c r="P696">
        <f t="shared" si="61"/>
        <v>84.285714285714292</v>
      </c>
      <c r="Q696" s="9" t="s">
        <v>8323</v>
      </c>
      <c r="R696" t="s">
        <v>8325</v>
      </c>
      <c r="S696" s="11">
        <f t="shared" si="62"/>
        <v>42737.455543981479</v>
      </c>
      <c r="T696" s="11">
        <f t="shared" si="63"/>
        <v>42767.455543981479</v>
      </c>
      <c r="U696" t="str">
        <f t="shared" si="64"/>
        <v>01</v>
      </c>
      <c r="V696" t="str">
        <f t="shared" si="65"/>
        <v>2017</v>
      </c>
    </row>
    <row r="697" spans="1:22" ht="48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</v>
      </c>
      <c r="P697">
        <f t="shared" si="61"/>
        <v>90.857142857142861</v>
      </c>
      <c r="Q697" s="9" t="s">
        <v>8323</v>
      </c>
      <c r="R697" t="s">
        <v>8325</v>
      </c>
      <c r="S697" s="11">
        <f t="shared" si="62"/>
        <v>41913.312731481477</v>
      </c>
      <c r="T697" s="11">
        <f t="shared" si="63"/>
        <v>41943.312731481477</v>
      </c>
      <c r="U697" t="str">
        <f t="shared" si="64"/>
        <v>10</v>
      </c>
      <c r="V697" t="str">
        <f t="shared" si="65"/>
        <v>2014</v>
      </c>
    </row>
    <row r="698" spans="1:22" ht="3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0</v>
      </c>
      <c r="P698">
        <f t="shared" si="61"/>
        <v>1</v>
      </c>
      <c r="Q698" s="9" t="s">
        <v>8323</v>
      </c>
      <c r="R698" t="s">
        <v>8325</v>
      </c>
      <c r="S698" s="11">
        <f t="shared" si="62"/>
        <v>41815.718773148146</v>
      </c>
      <c r="T698" s="11">
        <f t="shared" si="63"/>
        <v>41845.718773148146</v>
      </c>
      <c r="U698" t="str">
        <f t="shared" si="64"/>
        <v>06</v>
      </c>
      <c r="V698" t="str">
        <f t="shared" si="65"/>
        <v>2014</v>
      </c>
    </row>
    <row r="699" spans="1:22" ht="48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</v>
      </c>
      <c r="P699">
        <f t="shared" si="61"/>
        <v>20.342105263157894</v>
      </c>
      <c r="Q699" s="9" t="s">
        <v>8323</v>
      </c>
      <c r="R699" t="s">
        <v>8325</v>
      </c>
      <c r="S699" s="11">
        <f t="shared" si="62"/>
        <v>42388.314687500002</v>
      </c>
      <c r="T699" s="11">
        <f t="shared" si="63"/>
        <v>42403.314687500002</v>
      </c>
      <c r="U699" t="str">
        <f t="shared" si="64"/>
        <v>01</v>
      </c>
      <c r="V699" t="str">
        <f t="shared" si="65"/>
        <v>2016</v>
      </c>
    </row>
    <row r="700" spans="1:22" ht="48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</v>
      </c>
      <c r="P700">
        <f t="shared" si="61"/>
        <v>530.68965517241384</v>
      </c>
      <c r="Q700" s="9" t="s">
        <v>8323</v>
      </c>
      <c r="R700" t="s">
        <v>8325</v>
      </c>
      <c r="S700" s="11">
        <f t="shared" si="62"/>
        <v>41866.722743055558</v>
      </c>
      <c r="T700" s="11">
        <f t="shared" si="63"/>
        <v>41899.875</v>
      </c>
      <c r="U700" t="str">
        <f t="shared" si="64"/>
        <v>08</v>
      </c>
      <c r="V700" t="str">
        <f t="shared" si="65"/>
        <v>2014</v>
      </c>
    </row>
    <row r="701" spans="1:22" ht="48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</v>
      </c>
      <c r="P701">
        <f t="shared" si="61"/>
        <v>120.39184269662923</v>
      </c>
      <c r="Q701" s="9" t="s">
        <v>8323</v>
      </c>
      <c r="R701" t="s">
        <v>8325</v>
      </c>
      <c r="S701" s="11">
        <f t="shared" si="62"/>
        <v>41563.277175925927</v>
      </c>
      <c r="T701" s="11">
        <f t="shared" si="63"/>
        <v>41600.458333333328</v>
      </c>
      <c r="U701" t="str">
        <f t="shared" si="64"/>
        <v>10</v>
      </c>
      <c r="V701" t="str">
        <f t="shared" si="65"/>
        <v>2013</v>
      </c>
    </row>
    <row r="702" spans="1:22" ht="48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3</v>
      </c>
      <c r="P702">
        <f t="shared" si="61"/>
        <v>13</v>
      </c>
      <c r="Q702" s="9" t="s">
        <v>8323</v>
      </c>
      <c r="R702" t="s">
        <v>8325</v>
      </c>
      <c r="S702" s="11">
        <f t="shared" si="62"/>
        <v>42715.480104166665</v>
      </c>
      <c r="T702" s="11">
        <f t="shared" si="63"/>
        <v>42745.480104166665</v>
      </c>
      <c r="U702" t="str">
        <f t="shared" si="64"/>
        <v>12</v>
      </c>
      <c r="V702" t="str">
        <f t="shared" si="65"/>
        <v>2016</v>
      </c>
    </row>
    <row r="703" spans="1:22" ht="48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27</v>
      </c>
      <c r="P703">
        <f t="shared" si="61"/>
        <v>291.33333333333331</v>
      </c>
      <c r="Q703" s="9" t="s">
        <v>8323</v>
      </c>
      <c r="R703" t="s">
        <v>8325</v>
      </c>
      <c r="S703" s="11">
        <f t="shared" si="62"/>
        <v>41813.454629629625</v>
      </c>
      <c r="T703" s="11">
        <f t="shared" si="63"/>
        <v>41843.454629629625</v>
      </c>
      <c r="U703" t="str">
        <f t="shared" si="64"/>
        <v>06</v>
      </c>
      <c r="V703" t="str">
        <f t="shared" si="65"/>
        <v>2014</v>
      </c>
    </row>
    <row r="704" spans="1:22" ht="48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31</v>
      </c>
      <c r="P704">
        <f t="shared" si="61"/>
        <v>124.9191891891892</v>
      </c>
      <c r="Q704" s="9" t="s">
        <v>8323</v>
      </c>
      <c r="R704" t="s">
        <v>8325</v>
      </c>
      <c r="S704" s="11">
        <f t="shared" si="62"/>
        <v>42668.518368055556</v>
      </c>
      <c r="T704" s="11">
        <f t="shared" si="63"/>
        <v>42698.560034722213</v>
      </c>
      <c r="U704" t="str">
        <f t="shared" si="64"/>
        <v>10</v>
      </c>
      <c r="V704" t="str">
        <f t="shared" si="65"/>
        <v>2016</v>
      </c>
    </row>
    <row r="705" spans="1:22" ht="48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6</v>
      </c>
      <c r="P705">
        <f t="shared" si="61"/>
        <v>119.57142857142857</v>
      </c>
      <c r="Q705" s="9" t="s">
        <v>8323</v>
      </c>
      <c r="R705" t="s">
        <v>8325</v>
      </c>
      <c r="S705" s="11">
        <f t="shared" si="62"/>
        <v>42711.742465277777</v>
      </c>
      <c r="T705" s="11">
        <f t="shared" si="63"/>
        <v>42766.772222222215</v>
      </c>
      <c r="U705" t="str">
        <f t="shared" si="64"/>
        <v>12</v>
      </c>
      <c r="V705" t="str">
        <f t="shared" si="65"/>
        <v>2016</v>
      </c>
    </row>
    <row r="706" spans="1:22" ht="48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1</v>
      </c>
      <c r="P706">
        <f t="shared" si="61"/>
        <v>120.25</v>
      </c>
      <c r="Q706" s="9" t="s">
        <v>8323</v>
      </c>
      <c r="R706" t="s">
        <v>8325</v>
      </c>
      <c r="S706" s="11">
        <f t="shared" si="62"/>
        <v>42725.984583333331</v>
      </c>
      <c r="T706" s="11">
        <f t="shared" si="63"/>
        <v>42785.984583333331</v>
      </c>
      <c r="U706" t="str">
        <f t="shared" si="64"/>
        <v>12</v>
      </c>
      <c r="V706" t="str">
        <f t="shared" si="65"/>
        <v>2016</v>
      </c>
    </row>
    <row r="707" spans="1:22" ht="3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ROUND((E707/D707)*100,0)</f>
        <v>1</v>
      </c>
      <c r="P707">
        <f t="shared" ref="P707:P770" si="67">E707/L707</f>
        <v>195.4</v>
      </c>
      <c r="Q707" s="9" t="s">
        <v>8323</v>
      </c>
      <c r="R707" t="s">
        <v>8325</v>
      </c>
      <c r="S707" s="11">
        <f t="shared" ref="S707:S770" si="68">(J707/86400)+25569+(-5/24)</f>
        <v>42726.283310185179</v>
      </c>
      <c r="T707" s="11">
        <f t="shared" ref="T707:T770" si="69">(((I707/60)/60)/24)+DATE(1970,1,1)+(-5/24)</f>
        <v>42756.283310185179</v>
      </c>
      <c r="U707" t="str">
        <f t="shared" ref="U707:U770" si="70">TEXT(S707,"MM")</f>
        <v>12</v>
      </c>
      <c r="V707" t="str">
        <f t="shared" ref="V707:V770" si="71">TEXT(S707,"YYYY")</f>
        <v>2016</v>
      </c>
    </row>
    <row r="708" spans="1:22" ht="48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t="e">
        <f t="shared" si="67"/>
        <v>#DIV/0!</v>
      </c>
      <c r="Q708" s="9" t="s">
        <v>8323</v>
      </c>
      <c r="R708" t="s">
        <v>8325</v>
      </c>
      <c r="S708" s="11">
        <f t="shared" si="68"/>
        <v>42676.786840277775</v>
      </c>
      <c r="T708" s="11">
        <f t="shared" si="69"/>
        <v>42718.568749999999</v>
      </c>
      <c r="U708" t="str">
        <f t="shared" si="70"/>
        <v>11</v>
      </c>
      <c r="V708" t="str">
        <f t="shared" si="71"/>
        <v>2016</v>
      </c>
    </row>
    <row r="709" spans="1:22" ht="48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79</v>
      </c>
      <c r="P709">
        <f t="shared" si="67"/>
        <v>117.69868421052631</v>
      </c>
      <c r="Q709" s="9" t="s">
        <v>8323</v>
      </c>
      <c r="R709" t="s">
        <v>8325</v>
      </c>
      <c r="S709" s="11">
        <f t="shared" si="68"/>
        <v>42696.45517361111</v>
      </c>
      <c r="T709" s="11">
        <f t="shared" si="69"/>
        <v>42736.45517361111</v>
      </c>
      <c r="U709" t="str">
        <f t="shared" si="70"/>
        <v>11</v>
      </c>
      <c r="V709" t="str">
        <f t="shared" si="71"/>
        <v>2016</v>
      </c>
    </row>
    <row r="710" spans="1:22" ht="48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</v>
      </c>
      <c r="P710">
        <f t="shared" si="67"/>
        <v>23.948509485094849</v>
      </c>
      <c r="Q710" s="9" t="s">
        <v>8323</v>
      </c>
      <c r="R710" t="s">
        <v>8325</v>
      </c>
      <c r="S710" s="11">
        <f t="shared" si="68"/>
        <v>41835.372685185182</v>
      </c>
      <c r="T710" s="11">
        <f t="shared" si="69"/>
        <v>41895.372685185182</v>
      </c>
      <c r="U710" t="str">
        <f t="shared" si="70"/>
        <v>07</v>
      </c>
      <c r="V710" t="str">
        <f t="shared" si="71"/>
        <v>2014</v>
      </c>
    </row>
    <row r="711" spans="1:22" ht="3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</v>
      </c>
      <c r="P711">
        <f t="shared" si="67"/>
        <v>30.5</v>
      </c>
      <c r="Q711" s="9" t="s">
        <v>8323</v>
      </c>
      <c r="R711" t="s">
        <v>8325</v>
      </c>
      <c r="S711" s="11">
        <f t="shared" si="68"/>
        <v>41947.832858796297</v>
      </c>
      <c r="T711" s="11">
        <f t="shared" si="69"/>
        <v>41977.832858796297</v>
      </c>
      <c r="U711" t="str">
        <f t="shared" si="70"/>
        <v>11</v>
      </c>
      <c r="V711" t="str">
        <f t="shared" si="71"/>
        <v>2014</v>
      </c>
    </row>
    <row r="712" spans="1:22" ht="3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t="e">
        <f t="shared" si="67"/>
        <v>#DIV/0!</v>
      </c>
      <c r="Q712" s="9" t="s">
        <v>8323</v>
      </c>
      <c r="R712" t="s">
        <v>8325</v>
      </c>
      <c r="S712" s="11">
        <f t="shared" si="68"/>
        <v>41837.776643518519</v>
      </c>
      <c r="T712" s="11">
        <f t="shared" si="69"/>
        <v>41870.822222222218</v>
      </c>
      <c r="U712" t="str">
        <f t="shared" si="70"/>
        <v>07</v>
      </c>
      <c r="V712" t="str">
        <f t="shared" si="71"/>
        <v>2014</v>
      </c>
    </row>
    <row r="713" spans="1:22" ht="48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34</v>
      </c>
      <c r="P713">
        <f t="shared" si="67"/>
        <v>99.973372781065095</v>
      </c>
      <c r="Q713" s="9" t="s">
        <v>8323</v>
      </c>
      <c r="R713" t="s">
        <v>8325</v>
      </c>
      <c r="S713" s="11">
        <f t="shared" si="68"/>
        <v>42678.250787037039</v>
      </c>
      <c r="T713" s="11">
        <f t="shared" si="69"/>
        <v>42718.292453703696</v>
      </c>
      <c r="U713" t="str">
        <f t="shared" si="70"/>
        <v>11</v>
      </c>
      <c r="V713" t="str">
        <f t="shared" si="71"/>
        <v>2016</v>
      </c>
    </row>
    <row r="714" spans="1:22" ht="48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</v>
      </c>
      <c r="P714">
        <f t="shared" si="67"/>
        <v>26.25</v>
      </c>
      <c r="Q714" s="9" t="s">
        <v>8323</v>
      </c>
      <c r="R714" t="s">
        <v>8325</v>
      </c>
      <c r="S714" s="11">
        <f t="shared" si="68"/>
        <v>42384.472592592589</v>
      </c>
      <c r="T714" s="11">
        <f t="shared" si="69"/>
        <v>42414.472592592596</v>
      </c>
      <c r="U714" t="str">
        <f t="shared" si="70"/>
        <v>01</v>
      </c>
      <c r="V714" t="str">
        <f t="shared" si="71"/>
        <v>2016</v>
      </c>
    </row>
    <row r="715" spans="1:22" ht="48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1</v>
      </c>
      <c r="P715">
        <f t="shared" si="67"/>
        <v>199</v>
      </c>
      <c r="Q715" s="9" t="s">
        <v>8323</v>
      </c>
      <c r="R715" t="s">
        <v>8325</v>
      </c>
      <c r="S715" s="11">
        <f t="shared" si="68"/>
        <v>42496.320972222216</v>
      </c>
      <c r="T715" s="11">
        <f t="shared" si="69"/>
        <v>42526.320972222216</v>
      </c>
      <c r="U715" t="str">
        <f t="shared" si="70"/>
        <v>05</v>
      </c>
      <c r="V715" t="str">
        <f t="shared" si="71"/>
        <v>2016</v>
      </c>
    </row>
    <row r="716" spans="1:22" ht="48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15</v>
      </c>
      <c r="P716">
        <f t="shared" si="67"/>
        <v>80.321428571428569</v>
      </c>
      <c r="Q716" s="9" t="s">
        <v>8323</v>
      </c>
      <c r="R716" t="s">
        <v>8325</v>
      </c>
      <c r="S716" s="11">
        <f t="shared" si="68"/>
        <v>42734.579652777778</v>
      </c>
      <c r="T716" s="11">
        <f t="shared" si="69"/>
        <v>42794.579652777778</v>
      </c>
      <c r="U716" t="str">
        <f t="shared" si="70"/>
        <v>12</v>
      </c>
      <c r="V716" t="str">
        <f t="shared" si="71"/>
        <v>2016</v>
      </c>
    </row>
    <row r="717" spans="1:22" ht="48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</v>
      </c>
      <c r="P717">
        <f t="shared" si="67"/>
        <v>115.75</v>
      </c>
      <c r="Q717" s="9" t="s">
        <v>8323</v>
      </c>
      <c r="R717" t="s">
        <v>8325</v>
      </c>
      <c r="S717" s="11">
        <f t="shared" si="68"/>
        <v>42272.8824074074</v>
      </c>
      <c r="T717" s="11">
        <f t="shared" si="69"/>
        <v>42312.924074074072</v>
      </c>
      <c r="U717" t="str">
        <f t="shared" si="70"/>
        <v>09</v>
      </c>
      <c r="V717" t="str">
        <f t="shared" si="71"/>
        <v>2015</v>
      </c>
    </row>
    <row r="718" spans="1:22" ht="48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</v>
      </c>
      <c r="P718">
        <f t="shared" si="67"/>
        <v>44.6875</v>
      </c>
      <c r="Q718" s="9" t="s">
        <v>8323</v>
      </c>
      <c r="R718" t="s">
        <v>8325</v>
      </c>
      <c r="S718" s="11">
        <f t="shared" si="68"/>
        <v>41940.450312499997</v>
      </c>
      <c r="T718" s="11">
        <f t="shared" si="69"/>
        <v>41973.791666666664</v>
      </c>
      <c r="U718" t="str">
        <f t="shared" si="70"/>
        <v>10</v>
      </c>
      <c r="V718" t="str">
        <f t="shared" si="71"/>
        <v>2014</v>
      </c>
    </row>
    <row r="719" spans="1:22" ht="16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</v>
      </c>
      <c r="P719">
        <f t="shared" si="67"/>
        <v>76.25</v>
      </c>
      <c r="Q719" s="9" t="s">
        <v>8323</v>
      </c>
      <c r="R719" t="s">
        <v>8325</v>
      </c>
      <c r="S719" s="11">
        <f t="shared" si="68"/>
        <v>41857.645856481475</v>
      </c>
      <c r="T719" s="11">
        <f t="shared" si="69"/>
        <v>41887.645856481482</v>
      </c>
      <c r="U719" t="str">
        <f t="shared" si="70"/>
        <v>08</v>
      </c>
      <c r="V719" t="str">
        <f t="shared" si="71"/>
        <v>2014</v>
      </c>
    </row>
    <row r="720" spans="1:22" ht="48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1</v>
      </c>
      <c r="P720">
        <f t="shared" si="67"/>
        <v>22.5</v>
      </c>
      <c r="Q720" s="9" t="s">
        <v>8323</v>
      </c>
      <c r="R720" t="s">
        <v>8325</v>
      </c>
      <c r="S720" s="11">
        <f t="shared" si="68"/>
        <v>42752.637118055551</v>
      </c>
      <c r="T720" s="11">
        <f t="shared" si="69"/>
        <v>42784.040972222218</v>
      </c>
      <c r="U720" t="str">
        <f t="shared" si="70"/>
        <v>01</v>
      </c>
      <c r="V720" t="str">
        <f t="shared" si="71"/>
        <v>2017</v>
      </c>
    </row>
    <row r="721" spans="1:22" ht="48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</v>
      </c>
      <c r="P721">
        <f t="shared" si="67"/>
        <v>19.399999999999999</v>
      </c>
      <c r="Q721" s="9" t="s">
        <v>8323</v>
      </c>
      <c r="R721" t="s">
        <v>8325</v>
      </c>
      <c r="S721" s="11">
        <f t="shared" si="68"/>
        <v>42408.83189814815</v>
      </c>
      <c r="T721" s="11">
        <f t="shared" si="69"/>
        <v>42422.83189814815</v>
      </c>
      <c r="U721" t="str">
        <f t="shared" si="70"/>
        <v>02</v>
      </c>
      <c r="V721" t="str">
        <f t="shared" si="71"/>
        <v>2016</v>
      </c>
    </row>
    <row r="722" spans="1:22" ht="48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144</v>
      </c>
      <c r="P722">
        <f t="shared" si="67"/>
        <v>66.707317073170728</v>
      </c>
      <c r="Q722" s="9" t="s">
        <v>8326</v>
      </c>
      <c r="R722" t="s">
        <v>8327</v>
      </c>
      <c r="S722" s="11">
        <f t="shared" si="68"/>
        <v>40909.440868055557</v>
      </c>
      <c r="T722" s="11">
        <f t="shared" si="69"/>
        <v>40937.440868055557</v>
      </c>
      <c r="U722" t="str">
        <f t="shared" si="70"/>
        <v>01</v>
      </c>
      <c r="V722" t="str">
        <f t="shared" si="71"/>
        <v>2012</v>
      </c>
    </row>
    <row r="723" spans="1:22" ht="48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</v>
      </c>
      <c r="P723">
        <f t="shared" si="67"/>
        <v>84.142857142857139</v>
      </c>
      <c r="Q723" s="9" t="s">
        <v>8326</v>
      </c>
      <c r="R723" t="s">
        <v>8327</v>
      </c>
      <c r="S723" s="11">
        <f t="shared" si="68"/>
        <v>41807.363506944443</v>
      </c>
      <c r="T723" s="11">
        <f t="shared" si="69"/>
        <v>41852.363506944443</v>
      </c>
      <c r="U723" t="str">
        <f t="shared" si="70"/>
        <v>06</v>
      </c>
      <c r="V723" t="str">
        <f t="shared" si="71"/>
        <v>2014</v>
      </c>
    </row>
    <row r="724" spans="1:22" ht="48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</v>
      </c>
      <c r="P724">
        <f t="shared" si="67"/>
        <v>215.72549019607843</v>
      </c>
      <c r="Q724" s="9" t="s">
        <v>8326</v>
      </c>
      <c r="R724" t="s">
        <v>8327</v>
      </c>
      <c r="S724" s="11">
        <f t="shared" si="68"/>
        <v>40977.596967592588</v>
      </c>
      <c r="T724" s="11">
        <f t="shared" si="69"/>
        <v>41007.555300925924</v>
      </c>
      <c r="U724" t="str">
        <f t="shared" si="70"/>
        <v>03</v>
      </c>
      <c r="V724" t="str">
        <f t="shared" si="71"/>
        <v>2012</v>
      </c>
    </row>
    <row r="725" spans="1:22" ht="3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</v>
      </c>
      <c r="P725">
        <f t="shared" si="67"/>
        <v>54.69</v>
      </c>
      <c r="Q725" s="9" t="s">
        <v>8326</v>
      </c>
      <c r="R725" t="s">
        <v>8327</v>
      </c>
      <c r="S725" s="11">
        <f t="shared" si="68"/>
        <v>42184.608206018514</v>
      </c>
      <c r="T725" s="11">
        <f t="shared" si="69"/>
        <v>42214.957638888889</v>
      </c>
      <c r="U725" t="str">
        <f t="shared" si="70"/>
        <v>06</v>
      </c>
      <c r="V725" t="str">
        <f t="shared" si="71"/>
        <v>2015</v>
      </c>
    </row>
    <row r="726" spans="1:22" ht="48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</v>
      </c>
      <c r="P726">
        <f t="shared" si="67"/>
        <v>51.62944055944056</v>
      </c>
      <c r="Q726" s="9" t="s">
        <v>8326</v>
      </c>
      <c r="R726" t="s">
        <v>8327</v>
      </c>
      <c r="S726" s="11">
        <f t="shared" si="68"/>
        <v>40694.430127314808</v>
      </c>
      <c r="T726" s="11">
        <f t="shared" si="69"/>
        <v>40724.430127314808</v>
      </c>
      <c r="U726" t="str">
        <f t="shared" si="70"/>
        <v>05</v>
      </c>
      <c r="V726" t="str">
        <f t="shared" si="71"/>
        <v>2011</v>
      </c>
    </row>
    <row r="727" spans="1:22" ht="48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</v>
      </c>
      <c r="P727">
        <f t="shared" si="67"/>
        <v>143.35714285714286</v>
      </c>
      <c r="Q727" s="9" t="s">
        <v>8326</v>
      </c>
      <c r="R727" t="s">
        <v>8327</v>
      </c>
      <c r="S727" s="11">
        <f t="shared" si="68"/>
        <v>42321.417962962958</v>
      </c>
      <c r="T727" s="11">
        <f t="shared" si="69"/>
        <v>42351.417962962958</v>
      </c>
      <c r="U727" t="str">
        <f t="shared" si="70"/>
        <v>11</v>
      </c>
      <c r="V727" t="str">
        <f t="shared" si="71"/>
        <v>2015</v>
      </c>
    </row>
    <row r="728" spans="1:22" ht="48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</v>
      </c>
      <c r="P728">
        <f t="shared" si="67"/>
        <v>72.428571428571431</v>
      </c>
      <c r="Q728" s="9" t="s">
        <v>8326</v>
      </c>
      <c r="R728" t="s">
        <v>8327</v>
      </c>
      <c r="S728" s="11">
        <f t="shared" si="68"/>
        <v>41345.834340277775</v>
      </c>
      <c r="T728" s="11">
        <f t="shared" si="69"/>
        <v>41375.834340277775</v>
      </c>
      <c r="U728" t="str">
        <f t="shared" si="70"/>
        <v>03</v>
      </c>
      <c r="V728" t="str">
        <f t="shared" si="71"/>
        <v>2013</v>
      </c>
    </row>
    <row r="729" spans="1:22" ht="48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156</v>
      </c>
      <c r="P729">
        <f t="shared" si="67"/>
        <v>36.530201342281877</v>
      </c>
      <c r="Q729" s="9" t="s">
        <v>8326</v>
      </c>
      <c r="R729" t="s">
        <v>8327</v>
      </c>
      <c r="S729" s="11">
        <f t="shared" si="68"/>
        <v>41246.811909722222</v>
      </c>
      <c r="T729" s="11">
        <f t="shared" si="69"/>
        <v>41288.680555555555</v>
      </c>
      <c r="U729" t="str">
        <f t="shared" si="70"/>
        <v>12</v>
      </c>
      <c r="V729" t="str">
        <f t="shared" si="71"/>
        <v>2012</v>
      </c>
    </row>
    <row r="730" spans="1:22" ht="48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106</v>
      </c>
      <c r="P730">
        <f t="shared" si="67"/>
        <v>60.903461538461535</v>
      </c>
      <c r="Q730" s="9" t="s">
        <v>8326</v>
      </c>
      <c r="R730" t="s">
        <v>8327</v>
      </c>
      <c r="S730" s="11">
        <f t="shared" si="68"/>
        <v>40731.629131944443</v>
      </c>
      <c r="T730" s="11">
        <f t="shared" si="69"/>
        <v>40776.629131944443</v>
      </c>
      <c r="U730" t="str">
        <f t="shared" si="70"/>
        <v>07</v>
      </c>
      <c r="V730" t="str">
        <f t="shared" si="71"/>
        <v>2011</v>
      </c>
    </row>
    <row r="731" spans="1:22" ht="48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131</v>
      </c>
      <c r="P731">
        <f t="shared" si="67"/>
        <v>43.55</v>
      </c>
      <c r="Q731" s="9" t="s">
        <v>8326</v>
      </c>
      <c r="R731" t="s">
        <v>8327</v>
      </c>
      <c r="S731" s="11">
        <f t="shared" si="68"/>
        <v>41110.97755787037</v>
      </c>
      <c r="T731" s="11">
        <f t="shared" si="69"/>
        <v>41170.97755787037</v>
      </c>
      <c r="U731" t="str">
        <f t="shared" si="70"/>
        <v>07</v>
      </c>
      <c r="V731" t="str">
        <f t="shared" si="71"/>
        <v>2012</v>
      </c>
    </row>
    <row r="732" spans="1:22" ht="3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</v>
      </c>
      <c r="P732">
        <f t="shared" si="67"/>
        <v>99.766037735849054</v>
      </c>
      <c r="Q732" s="9" t="s">
        <v>8326</v>
      </c>
      <c r="R732" t="s">
        <v>8327</v>
      </c>
      <c r="S732" s="11">
        <f t="shared" si="68"/>
        <v>40854.536932870367</v>
      </c>
      <c r="T732" s="11">
        <f t="shared" si="69"/>
        <v>40884.536932870367</v>
      </c>
      <c r="U732" t="str">
        <f t="shared" si="70"/>
        <v>11</v>
      </c>
      <c r="V732" t="str">
        <f t="shared" si="71"/>
        <v>2011</v>
      </c>
    </row>
    <row r="733" spans="1:22" ht="48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>
        <f t="shared" si="67"/>
        <v>88.732394366197184</v>
      </c>
      <c r="Q733" s="9" t="s">
        <v>8326</v>
      </c>
      <c r="R733" t="s">
        <v>8327</v>
      </c>
      <c r="S733" s="11">
        <f t="shared" si="68"/>
        <v>40879.587349537032</v>
      </c>
      <c r="T733" s="11">
        <f t="shared" si="69"/>
        <v>40930.041666666664</v>
      </c>
      <c r="U733" t="str">
        <f t="shared" si="70"/>
        <v>12</v>
      </c>
      <c r="V733" t="str">
        <f t="shared" si="71"/>
        <v>2011</v>
      </c>
    </row>
    <row r="734" spans="1:22" ht="48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>
        <f t="shared" si="67"/>
        <v>4.9230769230769234</v>
      </c>
      <c r="Q734" s="9" t="s">
        <v>8326</v>
      </c>
      <c r="R734" t="s">
        <v>8327</v>
      </c>
      <c r="S734" s="11">
        <f t="shared" si="68"/>
        <v>41486.21598379629</v>
      </c>
      <c r="T734" s="11">
        <f t="shared" si="69"/>
        <v>41546.21598379629</v>
      </c>
      <c r="U734" t="str">
        <f t="shared" si="70"/>
        <v>07</v>
      </c>
      <c r="V734" t="str">
        <f t="shared" si="71"/>
        <v>2013</v>
      </c>
    </row>
    <row r="735" spans="1:22" ht="48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</v>
      </c>
      <c r="P735">
        <f t="shared" si="67"/>
        <v>17.822485207100591</v>
      </c>
      <c r="Q735" s="9" t="s">
        <v>8326</v>
      </c>
      <c r="R735" t="s">
        <v>8327</v>
      </c>
      <c r="S735" s="11">
        <f t="shared" si="68"/>
        <v>41598.211712962962</v>
      </c>
      <c r="T735" s="11">
        <f t="shared" si="69"/>
        <v>41628.211712962962</v>
      </c>
      <c r="U735" t="str">
        <f t="shared" si="70"/>
        <v>11</v>
      </c>
      <c r="V735" t="str">
        <f t="shared" si="71"/>
        <v>2013</v>
      </c>
    </row>
    <row r="736" spans="1:22" ht="3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126</v>
      </c>
      <c r="P736">
        <f t="shared" si="67"/>
        <v>187.19298245614036</v>
      </c>
      <c r="Q736" s="9" t="s">
        <v>8326</v>
      </c>
      <c r="R736" t="s">
        <v>8327</v>
      </c>
      <c r="S736" s="11">
        <f t="shared" si="68"/>
        <v>42101.956249999996</v>
      </c>
      <c r="T736" s="11">
        <f t="shared" si="69"/>
        <v>42132.999999999993</v>
      </c>
      <c r="U736" t="str">
        <f t="shared" si="70"/>
        <v>04</v>
      </c>
      <c r="V736" t="str">
        <f t="shared" si="71"/>
        <v>2015</v>
      </c>
    </row>
    <row r="737" spans="1:22" ht="48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</v>
      </c>
      <c r="P737">
        <f t="shared" si="67"/>
        <v>234.80786026200875</v>
      </c>
      <c r="Q737" s="9" t="s">
        <v>8326</v>
      </c>
      <c r="R737" t="s">
        <v>8327</v>
      </c>
      <c r="S737" s="11">
        <f t="shared" si="68"/>
        <v>41945.821134259255</v>
      </c>
      <c r="T737" s="11">
        <f t="shared" si="69"/>
        <v>41976.818749999999</v>
      </c>
      <c r="U737" t="str">
        <f t="shared" si="70"/>
        <v>11</v>
      </c>
      <c r="V737" t="str">
        <f t="shared" si="71"/>
        <v>2014</v>
      </c>
    </row>
    <row r="738" spans="1:22" ht="48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</v>
      </c>
      <c r="P738">
        <f t="shared" si="67"/>
        <v>105.04629629629629</v>
      </c>
      <c r="Q738" s="9" t="s">
        <v>8326</v>
      </c>
      <c r="R738" t="s">
        <v>8327</v>
      </c>
      <c r="S738" s="11">
        <f t="shared" si="68"/>
        <v>41579.525925925926</v>
      </c>
      <c r="T738" s="11">
        <f t="shared" si="69"/>
        <v>41598.999305555553</v>
      </c>
      <c r="U738" t="str">
        <f t="shared" si="70"/>
        <v>11</v>
      </c>
      <c r="V738" t="str">
        <f t="shared" si="71"/>
        <v>2013</v>
      </c>
    </row>
    <row r="739" spans="1:22" ht="48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</v>
      </c>
      <c r="P739">
        <f t="shared" si="67"/>
        <v>56.666666666666664</v>
      </c>
      <c r="Q739" s="9" t="s">
        <v>8326</v>
      </c>
      <c r="R739" t="s">
        <v>8327</v>
      </c>
      <c r="S739" s="11">
        <f t="shared" si="68"/>
        <v>41667.066979166666</v>
      </c>
      <c r="T739" s="11">
        <f t="shared" si="69"/>
        <v>41684.625</v>
      </c>
      <c r="U739" t="str">
        <f t="shared" si="70"/>
        <v>01</v>
      </c>
      <c r="V739" t="str">
        <f t="shared" si="71"/>
        <v>2014</v>
      </c>
    </row>
    <row r="740" spans="1:22" ht="3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107</v>
      </c>
      <c r="P740">
        <f t="shared" si="67"/>
        <v>39.048780487804876</v>
      </c>
      <c r="Q740" s="9" t="s">
        <v>8326</v>
      </c>
      <c r="R740" t="s">
        <v>8327</v>
      </c>
      <c r="S740" s="11">
        <f t="shared" si="68"/>
        <v>41943.39576388889</v>
      </c>
      <c r="T740" s="11">
        <f t="shared" si="69"/>
        <v>41973.999305555553</v>
      </c>
      <c r="U740" t="str">
        <f t="shared" si="70"/>
        <v>10</v>
      </c>
      <c r="V740" t="str">
        <f t="shared" si="71"/>
        <v>2014</v>
      </c>
    </row>
    <row r="741" spans="1:22" ht="48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</v>
      </c>
      <c r="P741">
        <f t="shared" si="67"/>
        <v>68.345323741007192</v>
      </c>
      <c r="Q741" s="9" t="s">
        <v>8326</v>
      </c>
      <c r="R741" t="s">
        <v>8327</v>
      </c>
      <c r="S741" s="11">
        <f t="shared" si="68"/>
        <v>41829.294317129628</v>
      </c>
      <c r="T741" s="11">
        <f t="shared" si="69"/>
        <v>41862.294317129628</v>
      </c>
      <c r="U741" t="str">
        <f t="shared" si="70"/>
        <v>07</v>
      </c>
      <c r="V741" t="str">
        <f t="shared" si="71"/>
        <v>2014</v>
      </c>
    </row>
    <row r="742" spans="1:22" ht="48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</v>
      </c>
      <c r="P742">
        <f t="shared" si="67"/>
        <v>169.57894736842104</v>
      </c>
      <c r="Q742" s="9" t="s">
        <v>8326</v>
      </c>
      <c r="R742" t="s">
        <v>8327</v>
      </c>
      <c r="S742" s="11">
        <f t="shared" si="68"/>
        <v>42161.93844907407</v>
      </c>
      <c r="T742" s="11">
        <f t="shared" si="69"/>
        <v>42175.93844907407</v>
      </c>
      <c r="U742" t="str">
        <f t="shared" si="70"/>
        <v>06</v>
      </c>
      <c r="V742" t="str">
        <f t="shared" si="71"/>
        <v>2015</v>
      </c>
    </row>
    <row r="743" spans="1:22" ht="3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</v>
      </c>
      <c r="P743">
        <f t="shared" si="67"/>
        <v>141.42340425531913</v>
      </c>
      <c r="Q743" s="9" t="s">
        <v>8326</v>
      </c>
      <c r="R743" t="s">
        <v>8327</v>
      </c>
      <c r="S743" s="11">
        <f t="shared" si="68"/>
        <v>41401.439884259256</v>
      </c>
      <c r="T743" s="11">
        <f t="shared" si="69"/>
        <v>41436.439884259256</v>
      </c>
      <c r="U743" t="str">
        <f t="shared" si="70"/>
        <v>05</v>
      </c>
      <c r="V743" t="str">
        <f t="shared" si="71"/>
        <v>2013</v>
      </c>
    </row>
    <row r="744" spans="1:22" ht="48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111</v>
      </c>
      <c r="P744">
        <f t="shared" si="67"/>
        <v>67.391304347826093</v>
      </c>
      <c r="Q744" s="9" t="s">
        <v>8326</v>
      </c>
      <c r="R744" t="s">
        <v>8327</v>
      </c>
      <c r="S744" s="11">
        <f t="shared" si="68"/>
        <v>41689.709629629629</v>
      </c>
      <c r="T744" s="11">
        <f t="shared" si="69"/>
        <v>41719.667962962958</v>
      </c>
      <c r="U744" t="str">
        <f t="shared" si="70"/>
        <v>02</v>
      </c>
      <c r="V744" t="str">
        <f t="shared" si="71"/>
        <v>2014</v>
      </c>
    </row>
    <row r="745" spans="1:22" ht="48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>
        <f t="shared" si="67"/>
        <v>54.266666666666666</v>
      </c>
      <c r="Q745" s="9" t="s">
        <v>8326</v>
      </c>
      <c r="R745" t="s">
        <v>8327</v>
      </c>
      <c r="S745" s="11">
        <f t="shared" si="68"/>
        <v>40990.500983796293</v>
      </c>
      <c r="T745" s="11">
        <f t="shared" si="69"/>
        <v>41015.666666666664</v>
      </c>
      <c r="U745" t="str">
        <f t="shared" si="70"/>
        <v>03</v>
      </c>
      <c r="V745" t="str">
        <f t="shared" si="71"/>
        <v>2012</v>
      </c>
    </row>
    <row r="746" spans="1:22" ht="3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</v>
      </c>
      <c r="P746">
        <f t="shared" si="67"/>
        <v>82.516129032258064</v>
      </c>
      <c r="Q746" s="9" t="s">
        <v>8326</v>
      </c>
      <c r="R746" t="s">
        <v>8327</v>
      </c>
      <c r="S746" s="11">
        <f t="shared" si="68"/>
        <v>41226.748877314814</v>
      </c>
      <c r="T746" s="11">
        <f t="shared" si="69"/>
        <v>41256.748877314814</v>
      </c>
      <c r="U746" t="str">
        <f t="shared" si="70"/>
        <v>11</v>
      </c>
      <c r="V746" t="str">
        <f t="shared" si="71"/>
        <v>2012</v>
      </c>
    </row>
    <row r="747" spans="1:22" ht="48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</v>
      </c>
      <c r="P747">
        <f t="shared" si="67"/>
        <v>53.729729729729726</v>
      </c>
      <c r="Q747" s="9" t="s">
        <v>8326</v>
      </c>
      <c r="R747" t="s">
        <v>8327</v>
      </c>
      <c r="S747" s="11">
        <f t="shared" si="68"/>
        <v>41367.363946759258</v>
      </c>
      <c r="T747" s="11">
        <f t="shared" si="69"/>
        <v>41397.363946759258</v>
      </c>
      <c r="U747" t="str">
        <f t="shared" si="70"/>
        <v>04</v>
      </c>
      <c r="V747" t="str">
        <f t="shared" si="71"/>
        <v>2013</v>
      </c>
    </row>
    <row r="748" spans="1:22" ht="16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</v>
      </c>
      <c r="P748">
        <f t="shared" si="67"/>
        <v>34.206185567010309</v>
      </c>
      <c r="Q748" s="9" t="s">
        <v>8326</v>
      </c>
      <c r="R748" t="s">
        <v>8327</v>
      </c>
      <c r="S748" s="11">
        <f t="shared" si="68"/>
        <v>41156.834594907406</v>
      </c>
      <c r="T748" s="11">
        <f t="shared" si="69"/>
        <v>41174.957638888889</v>
      </c>
      <c r="U748" t="str">
        <f t="shared" si="70"/>
        <v>09</v>
      </c>
      <c r="V748" t="str">
        <f t="shared" si="71"/>
        <v>2012</v>
      </c>
    </row>
    <row r="749" spans="1:22" ht="48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</v>
      </c>
      <c r="P749">
        <f t="shared" si="67"/>
        <v>127.32727272727273</v>
      </c>
      <c r="Q749" s="9" t="s">
        <v>8326</v>
      </c>
      <c r="R749" t="s">
        <v>8327</v>
      </c>
      <c r="S749" s="11">
        <f t="shared" si="68"/>
        <v>41988.340497685182</v>
      </c>
      <c r="T749" s="11">
        <f t="shared" si="69"/>
        <v>42019.245833333327</v>
      </c>
      <c r="U749" t="str">
        <f t="shared" si="70"/>
        <v>12</v>
      </c>
      <c r="V749" t="str">
        <f t="shared" si="71"/>
        <v>2014</v>
      </c>
    </row>
    <row r="750" spans="1:22" ht="48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</v>
      </c>
      <c r="P750">
        <f t="shared" si="67"/>
        <v>45.56818181818182</v>
      </c>
      <c r="Q750" s="9" t="s">
        <v>8326</v>
      </c>
      <c r="R750" t="s">
        <v>8327</v>
      </c>
      <c r="S750" s="11">
        <f t="shared" si="68"/>
        <v>41831.638495370367</v>
      </c>
      <c r="T750" s="11">
        <f t="shared" si="69"/>
        <v>41861.638495370367</v>
      </c>
      <c r="U750" t="str">
        <f t="shared" si="70"/>
        <v>07</v>
      </c>
      <c r="V750" t="str">
        <f t="shared" si="71"/>
        <v>2014</v>
      </c>
    </row>
    <row r="751" spans="1:22" ht="48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106</v>
      </c>
      <c r="P751">
        <f t="shared" si="67"/>
        <v>95.963636363636368</v>
      </c>
      <c r="Q751" s="9" t="s">
        <v>8326</v>
      </c>
      <c r="R751" t="s">
        <v>8327</v>
      </c>
      <c r="S751" s="11">
        <f t="shared" si="68"/>
        <v>42733.732986111114</v>
      </c>
      <c r="T751" s="11">
        <f t="shared" si="69"/>
        <v>42763.732986111114</v>
      </c>
      <c r="U751" t="str">
        <f t="shared" si="70"/>
        <v>12</v>
      </c>
      <c r="V751" t="str">
        <f t="shared" si="71"/>
        <v>2016</v>
      </c>
    </row>
    <row r="752" spans="1:22" ht="48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103</v>
      </c>
      <c r="P752">
        <f t="shared" si="67"/>
        <v>77.271186440677965</v>
      </c>
      <c r="Q752" s="9" t="s">
        <v>8326</v>
      </c>
      <c r="R752" t="s">
        <v>8327</v>
      </c>
      <c r="S752" s="11">
        <f t="shared" si="68"/>
        <v>41299.669814814813</v>
      </c>
      <c r="T752" s="11">
        <f t="shared" si="69"/>
        <v>41329.669814814813</v>
      </c>
      <c r="U752" t="str">
        <f t="shared" si="70"/>
        <v>01</v>
      </c>
      <c r="V752" t="str">
        <f t="shared" si="71"/>
        <v>2013</v>
      </c>
    </row>
    <row r="753" spans="1:22" ht="48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119</v>
      </c>
      <c r="P753">
        <f t="shared" si="67"/>
        <v>57.338709677419352</v>
      </c>
      <c r="Q753" s="9" t="s">
        <v>8326</v>
      </c>
      <c r="R753" t="s">
        <v>8327</v>
      </c>
      <c r="S753" s="11">
        <f t="shared" si="68"/>
        <v>40713.422164351847</v>
      </c>
      <c r="T753" s="11">
        <f t="shared" si="69"/>
        <v>40759.422164351847</v>
      </c>
      <c r="U753" t="str">
        <f t="shared" si="70"/>
        <v>06</v>
      </c>
      <c r="V753" t="str">
        <f t="shared" si="71"/>
        <v>2011</v>
      </c>
    </row>
    <row r="754" spans="1:22" ht="48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112</v>
      </c>
      <c r="P754">
        <f t="shared" si="67"/>
        <v>53.19047619047619</v>
      </c>
      <c r="Q754" s="9" t="s">
        <v>8326</v>
      </c>
      <c r="R754" t="s">
        <v>8327</v>
      </c>
      <c r="S754" s="11">
        <f t="shared" si="68"/>
        <v>42639.213159722225</v>
      </c>
      <c r="T754" s="11">
        <f t="shared" si="69"/>
        <v>42659.249999999993</v>
      </c>
      <c r="U754" t="str">
        <f t="shared" si="70"/>
        <v>09</v>
      </c>
      <c r="V754" t="str">
        <f t="shared" si="71"/>
        <v>2016</v>
      </c>
    </row>
    <row r="755" spans="1:22" ht="48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>
        <f t="shared" si="67"/>
        <v>492.30769230769232</v>
      </c>
      <c r="Q755" s="9" t="s">
        <v>8326</v>
      </c>
      <c r="R755" t="s">
        <v>8327</v>
      </c>
      <c r="S755" s="11">
        <f t="shared" si="68"/>
        <v>42019.381840277776</v>
      </c>
      <c r="T755" s="11">
        <f t="shared" si="69"/>
        <v>42049.381840277776</v>
      </c>
      <c r="U755" t="str">
        <f t="shared" si="70"/>
        <v>01</v>
      </c>
      <c r="V755" t="str">
        <f t="shared" si="71"/>
        <v>2015</v>
      </c>
    </row>
    <row r="756" spans="1:22" ht="48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104</v>
      </c>
      <c r="P756">
        <f t="shared" si="67"/>
        <v>42.346938775510203</v>
      </c>
      <c r="Q756" s="9" t="s">
        <v>8326</v>
      </c>
      <c r="R756" t="s">
        <v>8327</v>
      </c>
      <c r="S756" s="11">
        <f t="shared" si="68"/>
        <v>41249.54075231481</v>
      </c>
      <c r="T756" s="11">
        <f t="shared" si="69"/>
        <v>41279.54075231481</v>
      </c>
      <c r="U756" t="str">
        <f t="shared" si="70"/>
        <v>12</v>
      </c>
      <c r="V756" t="str">
        <f t="shared" si="71"/>
        <v>2012</v>
      </c>
    </row>
    <row r="757" spans="1:22" ht="48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102</v>
      </c>
      <c r="P757">
        <f t="shared" si="67"/>
        <v>37.466029411764708</v>
      </c>
      <c r="Q757" s="9" t="s">
        <v>8326</v>
      </c>
      <c r="R757" t="s">
        <v>8327</v>
      </c>
      <c r="S757" s="11">
        <f t="shared" si="68"/>
        <v>41383.396724537037</v>
      </c>
      <c r="T757" s="11">
        <f t="shared" si="69"/>
        <v>41413.820138888885</v>
      </c>
      <c r="U757" t="str">
        <f t="shared" si="70"/>
        <v>04</v>
      </c>
      <c r="V757" t="str">
        <f t="shared" si="71"/>
        <v>2013</v>
      </c>
    </row>
    <row r="758" spans="1:22" ht="48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118</v>
      </c>
      <c r="P758">
        <f t="shared" si="67"/>
        <v>37.454545454545453</v>
      </c>
      <c r="Q758" s="9" t="s">
        <v>8326</v>
      </c>
      <c r="R758" t="s">
        <v>8327</v>
      </c>
      <c r="S758" s="11">
        <f t="shared" si="68"/>
        <v>40590.558553240735</v>
      </c>
      <c r="T758" s="11">
        <f t="shared" si="69"/>
        <v>40651.516886574071</v>
      </c>
      <c r="U758" t="str">
        <f t="shared" si="70"/>
        <v>02</v>
      </c>
      <c r="V758" t="str">
        <f t="shared" si="71"/>
        <v>2011</v>
      </c>
    </row>
    <row r="759" spans="1:22" ht="48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>
        <f t="shared" si="67"/>
        <v>33.055555555555557</v>
      </c>
      <c r="Q759" s="9" t="s">
        <v>8326</v>
      </c>
      <c r="R759" t="s">
        <v>8327</v>
      </c>
      <c r="S759" s="11">
        <f t="shared" si="68"/>
        <v>41234.846226851849</v>
      </c>
      <c r="T759" s="11">
        <f t="shared" si="69"/>
        <v>41248.846226851849</v>
      </c>
      <c r="U759" t="str">
        <f t="shared" si="70"/>
        <v>11</v>
      </c>
      <c r="V759" t="str">
        <f t="shared" si="71"/>
        <v>2012</v>
      </c>
    </row>
    <row r="760" spans="1:22" ht="3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>
        <f t="shared" si="67"/>
        <v>134.21052631578948</v>
      </c>
      <c r="Q760" s="9" t="s">
        <v>8326</v>
      </c>
      <c r="R760" t="s">
        <v>8327</v>
      </c>
      <c r="S760" s="11">
        <f t="shared" si="68"/>
        <v>40429.628101851849</v>
      </c>
      <c r="T760" s="11">
        <f t="shared" si="69"/>
        <v>40459.628101851849</v>
      </c>
      <c r="U760" t="str">
        <f t="shared" si="70"/>
        <v>09</v>
      </c>
      <c r="V760" t="str">
        <f t="shared" si="71"/>
        <v>2010</v>
      </c>
    </row>
    <row r="761" spans="1:22" ht="48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102</v>
      </c>
      <c r="P761">
        <f t="shared" si="67"/>
        <v>51.474747474747474</v>
      </c>
      <c r="Q761" s="9" t="s">
        <v>8326</v>
      </c>
      <c r="R761" t="s">
        <v>8327</v>
      </c>
      <c r="S761" s="11">
        <f t="shared" si="68"/>
        <v>41789.121979166666</v>
      </c>
      <c r="T761" s="11">
        <f t="shared" si="69"/>
        <v>41829.121979166666</v>
      </c>
      <c r="U761" t="str">
        <f t="shared" si="70"/>
        <v>05</v>
      </c>
      <c r="V761" t="str">
        <f t="shared" si="71"/>
        <v>2014</v>
      </c>
    </row>
    <row r="762" spans="1:22" ht="48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t="e">
        <f t="shared" si="67"/>
        <v>#DIV/0!</v>
      </c>
      <c r="Q762" s="9" t="s">
        <v>8326</v>
      </c>
      <c r="R762" t="s">
        <v>8328</v>
      </c>
      <c r="S762" s="11">
        <f t="shared" si="68"/>
        <v>42670.555706018517</v>
      </c>
      <c r="T762" s="11">
        <f t="shared" si="69"/>
        <v>42700.597372685181</v>
      </c>
      <c r="U762" t="str">
        <f t="shared" si="70"/>
        <v>10</v>
      </c>
      <c r="V762" t="str">
        <f t="shared" si="71"/>
        <v>2016</v>
      </c>
    </row>
    <row r="763" spans="1:22" ht="48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5</v>
      </c>
      <c r="P763">
        <f t="shared" si="67"/>
        <v>39.166666666666664</v>
      </c>
      <c r="Q763" s="9" t="s">
        <v>8326</v>
      </c>
      <c r="R763" t="s">
        <v>8328</v>
      </c>
      <c r="S763" s="11">
        <f t="shared" si="68"/>
        <v>41642.543124999997</v>
      </c>
      <c r="T763" s="11">
        <f t="shared" si="69"/>
        <v>41672.543124999997</v>
      </c>
      <c r="U763" t="str">
        <f t="shared" si="70"/>
        <v>01</v>
      </c>
      <c r="V763" t="str">
        <f t="shared" si="71"/>
        <v>2014</v>
      </c>
    </row>
    <row r="764" spans="1:22" ht="48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t="e">
        <f t="shared" si="67"/>
        <v>#DIV/0!</v>
      </c>
      <c r="Q764" s="9" t="s">
        <v>8326</v>
      </c>
      <c r="R764" t="s">
        <v>8328</v>
      </c>
      <c r="S764" s="11">
        <f t="shared" si="68"/>
        <v>42690.65011574074</v>
      </c>
      <c r="T764" s="11">
        <f t="shared" si="69"/>
        <v>42708.041666666664</v>
      </c>
      <c r="U764" t="str">
        <f t="shared" si="70"/>
        <v>11</v>
      </c>
      <c r="V764" t="str">
        <f t="shared" si="71"/>
        <v>2016</v>
      </c>
    </row>
    <row r="765" spans="1:22" ht="48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</v>
      </c>
      <c r="P765">
        <f t="shared" si="67"/>
        <v>5</v>
      </c>
      <c r="Q765" s="9" t="s">
        <v>8326</v>
      </c>
      <c r="R765" t="s">
        <v>8328</v>
      </c>
      <c r="S765" s="11">
        <f t="shared" si="68"/>
        <v>41471.238518518519</v>
      </c>
      <c r="T765" s="11">
        <f t="shared" si="69"/>
        <v>41501.238518518512</v>
      </c>
      <c r="U765" t="str">
        <f t="shared" si="70"/>
        <v>07</v>
      </c>
      <c r="V765" t="str">
        <f t="shared" si="71"/>
        <v>2013</v>
      </c>
    </row>
    <row r="766" spans="1:22" ht="48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t="e">
        <f t="shared" si="67"/>
        <v>#DIV/0!</v>
      </c>
      <c r="Q766" s="9" t="s">
        <v>8326</v>
      </c>
      <c r="R766" t="s">
        <v>8328</v>
      </c>
      <c r="S766" s="11">
        <f t="shared" si="68"/>
        <v>42226.964826388888</v>
      </c>
      <c r="T766" s="11">
        <f t="shared" si="69"/>
        <v>42256.964826388888</v>
      </c>
      <c r="U766" t="str">
        <f t="shared" si="70"/>
        <v>08</v>
      </c>
      <c r="V766" t="str">
        <f t="shared" si="71"/>
        <v>2015</v>
      </c>
    </row>
    <row r="767" spans="1:22" ht="48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</v>
      </c>
      <c r="P767">
        <f t="shared" si="67"/>
        <v>57.295454545454547</v>
      </c>
      <c r="Q767" s="9" t="s">
        <v>8326</v>
      </c>
      <c r="R767" t="s">
        <v>8328</v>
      </c>
      <c r="S767" s="11">
        <f t="shared" si="68"/>
        <v>41901.334305555552</v>
      </c>
      <c r="T767" s="11">
        <f t="shared" si="69"/>
        <v>41931.334305555552</v>
      </c>
      <c r="U767" t="str">
        <f t="shared" si="70"/>
        <v>09</v>
      </c>
      <c r="V767" t="str">
        <f t="shared" si="71"/>
        <v>2014</v>
      </c>
    </row>
    <row r="768" spans="1:22" ht="48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t="e">
        <f t="shared" si="67"/>
        <v>#DIV/0!</v>
      </c>
      <c r="Q768" s="9" t="s">
        <v>8326</v>
      </c>
      <c r="R768" t="s">
        <v>8328</v>
      </c>
      <c r="S768" s="11">
        <f t="shared" si="68"/>
        <v>42021.57503472222</v>
      </c>
      <c r="T768" s="11">
        <f t="shared" si="69"/>
        <v>42051.57503472222</v>
      </c>
      <c r="U768" t="str">
        <f t="shared" si="70"/>
        <v>01</v>
      </c>
      <c r="V768" t="str">
        <f t="shared" si="71"/>
        <v>2015</v>
      </c>
    </row>
    <row r="769" spans="1:22" ht="6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4</v>
      </c>
      <c r="P769">
        <f t="shared" si="67"/>
        <v>59</v>
      </c>
      <c r="Q769" s="9" t="s">
        <v>8326</v>
      </c>
      <c r="R769" t="s">
        <v>8328</v>
      </c>
      <c r="S769" s="11">
        <f t="shared" si="68"/>
        <v>42114.935300925928</v>
      </c>
      <c r="T769" s="11">
        <f t="shared" si="69"/>
        <v>42144.935300925928</v>
      </c>
      <c r="U769" t="str">
        <f t="shared" si="70"/>
        <v>04</v>
      </c>
      <c r="V769" t="str">
        <f t="shared" si="71"/>
        <v>2015</v>
      </c>
    </row>
    <row r="770" spans="1:22" ht="48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 t="e">
        <f t="shared" si="67"/>
        <v>#DIV/0!</v>
      </c>
      <c r="Q770" s="9" t="s">
        <v>8326</v>
      </c>
      <c r="R770" t="s">
        <v>8328</v>
      </c>
      <c r="S770" s="11">
        <f t="shared" si="68"/>
        <v>41593.998726851853</v>
      </c>
      <c r="T770" s="11">
        <f t="shared" si="69"/>
        <v>41623.998726851853</v>
      </c>
      <c r="U770" t="str">
        <f t="shared" si="70"/>
        <v>11</v>
      </c>
      <c r="V770" t="str">
        <f t="shared" si="71"/>
        <v>2013</v>
      </c>
    </row>
    <row r="771" spans="1:22" ht="48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ROUND((E771/D771)*100,0)</f>
        <v>41</v>
      </c>
      <c r="P771">
        <f t="shared" ref="P771:P834" si="73">E771/L771</f>
        <v>31.846153846153847</v>
      </c>
      <c r="Q771" s="9" t="s">
        <v>8326</v>
      </c>
      <c r="R771" t="s">
        <v>8328</v>
      </c>
      <c r="S771" s="11">
        <f t="shared" ref="S771:S834" si="74">(J771/86400)+25569+(-5/24)</f>
        <v>41604.788124999999</v>
      </c>
      <c r="T771" s="11">
        <f t="shared" ref="T771:T834" si="75">(((I771/60)/60)/24)+DATE(1970,1,1)+(-5/24)</f>
        <v>41634.788124999999</v>
      </c>
      <c r="U771" t="str">
        <f t="shared" ref="U771:U834" si="76">TEXT(S771,"MM")</f>
        <v>11</v>
      </c>
      <c r="V771" t="str">
        <f t="shared" ref="V771:V834" si="77">TEXT(S771,"YYYY")</f>
        <v>2013</v>
      </c>
    </row>
    <row r="772" spans="1:22" ht="48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t="e">
        <f t="shared" si="73"/>
        <v>#DIV/0!</v>
      </c>
      <c r="Q772" s="9" t="s">
        <v>8326</v>
      </c>
      <c r="R772" t="s">
        <v>8328</v>
      </c>
      <c r="S772" s="11">
        <f t="shared" si="74"/>
        <v>41289.791307870364</v>
      </c>
      <c r="T772" s="11">
        <f t="shared" si="75"/>
        <v>41329.791307870371</v>
      </c>
      <c r="U772" t="str">
        <f t="shared" si="76"/>
        <v>01</v>
      </c>
      <c r="V772" t="str">
        <f t="shared" si="77"/>
        <v>2013</v>
      </c>
    </row>
    <row r="773" spans="1:22" ht="48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0</v>
      </c>
      <c r="P773">
        <f t="shared" si="73"/>
        <v>10</v>
      </c>
      <c r="Q773" s="9" t="s">
        <v>8326</v>
      </c>
      <c r="R773" t="s">
        <v>8328</v>
      </c>
      <c r="S773" s="11">
        <f t="shared" si="74"/>
        <v>42349.615763888891</v>
      </c>
      <c r="T773" s="11">
        <f t="shared" si="75"/>
        <v>42399.615763888891</v>
      </c>
      <c r="U773" t="str">
        <f t="shared" si="76"/>
        <v>12</v>
      </c>
      <c r="V773" t="str">
        <f t="shared" si="77"/>
        <v>2015</v>
      </c>
    </row>
    <row r="774" spans="1:22" ht="6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</v>
      </c>
      <c r="P774">
        <f t="shared" si="73"/>
        <v>50</v>
      </c>
      <c r="Q774" s="9" t="s">
        <v>8326</v>
      </c>
      <c r="R774" t="s">
        <v>8328</v>
      </c>
      <c r="S774" s="11">
        <f t="shared" si="74"/>
        <v>40067.848599537036</v>
      </c>
      <c r="T774" s="11">
        <f t="shared" si="75"/>
        <v>40117.957638888889</v>
      </c>
      <c r="U774" t="str">
        <f t="shared" si="76"/>
        <v>09</v>
      </c>
      <c r="V774" t="str">
        <f t="shared" si="77"/>
        <v>2009</v>
      </c>
    </row>
    <row r="775" spans="1:22" ht="48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1</v>
      </c>
      <c r="P775">
        <f t="shared" si="73"/>
        <v>16</v>
      </c>
      <c r="Q775" s="9" t="s">
        <v>8326</v>
      </c>
      <c r="R775" t="s">
        <v>8328</v>
      </c>
      <c r="S775" s="11">
        <f t="shared" si="74"/>
        <v>42100.527604166666</v>
      </c>
      <c r="T775" s="11">
        <f t="shared" si="75"/>
        <v>42134.750694444439</v>
      </c>
      <c r="U775" t="str">
        <f t="shared" si="76"/>
        <v>04</v>
      </c>
      <c r="V775" t="str">
        <f t="shared" si="77"/>
        <v>2015</v>
      </c>
    </row>
    <row r="776" spans="1:22" ht="48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</v>
      </c>
      <c r="P776">
        <f t="shared" si="73"/>
        <v>39</v>
      </c>
      <c r="Q776" s="9" t="s">
        <v>8326</v>
      </c>
      <c r="R776" t="s">
        <v>8328</v>
      </c>
      <c r="S776" s="11">
        <f t="shared" si="74"/>
        <v>41663.571967592587</v>
      </c>
      <c r="T776" s="11">
        <f t="shared" si="75"/>
        <v>41693.571967592587</v>
      </c>
      <c r="U776" t="str">
        <f t="shared" si="76"/>
        <v>01</v>
      </c>
      <c r="V776" t="str">
        <f t="shared" si="77"/>
        <v>2014</v>
      </c>
    </row>
    <row r="777" spans="1:22" ht="48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2</v>
      </c>
      <c r="P777">
        <f t="shared" si="73"/>
        <v>34</v>
      </c>
      <c r="Q777" s="9" t="s">
        <v>8326</v>
      </c>
      <c r="R777" t="s">
        <v>8328</v>
      </c>
      <c r="S777" s="11">
        <f t="shared" si="74"/>
        <v>40862.851793981477</v>
      </c>
      <c r="T777" s="11">
        <f t="shared" si="75"/>
        <v>40892.851793981477</v>
      </c>
      <c r="U777" t="str">
        <f t="shared" si="76"/>
        <v>11</v>
      </c>
      <c r="V777" t="str">
        <f t="shared" si="77"/>
        <v>2011</v>
      </c>
    </row>
    <row r="778" spans="1:22" ht="48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</v>
      </c>
      <c r="P778">
        <f t="shared" si="73"/>
        <v>63.122807017543863</v>
      </c>
      <c r="Q778" s="9" t="s">
        <v>8326</v>
      </c>
      <c r="R778" t="s">
        <v>8328</v>
      </c>
      <c r="S778" s="11">
        <f t="shared" si="74"/>
        <v>42250.477372685178</v>
      </c>
      <c r="T778" s="11">
        <f t="shared" si="75"/>
        <v>42287.999999999993</v>
      </c>
      <c r="U778" t="str">
        <f t="shared" si="76"/>
        <v>09</v>
      </c>
      <c r="V778" t="str">
        <f t="shared" si="77"/>
        <v>2015</v>
      </c>
    </row>
    <row r="779" spans="1:22" ht="48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1</v>
      </c>
      <c r="P779">
        <f t="shared" si="73"/>
        <v>7</v>
      </c>
      <c r="Q779" s="9" t="s">
        <v>8326</v>
      </c>
      <c r="R779" t="s">
        <v>8328</v>
      </c>
      <c r="S779" s="11">
        <f t="shared" si="74"/>
        <v>41456.772881944438</v>
      </c>
      <c r="T779" s="11">
        <f t="shared" si="75"/>
        <v>41486.772881944438</v>
      </c>
      <c r="U779" t="str">
        <f t="shared" si="76"/>
        <v>07</v>
      </c>
      <c r="V779" t="str">
        <f t="shared" si="77"/>
        <v>2013</v>
      </c>
    </row>
    <row r="780" spans="1:22" ht="48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</v>
      </c>
      <c r="P780">
        <f t="shared" si="73"/>
        <v>2</v>
      </c>
      <c r="Q780" s="9" t="s">
        <v>8326</v>
      </c>
      <c r="R780" t="s">
        <v>8328</v>
      </c>
      <c r="S780" s="11">
        <f t="shared" si="74"/>
        <v>41729.493981481479</v>
      </c>
      <c r="T780" s="11">
        <f t="shared" si="75"/>
        <v>41759.493981481479</v>
      </c>
      <c r="U780" t="str">
        <f t="shared" si="76"/>
        <v>03</v>
      </c>
      <c r="V780" t="str">
        <f t="shared" si="77"/>
        <v>2014</v>
      </c>
    </row>
    <row r="781" spans="1:22" ht="48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3</v>
      </c>
      <c r="P781">
        <f t="shared" si="73"/>
        <v>66.666666666666671</v>
      </c>
      <c r="Q781" s="9" t="s">
        <v>8326</v>
      </c>
      <c r="R781" t="s">
        <v>8328</v>
      </c>
      <c r="S781" s="11">
        <f t="shared" si="74"/>
        <v>40436.475752314815</v>
      </c>
      <c r="T781" s="11">
        <f t="shared" si="75"/>
        <v>40465.958333333328</v>
      </c>
      <c r="U781" t="str">
        <f t="shared" si="76"/>
        <v>09</v>
      </c>
      <c r="V781" t="str">
        <f t="shared" si="77"/>
        <v>2010</v>
      </c>
    </row>
    <row r="782" spans="1:22" ht="3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>
        <f t="shared" si="73"/>
        <v>38.518518518518519</v>
      </c>
      <c r="Q782" s="9" t="s">
        <v>8329</v>
      </c>
      <c r="R782" t="s">
        <v>8330</v>
      </c>
      <c r="S782" s="11">
        <f t="shared" si="74"/>
        <v>40636.465567129628</v>
      </c>
      <c r="T782" s="11">
        <f t="shared" si="75"/>
        <v>40666.465567129628</v>
      </c>
      <c r="U782" t="str">
        <f t="shared" si="76"/>
        <v>04</v>
      </c>
      <c r="V782" t="str">
        <f t="shared" si="77"/>
        <v>2011</v>
      </c>
    </row>
    <row r="783" spans="1:22" ht="48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</v>
      </c>
      <c r="P783">
        <f t="shared" si="73"/>
        <v>42.609200000000001</v>
      </c>
      <c r="Q783" s="9" t="s">
        <v>8329</v>
      </c>
      <c r="R783" t="s">
        <v>8330</v>
      </c>
      <c r="S783" s="11">
        <f t="shared" si="74"/>
        <v>41402.792523148142</v>
      </c>
      <c r="T783" s="11">
        <f t="shared" si="75"/>
        <v>41432.792523148149</v>
      </c>
      <c r="U783" t="str">
        <f t="shared" si="76"/>
        <v>05</v>
      </c>
      <c r="V783" t="str">
        <f t="shared" si="77"/>
        <v>2013</v>
      </c>
    </row>
    <row r="784" spans="1:22" ht="48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>
        <f t="shared" si="73"/>
        <v>50</v>
      </c>
      <c r="Q784" s="9" t="s">
        <v>8329</v>
      </c>
      <c r="R784" t="s">
        <v>8330</v>
      </c>
      <c r="S784" s="11">
        <f t="shared" si="74"/>
        <v>41116.549791666665</v>
      </c>
      <c r="T784" s="11">
        <f t="shared" si="75"/>
        <v>41146.549791666665</v>
      </c>
      <c r="U784" t="str">
        <f t="shared" si="76"/>
        <v>07</v>
      </c>
      <c r="V784" t="str">
        <f t="shared" si="77"/>
        <v>2012</v>
      </c>
    </row>
    <row r="785" spans="1:22" ht="48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</v>
      </c>
      <c r="P785">
        <f t="shared" si="73"/>
        <v>63.485714285714288</v>
      </c>
      <c r="Q785" s="9" t="s">
        <v>8329</v>
      </c>
      <c r="R785" t="s">
        <v>8330</v>
      </c>
      <c r="S785" s="11">
        <f t="shared" si="74"/>
        <v>40987.565381944441</v>
      </c>
      <c r="T785" s="11">
        <f t="shared" si="75"/>
        <v>41026.708333333328</v>
      </c>
      <c r="U785" t="str">
        <f t="shared" si="76"/>
        <v>03</v>
      </c>
      <c r="V785" t="str">
        <f t="shared" si="77"/>
        <v>2012</v>
      </c>
    </row>
    <row r="786" spans="1:22" ht="48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103</v>
      </c>
      <c r="P786">
        <f t="shared" si="73"/>
        <v>102.5</v>
      </c>
      <c r="Q786" s="9" t="s">
        <v>8329</v>
      </c>
      <c r="R786" t="s">
        <v>8330</v>
      </c>
      <c r="S786" s="11">
        <f t="shared" si="74"/>
        <v>41674.941192129627</v>
      </c>
      <c r="T786" s="11">
        <f t="shared" si="75"/>
        <v>41714.899525462963</v>
      </c>
      <c r="U786" t="str">
        <f t="shared" si="76"/>
        <v>02</v>
      </c>
      <c r="V786" t="str">
        <f t="shared" si="77"/>
        <v>2014</v>
      </c>
    </row>
    <row r="787" spans="1:22" ht="48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181</v>
      </c>
      <c r="P787">
        <f t="shared" si="73"/>
        <v>31.142758620689655</v>
      </c>
      <c r="Q787" s="9" t="s">
        <v>8329</v>
      </c>
      <c r="R787" t="s">
        <v>8330</v>
      </c>
      <c r="S787" s="11">
        <f t="shared" si="74"/>
        <v>41303.38559027778</v>
      </c>
      <c r="T787" s="11">
        <f t="shared" si="75"/>
        <v>41333.385590277772</v>
      </c>
      <c r="U787" t="str">
        <f t="shared" si="76"/>
        <v>01</v>
      </c>
      <c r="V787" t="str">
        <f t="shared" si="77"/>
        <v>2013</v>
      </c>
    </row>
    <row r="788" spans="1:22" ht="48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143</v>
      </c>
      <c r="P788">
        <f t="shared" si="73"/>
        <v>162.27272727272728</v>
      </c>
      <c r="Q788" s="9" t="s">
        <v>8329</v>
      </c>
      <c r="R788" t="s">
        <v>8330</v>
      </c>
      <c r="S788" s="11">
        <f t="shared" si="74"/>
        <v>40982.847615740735</v>
      </c>
      <c r="T788" s="11">
        <f t="shared" si="75"/>
        <v>41040.44930555555</v>
      </c>
      <c r="U788" t="str">
        <f t="shared" si="76"/>
        <v>03</v>
      </c>
      <c r="V788" t="str">
        <f t="shared" si="77"/>
        <v>2012</v>
      </c>
    </row>
    <row r="789" spans="1:22" ht="48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</v>
      </c>
      <c r="P789">
        <f t="shared" si="73"/>
        <v>80.588235294117652</v>
      </c>
      <c r="Q789" s="9" t="s">
        <v>8329</v>
      </c>
      <c r="R789" t="s">
        <v>8330</v>
      </c>
      <c r="S789" s="11">
        <f t="shared" si="74"/>
        <v>41549.419282407405</v>
      </c>
      <c r="T789" s="11">
        <f t="shared" si="75"/>
        <v>41579.419282407405</v>
      </c>
      <c r="U789" t="str">
        <f t="shared" si="76"/>
        <v>10</v>
      </c>
      <c r="V789" t="str">
        <f t="shared" si="77"/>
        <v>2013</v>
      </c>
    </row>
    <row r="790" spans="1:22" ht="48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204</v>
      </c>
      <c r="P790">
        <f t="shared" si="73"/>
        <v>59.85441176470588</v>
      </c>
      <c r="Q790" s="9" t="s">
        <v>8329</v>
      </c>
      <c r="R790" t="s">
        <v>8330</v>
      </c>
      <c r="S790" s="11">
        <f t="shared" si="74"/>
        <v>41058.798472222217</v>
      </c>
      <c r="T790" s="11">
        <f t="shared" si="75"/>
        <v>41096.957638888889</v>
      </c>
      <c r="U790" t="str">
        <f t="shared" si="76"/>
        <v>05</v>
      </c>
      <c r="V790" t="str">
        <f t="shared" si="77"/>
        <v>2012</v>
      </c>
    </row>
    <row r="791" spans="1:22" ht="48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</v>
      </c>
      <c r="P791">
        <f t="shared" si="73"/>
        <v>132.85714285714286</v>
      </c>
      <c r="Q791" s="9" t="s">
        <v>8329</v>
      </c>
      <c r="R791" t="s">
        <v>8330</v>
      </c>
      <c r="S791" s="11">
        <f t="shared" si="74"/>
        <v>41276.977777777771</v>
      </c>
      <c r="T791" s="11">
        <f t="shared" si="75"/>
        <v>41295.124305555553</v>
      </c>
      <c r="U791" t="str">
        <f t="shared" si="76"/>
        <v>01</v>
      </c>
      <c r="V791" t="str">
        <f t="shared" si="77"/>
        <v>2013</v>
      </c>
    </row>
    <row r="792" spans="1:22" ht="48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</v>
      </c>
      <c r="P792">
        <f t="shared" si="73"/>
        <v>92.547820512820508</v>
      </c>
      <c r="Q792" s="9" t="s">
        <v>8329</v>
      </c>
      <c r="R792" t="s">
        <v>8330</v>
      </c>
      <c r="S792" s="11">
        <f t="shared" si="74"/>
        <v>41275.839571759258</v>
      </c>
      <c r="T792" s="11">
        <f t="shared" si="75"/>
        <v>41305.839571759258</v>
      </c>
      <c r="U792" t="str">
        <f t="shared" si="76"/>
        <v>01</v>
      </c>
      <c r="V792" t="str">
        <f t="shared" si="77"/>
        <v>2013</v>
      </c>
    </row>
    <row r="793" spans="1:22" ht="48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104</v>
      </c>
      <c r="P793">
        <f t="shared" si="73"/>
        <v>60.859375</v>
      </c>
      <c r="Q793" s="9" t="s">
        <v>8329</v>
      </c>
      <c r="R793" t="s">
        <v>8330</v>
      </c>
      <c r="S793" s="11">
        <f t="shared" si="74"/>
        <v>41557.572291666664</v>
      </c>
      <c r="T793" s="11">
        <f t="shared" si="75"/>
        <v>41591.040972222218</v>
      </c>
      <c r="U793" t="str">
        <f t="shared" si="76"/>
        <v>10</v>
      </c>
      <c r="V793" t="str">
        <f t="shared" si="77"/>
        <v>2013</v>
      </c>
    </row>
    <row r="794" spans="1:22" ht="3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</v>
      </c>
      <c r="P794">
        <f t="shared" si="73"/>
        <v>41.851833333333339</v>
      </c>
      <c r="Q794" s="9" t="s">
        <v>8329</v>
      </c>
      <c r="R794" t="s">
        <v>8330</v>
      </c>
      <c r="S794" s="11">
        <f t="shared" si="74"/>
        <v>41555.665312499994</v>
      </c>
      <c r="T794" s="11">
        <f t="shared" si="75"/>
        <v>41585.706979166665</v>
      </c>
      <c r="U794" t="str">
        <f t="shared" si="76"/>
        <v>10</v>
      </c>
      <c r="V794" t="str">
        <f t="shared" si="77"/>
        <v>2013</v>
      </c>
    </row>
    <row r="795" spans="1:22" ht="48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103</v>
      </c>
      <c r="P795">
        <f t="shared" si="73"/>
        <v>88.325937499999995</v>
      </c>
      <c r="Q795" s="9" t="s">
        <v>8329</v>
      </c>
      <c r="R795" t="s">
        <v>8330</v>
      </c>
      <c r="S795" s="11">
        <f t="shared" si="74"/>
        <v>41442.532916666663</v>
      </c>
      <c r="T795" s="11">
        <f t="shared" si="75"/>
        <v>41457.999305555553</v>
      </c>
      <c r="U795" t="str">
        <f t="shared" si="76"/>
        <v>06</v>
      </c>
      <c r="V795" t="str">
        <f t="shared" si="77"/>
        <v>2013</v>
      </c>
    </row>
    <row r="796" spans="1:22" ht="48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</v>
      </c>
      <c r="P796">
        <f t="shared" si="73"/>
        <v>158.96226415094338</v>
      </c>
      <c r="Q796" s="9" t="s">
        <v>8329</v>
      </c>
      <c r="R796" t="s">
        <v>8330</v>
      </c>
      <c r="S796" s="11">
        <f t="shared" si="74"/>
        <v>40735.906678240739</v>
      </c>
      <c r="T796" s="11">
        <f t="shared" si="75"/>
        <v>40791.504166666666</v>
      </c>
      <c r="U796" t="str">
        <f t="shared" si="76"/>
        <v>07</v>
      </c>
      <c r="V796" t="str">
        <f t="shared" si="77"/>
        <v>2011</v>
      </c>
    </row>
    <row r="797" spans="1:22" ht="48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112</v>
      </c>
      <c r="P797">
        <f t="shared" si="73"/>
        <v>85.054347826086953</v>
      </c>
      <c r="Q797" s="9" t="s">
        <v>8329</v>
      </c>
      <c r="R797" t="s">
        <v>8330</v>
      </c>
      <c r="S797" s="11">
        <f t="shared" si="74"/>
        <v>40963.404699074068</v>
      </c>
      <c r="T797" s="11">
        <f t="shared" si="75"/>
        <v>41005.999305555553</v>
      </c>
      <c r="U797" t="str">
        <f t="shared" si="76"/>
        <v>02</v>
      </c>
      <c r="V797" t="str">
        <f t="shared" si="77"/>
        <v>2012</v>
      </c>
    </row>
    <row r="798" spans="1:22" ht="6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</v>
      </c>
      <c r="P798">
        <f t="shared" si="73"/>
        <v>112.61111111111111</v>
      </c>
      <c r="Q798" s="9" t="s">
        <v>8329</v>
      </c>
      <c r="R798" t="s">
        <v>8330</v>
      </c>
      <c r="S798" s="11">
        <f t="shared" si="74"/>
        <v>41502.674594907403</v>
      </c>
      <c r="T798" s="11">
        <f t="shared" si="75"/>
        <v>41532.673611111109</v>
      </c>
      <c r="U798" t="str">
        <f t="shared" si="76"/>
        <v>08</v>
      </c>
      <c r="V798" t="str">
        <f t="shared" si="77"/>
        <v>2013</v>
      </c>
    </row>
    <row r="799" spans="1:22" ht="48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108</v>
      </c>
      <c r="P799">
        <f t="shared" si="73"/>
        <v>45.436619718309856</v>
      </c>
      <c r="Q799" s="9" t="s">
        <v>8329</v>
      </c>
      <c r="R799" t="s">
        <v>8330</v>
      </c>
      <c r="S799" s="11">
        <f t="shared" si="74"/>
        <v>40996.785740740735</v>
      </c>
      <c r="T799" s="11">
        <f t="shared" si="75"/>
        <v>41027.958333333328</v>
      </c>
      <c r="U799" t="str">
        <f t="shared" si="76"/>
        <v>03</v>
      </c>
      <c r="V799" t="str">
        <f t="shared" si="77"/>
        <v>2012</v>
      </c>
    </row>
    <row r="800" spans="1:22" ht="48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115</v>
      </c>
      <c r="P800">
        <f t="shared" si="73"/>
        <v>46.218390804597703</v>
      </c>
      <c r="Q800" s="9" t="s">
        <v>8329</v>
      </c>
      <c r="R800" t="s">
        <v>8330</v>
      </c>
      <c r="S800" s="11">
        <f t="shared" si="74"/>
        <v>41882.381793981483</v>
      </c>
      <c r="T800" s="11">
        <f t="shared" si="75"/>
        <v>41912.381793981483</v>
      </c>
      <c r="U800" t="str">
        <f t="shared" si="76"/>
        <v>08</v>
      </c>
      <c r="V800" t="str">
        <f t="shared" si="77"/>
        <v>2014</v>
      </c>
    </row>
    <row r="801" spans="1:22" ht="48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</v>
      </c>
      <c r="P801">
        <f t="shared" si="73"/>
        <v>178.60714285714286</v>
      </c>
      <c r="Q801" s="9" t="s">
        <v>8329</v>
      </c>
      <c r="R801" t="s">
        <v>8330</v>
      </c>
      <c r="S801" s="11">
        <f t="shared" si="74"/>
        <v>40996.458865740737</v>
      </c>
      <c r="T801" s="11">
        <f t="shared" si="75"/>
        <v>41026.458865740737</v>
      </c>
      <c r="U801" t="str">
        <f t="shared" si="76"/>
        <v>03</v>
      </c>
      <c r="V801" t="str">
        <f t="shared" si="77"/>
        <v>2012</v>
      </c>
    </row>
    <row r="802" spans="1:22" ht="48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</v>
      </c>
      <c r="P802">
        <f t="shared" si="73"/>
        <v>40.75</v>
      </c>
      <c r="Q802" s="9" t="s">
        <v>8329</v>
      </c>
      <c r="R802" t="s">
        <v>8330</v>
      </c>
      <c r="S802" s="11">
        <f t="shared" si="74"/>
        <v>41863.225162037037</v>
      </c>
      <c r="T802" s="11">
        <f t="shared" si="75"/>
        <v>41893.225162037037</v>
      </c>
      <c r="U802" t="str">
        <f t="shared" si="76"/>
        <v>08</v>
      </c>
      <c r="V802" t="str">
        <f t="shared" si="77"/>
        <v>2014</v>
      </c>
    </row>
    <row r="803" spans="1:22" ht="48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112</v>
      </c>
      <c r="P803">
        <f t="shared" si="73"/>
        <v>43.733921568627444</v>
      </c>
      <c r="Q803" s="9" t="s">
        <v>8329</v>
      </c>
      <c r="R803" t="s">
        <v>8330</v>
      </c>
      <c r="S803" s="11">
        <f t="shared" si="74"/>
        <v>40695.587037037032</v>
      </c>
      <c r="T803" s="11">
        <f t="shared" si="75"/>
        <v>40725.587037037032</v>
      </c>
      <c r="U803" t="str">
        <f t="shared" si="76"/>
        <v>06</v>
      </c>
      <c r="V803" t="str">
        <f t="shared" si="77"/>
        <v>2011</v>
      </c>
    </row>
    <row r="804" spans="1:22" ht="48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</v>
      </c>
      <c r="P804">
        <f t="shared" si="73"/>
        <v>81.066666666666663</v>
      </c>
      <c r="Q804" s="9" t="s">
        <v>8329</v>
      </c>
      <c r="R804" t="s">
        <v>8330</v>
      </c>
      <c r="S804" s="11">
        <f t="shared" si="74"/>
        <v>41122.813935185179</v>
      </c>
      <c r="T804" s="11">
        <f t="shared" si="75"/>
        <v>41168.961805555555</v>
      </c>
      <c r="U804" t="str">
        <f t="shared" si="76"/>
        <v>08</v>
      </c>
      <c r="V804" t="str">
        <f t="shared" si="77"/>
        <v>2012</v>
      </c>
    </row>
    <row r="805" spans="1:22" ht="48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</v>
      </c>
      <c r="P805">
        <f t="shared" si="73"/>
        <v>74.60526315789474</v>
      </c>
      <c r="Q805" s="9" t="s">
        <v>8329</v>
      </c>
      <c r="R805" t="s">
        <v>8330</v>
      </c>
      <c r="S805" s="11">
        <f t="shared" si="74"/>
        <v>40665.741643518515</v>
      </c>
      <c r="T805" s="11">
        <f t="shared" si="75"/>
        <v>40691.833333333328</v>
      </c>
      <c r="U805" t="str">
        <f t="shared" si="76"/>
        <v>05</v>
      </c>
      <c r="V805" t="str">
        <f t="shared" si="77"/>
        <v>2011</v>
      </c>
    </row>
    <row r="806" spans="1:22" ht="48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>
        <f t="shared" si="73"/>
        <v>305.55555555555554</v>
      </c>
      <c r="Q806" s="9" t="s">
        <v>8329</v>
      </c>
      <c r="R806" t="s">
        <v>8330</v>
      </c>
      <c r="S806" s="11">
        <f t="shared" si="74"/>
        <v>40729.897291666661</v>
      </c>
      <c r="T806" s="11">
        <f t="shared" si="75"/>
        <v>40746.957638888889</v>
      </c>
      <c r="U806" t="str">
        <f t="shared" si="76"/>
        <v>07</v>
      </c>
      <c r="V806" t="str">
        <f t="shared" si="77"/>
        <v>2011</v>
      </c>
    </row>
    <row r="807" spans="1:22" ht="48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>
        <f t="shared" si="73"/>
        <v>58.333333333333336</v>
      </c>
      <c r="Q807" s="9" t="s">
        <v>8329</v>
      </c>
      <c r="R807" t="s">
        <v>8330</v>
      </c>
      <c r="S807" s="11">
        <f t="shared" si="74"/>
        <v>40690.614722222221</v>
      </c>
      <c r="T807" s="11">
        <f t="shared" si="75"/>
        <v>40740.75</v>
      </c>
      <c r="U807" t="str">
        <f t="shared" si="76"/>
        <v>05</v>
      </c>
      <c r="V807" t="str">
        <f t="shared" si="77"/>
        <v>2011</v>
      </c>
    </row>
    <row r="808" spans="1:22" ht="16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</v>
      </c>
      <c r="P808">
        <f t="shared" si="73"/>
        <v>117.67605633802818</v>
      </c>
      <c r="Q808" s="9" t="s">
        <v>8329</v>
      </c>
      <c r="R808" t="s">
        <v>8330</v>
      </c>
      <c r="S808" s="11">
        <f t="shared" si="74"/>
        <v>40763.483090277776</v>
      </c>
      <c r="T808" s="11">
        <f t="shared" si="75"/>
        <v>40793.483090277776</v>
      </c>
      <c r="U808" t="str">
        <f t="shared" si="76"/>
        <v>08</v>
      </c>
      <c r="V808" t="str">
        <f t="shared" si="77"/>
        <v>2011</v>
      </c>
    </row>
    <row r="809" spans="1:22" ht="3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</v>
      </c>
      <c r="P809">
        <f t="shared" si="73"/>
        <v>73.771929824561397</v>
      </c>
      <c r="Q809" s="9" t="s">
        <v>8329</v>
      </c>
      <c r="R809" t="s">
        <v>8330</v>
      </c>
      <c r="S809" s="11">
        <f t="shared" si="74"/>
        <v>42759.420266203706</v>
      </c>
      <c r="T809" s="11">
        <f t="shared" si="75"/>
        <v>42794.874999999993</v>
      </c>
      <c r="U809" t="str">
        <f t="shared" si="76"/>
        <v>01</v>
      </c>
      <c r="V809" t="str">
        <f t="shared" si="77"/>
        <v>2017</v>
      </c>
    </row>
    <row r="810" spans="1:22" ht="48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>
        <f t="shared" si="73"/>
        <v>104.65116279069767</v>
      </c>
      <c r="Q810" s="9" t="s">
        <v>8329</v>
      </c>
      <c r="R810" t="s">
        <v>8330</v>
      </c>
      <c r="S810" s="11">
        <f t="shared" si="74"/>
        <v>41961.892199074071</v>
      </c>
      <c r="T810" s="11">
        <f t="shared" si="75"/>
        <v>41994.999305555553</v>
      </c>
      <c r="U810" t="str">
        <f t="shared" si="76"/>
        <v>11</v>
      </c>
      <c r="V810" t="str">
        <f t="shared" si="77"/>
        <v>2014</v>
      </c>
    </row>
    <row r="811" spans="1:22" ht="3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104</v>
      </c>
      <c r="P811">
        <f t="shared" si="73"/>
        <v>79.82692307692308</v>
      </c>
      <c r="Q811" s="9" t="s">
        <v>8329</v>
      </c>
      <c r="R811" t="s">
        <v>8330</v>
      </c>
      <c r="S811" s="11">
        <f t="shared" si="74"/>
        <v>41628.625347222223</v>
      </c>
      <c r="T811" s="11">
        <f t="shared" si="75"/>
        <v>41658.625347222223</v>
      </c>
      <c r="U811" t="str">
        <f t="shared" si="76"/>
        <v>12</v>
      </c>
      <c r="V811" t="str">
        <f t="shared" si="77"/>
        <v>2013</v>
      </c>
    </row>
    <row r="812" spans="1:22" ht="48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>
        <f t="shared" si="73"/>
        <v>58.333333333333336</v>
      </c>
      <c r="Q812" s="9" t="s">
        <v>8329</v>
      </c>
      <c r="R812" t="s">
        <v>8330</v>
      </c>
      <c r="S812" s="11">
        <f t="shared" si="74"/>
        <v>41122.847939814812</v>
      </c>
      <c r="T812" s="11">
        <f t="shared" si="75"/>
        <v>41152.847939814812</v>
      </c>
      <c r="U812" t="str">
        <f t="shared" si="76"/>
        <v>08</v>
      </c>
      <c r="V812" t="str">
        <f t="shared" si="77"/>
        <v>2012</v>
      </c>
    </row>
    <row r="813" spans="1:22" ht="3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>
        <f t="shared" si="73"/>
        <v>86.666666666666671</v>
      </c>
      <c r="Q813" s="9" t="s">
        <v>8329</v>
      </c>
      <c r="R813" t="s">
        <v>8330</v>
      </c>
      <c r="S813" s="11">
        <f t="shared" si="74"/>
        <v>41443.435208333329</v>
      </c>
      <c r="T813" s="11">
        <f t="shared" si="75"/>
        <v>41465.494444444441</v>
      </c>
      <c r="U813" t="str">
        <f t="shared" si="76"/>
        <v>06</v>
      </c>
      <c r="V813" t="str">
        <f t="shared" si="77"/>
        <v>2013</v>
      </c>
    </row>
    <row r="814" spans="1:22" ht="48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152</v>
      </c>
      <c r="P814">
        <f t="shared" si="73"/>
        <v>27.606060606060606</v>
      </c>
      <c r="Q814" s="9" t="s">
        <v>8329</v>
      </c>
      <c r="R814" t="s">
        <v>8330</v>
      </c>
      <c r="S814" s="11">
        <f t="shared" si="74"/>
        <v>41281.809629629628</v>
      </c>
      <c r="T814" s="11">
        <f t="shared" si="75"/>
        <v>41334.373611111107</v>
      </c>
      <c r="U814" t="str">
        <f t="shared" si="76"/>
        <v>01</v>
      </c>
      <c r="V814" t="str">
        <f t="shared" si="77"/>
        <v>2013</v>
      </c>
    </row>
    <row r="815" spans="1:22" ht="3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160</v>
      </c>
      <c r="P815">
        <f t="shared" si="73"/>
        <v>24.999375000000001</v>
      </c>
      <c r="Q815" s="9" t="s">
        <v>8329</v>
      </c>
      <c r="R815" t="s">
        <v>8330</v>
      </c>
      <c r="S815" s="11">
        <f t="shared" si="74"/>
        <v>41080.751909722218</v>
      </c>
      <c r="T815" s="11">
        <f t="shared" si="75"/>
        <v>41110.751909722218</v>
      </c>
      <c r="U815" t="str">
        <f t="shared" si="76"/>
        <v>06</v>
      </c>
      <c r="V815" t="str">
        <f t="shared" si="77"/>
        <v>2012</v>
      </c>
    </row>
    <row r="816" spans="1:22" ht="48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</v>
      </c>
      <c r="P816">
        <f t="shared" si="73"/>
        <v>45.464285714285715</v>
      </c>
      <c r="Q816" s="9" t="s">
        <v>8329</v>
      </c>
      <c r="R816" t="s">
        <v>8330</v>
      </c>
      <c r="S816" s="11">
        <f t="shared" si="74"/>
        <v>40679.534733796296</v>
      </c>
      <c r="T816" s="11">
        <f t="shared" si="75"/>
        <v>40694.544444444444</v>
      </c>
      <c r="U816" t="str">
        <f t="shared" si="76"/>
        <v>05</v>
      </c>
      <c r="V816" t="str">
        <f t="shared" si="77"/>
        <v>2011</v>
      </c>
    </row>
    <row r="817" spans="1:22" ht="3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>
        <f t="shared" si="73"/>
        <v>99.534883720930239</v>
      </c>
      <c r="Q817" s="9" t="s">
        <v>8329</v>
      </c>
      <c r="R817" t="s">
        <v>8330</v>
      </c>
      <c r="S817" s="11">
        <f t="shared" si="74"/>
        <v>41914.70952546296</v>
      </c>
      <c r="T817" s="11">
        <f t="shared" si="75"/>
        <v>41944.70952546296</v>
      </c>
      <c r="U817" t="str">
        <f t="shared" si="76"/>
        <v>10</v>
      </c>
      <c r="V817" t="str">
        <f t="shared" si="77"/>
        <v>2014</v>
      </c>
    </row>
    <row r="818" spans="1:22" ht="3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</v>
      </c>
      <c r="P818">
        <f t="shared" si="73"/>
        <v>39.31</v>
      </c>
      <c r="Q818" s="9" t="s">
        <v>8329</v>
      </c>
      <c r="R818" t="s">
        <v>8330</v>
      </c>
      <c r="S818" s="11">
        <f t="shared" si="74"/>
        <v>41341.662534722222</v>
      </c>
      <c r="T818" s="11">
        <f t="shared" si="75"/>
        <v>41373.0625</v>
      </c>
      <c r="U818" t="str">
        <f t="shared" si="76"/>
        <v>03</v>
      </c>
      <c r="V818" t="str">
        <f t="shared" si="77"/>
        <v>2013</v>
      </c>
    </row>
    <row r="819" spans="1:22" ht="48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</v>
      </c>
      <c r="P819">
        <f t="shared" si="73"/>
        <v>89.419999999999987</v>
      </c>
      <c r="Q819" s="9" t="s">
        <v>8329</v>
      </c>
      <c r="R819" t="s">
        <v>8330</v>
      </c>
      <c r="S819" s="11">
        <f t="shared" si="74"/>
        <v>40925.391331018516</v>
      </c>
      <c r="T819" s="11">
        <f t="shared" si="75"/>
        <v>40978.999305555553</v>
      </c>
      <c r="U819" t="str">
        <f t="shared" si="76"/>
        <v>01</v>
      </c>
      <c r="V819" t="str">
        <f t="shared" si="77"/>
        <v>2012</v>
      </c>
    </row>
    <row r="820" spans="1:22" ht="48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156</v>
      </c>
      <c r="P820">
        <f t="shared" si="73"/>
        <v>28.684210526315791</v>
      </c>
      <c r="Q820" s="9" t="s">
        <v>8329</v>
      </c>
      <c r="R820" t="s">
        <v>8330</v>
      </c>
      <c r="S820" s="11">
        <f t="shared" si="74"/>
        <v>41120.67454861111</v>
      </c>
      <c r="T820" s="11">
        <f t="shared" si="75"/>
        <v>41128.500694444439</v>
      </c>
      <c r="U820" t="str">
        <f t="shared" si="76"/>
        <v>07</v>
      </c>
      <c r="V820" t="str">
        <f t="shared" si="77"/>
        <v>2012</v>
      </c>
    </row>
    <row r="821" spans="1:22" ht="3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109</v>
      </c>
      <c r="P821">
        <f t="shared" si="73"/>
        <v>31.071428571428573</v>
      </c>
      <c r="Q821" s="9" t="s">
        <v>8329</v>
      </c>
      <c r="R821" t="s">
        <v>8330</v>
      </c>
      <c r="S821" s="11">
        <f t="shared" si="74"/>
        <v>41619.789976851847</v>
      </c>
      <c r="T821" s="11">
        <f t="shared" si="75"/>
        <v>41628.988888888889</v>
      </c>
      <c r="U821" t="str">
        <f t="shared" si="76"/>
        <v>12</v>
      </c>
      <c r="V821" t="str">
        <f t="shared" si="77"/>
        <v>2013</v>
      </c>
    </row>
    <row r="822" spans="1:22" ht="48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</v>
      </c>
      <c r="P822">
        <f t="shared" si="73"/>
        <v>70.55263157894737</v>
      </c>
      <c r="Q822" s="9" t="s">
        <v>8329</v>
      </c>
      <c r="R822" t="s">
        <v>8330</v>
      </c>
      <c r="S822" s="11">
        <f t="shared" si="74"/>
        <v>41768.633587962962</v>
      </c>
      <c r="T822" s="11">
        <f t="shared" si="75"/>
        <v>41799</v>
      </c>
      <c r="U822" t="str">
        <f t="shared" si="76"/>
        <v>05</v>
      </c>
      <c r="V822" t="str">
        <f t="shared" si="77"/>
        <v>2014</v>
      </c>
    </row>
    <row r="823" spans="1:22" ht="48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>
        <f t="shared" si="73"/>
        <v>224.12820512820514</v>
      </c>
      <c r="Q823" s="9" t="s">
        <v>8329</v>
      </c>
      <c r="R823" t="s">
        <v>8330</v>
      </c>
      <c r="S823" s="11">
        <f t="shared" si="74"/>
        <v>42093.71371527778</v>
      </c>
      <c r="T823" s="11">
        <f t="shared" si="75"/>
        <v>42127.959027777775</v>
      </c>
      <c r="U823" t="str">
        <f t="shared" si="76"/>
        <v>03</v>
      </c>
      <c r="V823" t="str">
        <f t="shared" si="77"/>
        <v>2015</v>
      </c>
    </row>
    <row r="824" spans="1:22" ht="3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</v>
      </c>
      <c r="P824">
        <f t="shared" si="73"/>
        <v>51.811594202898547</v>
      </c>
      <c r="Q824" s="9" t="s">
        <v>8329</v>
      </c>
      <c r="R824" t="s">
        <v>8330</v>
      </c>
      <c r="S824" s="11">
        <f t="shared" si="74"/>
        <v>41157.739004629628</v>
      </c>
      <c r="T824" s="11">
        <f t="shared" si="75"/>
        <v>41187.739004629628</v>
      </c>
      <c r="U824" t="str">
        <f t="shared" si="76"/>
        <v>09</v>
      </c>
      <c r="V824" t="str">
        <f t="shared" si="77"/>
        <v>2012</v>
      </c>
    </row>
    <row r="825" spans="1:22" ht="48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180</v>
      </c>
      <c r="P825">
        <f t="shared" si="73"/>
        <v>43.515151515151516</v>
      </c>
      <c r="Q825" s="9" t="s">
        <v>8329</v>
      </c>
      <c r="R825" t="s">
        <v>8330</v>
      </c>
      <c r="S825" s="11">
        <f t="shared" si="74"/>
        <v>42055.764490740738</v>
      </c>
      <c r="T825" s="11">
        <f t="shared" si="75"/>
        <v>42085.722824074073</v>
      </c>
      <c r="U825" t="str">
        <f t="shared" si="76"/>
        <v>02</v>
      </c>
      <c r="V825" t="str">
        <f t="shared" si="77"/>
        <v>2015</v>
      </c>
    </row>
    <row r="826" spans="1:22" ht="48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</v>
      </c>
      <c r="P826">
        <f t="shared" si="73"/>
        <v>39.816666666666663</v>
      </c>
      <c r="Q826" s="9" t="s">
        <v>8329</v>
      </c>
      <c r="R826" t="s">
        <v>8330</v>
      </c>
      <c r="S826" s="11">
        <f t="shared" si="74"/>
        <v>40250.033773148149</v>
      </c>
      <c r="T826" s="11">
        <f t="shared" si="75"/>
        <v>40286.082638888889</v>
      </c>
      <c r="U826" t="str">
        <f t="shared" si="76"/>
        <v>03</v>
      </c>
      <c r="V826" t="str">
        <f t="shared" si="77"/>
        <v>2010</v>
      </c>
    </row>
    <row r="827" spans="1:22" ht="3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</v>
      </c>
      <c r="P827">
        <f t="shared" si="73"/>
        <v>126.8080808080808</v>
      </c>
      <c r="Q827" s="9" t="s">
        <v>8329</v>
      </c>
      <c r="R827" t="s">
        <v>8330</v>
      </c>
      <c r="S827" s="11">
        <f t="shared" si="74"/>
        <v>41186.098194444443</v>
      </c>
      <c r="T827" s="11">
        <f t="shared" si="75"/>
        <v>41211.098194444443</v>
      </c>
      <c r="U827" t="str">
        <f t="shared" si="76"/>
        <v>10</v>
      </c>
      <c r="V827" t="str">
        <f t="shared" si="77"/>
        <v>2012</v>
      </c>
    </row>
    <row r="828" spans="1:22" ht="48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</v>
      </c>
      <c r="P828">
        <f t="shared" si="73"/>
        <v>113.87755102040816</v>
      </c>
      <c r="Q828" s="9" t="s">
        <v>8329</v>
      </c>
      <c r="R828" t="s">
        <v>8330</v>
      </c>
      <c r="S828" s="11">
        <f t="shared" si="74"/>
        <v>40972.830208333333</v>
      </c>
      <c r="T828" s="11">
        <f t="shared" si="75"/>
        <v>40993.788541666661</v>
      </c>
      <c r="U828" t="str">
        <f t="shared" si="76"/>
        <v>03</v>
      </c>
      <c r="V828" t="str">
        <f t="shared" si="77"/>
        <v>2012</v>
      </c>
    </row>
    <row r="829" spans="1:22" ht="48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</v>
      </c>
      <c r="P829">
        <f t="shared" si="73"/>
        <v>28.181818181818183</v>
      </c>
      <c r="Q829" s="9" t="s">
        <v>8329</v>
      </c>
      <c r="R829" t="s">
        <v>8330</v>
      </c>
      <c r="S829" s="11">
        <f t="shared" si="74"/>
        <v>40927.265127314815</v>
      </c>
      <c r="T829" s="11">
        <f t="shared" si="75"/>
        <v>40953.617361111108</v>
      </c>
      <c r="U829" t="str">
        <f t="shared" si="76"/>
        <v>01</v>
      </c>
      <c r="V829" t="str">
        <f t="shared" si="77"/>
        <v>2012</v>
      </c>
    </row>
    <row r="830" spans="1:22" ht="48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>
        <f t="shared" si="73"/>
        <v>36.60526315789474</v>
      </c>
      <c r="Q830" s="9" t="s">
        <v>8329</v>
      </c>
      <c r="R830" t="s">
        <v>8330</v>
      </c>
      <c r="S830" s="11">
        <f t="shared" si="74"/>
        <v>41072.842384259253</v>
      </c>
      <c r="T830" s="11">
        <f t="shared" si="75"/>
        <v>41085.474999999999</v>
      </c>
      <c r="U830" t="str">
        <f t="shared" si="76"/>
        <v>06</v>
      </c>
      <c r="V830" t="str">
        <f t="shared" si="77"/>
        <v>2012</v>
      </c>
    </row>
    <row r="831" spans="1:22" ht="48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>
        <f t="shared" si="73"/>
        <v>32.5</v>
      </c>
      <c r="Q831" s="9" t="s">
        <v>8329</v>
      </c>
      <c r="R831" t="s">
        <v>8330</v>
      </c>
      <c r="S831" s="11">
        <f t="shared" si="74"/>
        <v>42504.593055555553</v>
      </c>
      <c r="T831" s="11">
        <f t="shared" si="75"/>
        <v>42564.593055555553</v>
      </c>
      <c r="U831" t="str">
        <f t="shared" si="76"/>
        <v>05</v>
      </c>
      <c r="V831" t="str">
        <f t="shared" si="77"/>
        <v>2016</v>
      </c>
    </row>
    <row r="832" spans="1:22" ht="48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108</v>
      </c>
      <c r="P832">
        <f t="shared" si="73"/>
        <v>60.65625</v>
      </c>
      <c r="Q832" s="9" t="s">
        <v>8329</v>
      </c>
      <c r="R832" t="s">
        <v>8330</v>
      </c>
      <c r="S832" s="11">
        <f t="shared" si="74"/>
        <v>41325.317418981482</v>
      </c>
      <c r="T832" s="11">
        <f t="shared" si="75"/>
        <v>41355.27575231481</v>
      </c>
      <c r="U832" t="str">
        <f t="shared" si="76"/>
        <v>02</v>
      </c>
      <c r="V832" t="str">
        <f t="shared" si="77"/>
        <v>2013</v>
      </c>
    </row>
    <row r="833" spans="1:22" ht="3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</v>
      </c>
      <c r="P833">
        <f t="shared" si="73"/>
        <v>175</v>
      </c>
      <c r="Q833" s="9" t="s">
        <v>8329</v>
      </c>
      <c r="R833" t="s">
        <v>8330</v>
      </c>
      <c r="S833" s="11">
        <f t="shared" si="74"/>
        <v>40996.438587962963</v>
      </c>
      <c r="T833" s="11">
        <f t="shared" si="75"/>
        <v>41026.438587962963</v>
      </c>
      <c r="U833" t="str">
        <f t="shared" si="76"/>
        <v>03</v>
      </c>
      <c r="V833" t="str">
        <f t="shared" si="77"/>
        <v>2012</v>
      </c>
    </row>
    <row r="834" spans="1:22" ht="48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101</v>
      </c>
      <c r="P834">
        <f t="shared" si="73"/>
        <v>97.993896103896105</v>
      </c>
      <c r="Q834" s="9" t="s">
        <v>8329</v>
      </c>
      <c r="R834" t="s">
        <v>8330</v>
      </c>
      <c r="S834" s="11">
        <f t="shared" si="74"/>
        <v>40869.466840277775</v>
      </c>
      <c r="T834" s="11">
        <f t="shared" si="75"/>
        <v>40929.134027777778</v>
      </c>
      <c r="U834" t="str">
        <f t="shared" si="76"/>
        <v>11</v>
      </c>
      <c r="V834" t="str">
        <f t="shared" si="77"/>
        <v>2011</v>
      </c>
    </row>
    <row r="835" spans="1:22" ht="16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ROUND((E835/D835)*100,0)</f>
        <v>102</v>
      </c>
      <c r="P835">
        <f t="shared" ref="P835:P898" si="79">E835/L835</f>
        <v>148.78048780487805</v>
      </c>
      <c r="Q835" s="9" t="s">
        <v>8329</v>
      </c>
      <c r="R835" t="s">
        <v>8330</v>
      </c>
      <c r="S835" s="11">
        <f t="shared" ref="S835:S898" si="80">(J835/86400)+25569+(-5/24)</f>
        <v>41718.669849537036</v>
      </c>
      <c r="T835" s="11">
        <f t="shared" ref="T835:T898" si="81">(((I835/60)/60)/24)+DATE(1970,1,1)+(-5/24)</f>
        <v>41748.669849537036</v>
      </c>
      <c r="U835" t="str">
        <f t="shared" ref="U835:U898" si="82">TEXT(S835,"MM")</f>
        <v>03</v>
      </c>
      <c r="V835" t="str">
        <f t="shared" ref="V835:V898" si="83">TEXT(S835,"YYYY")</f>
        <v>2014</v>
      </c>
    </row>
    <row r="836" spans="1:22" ht="48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</v>
      </c>
      <c r="P836">
        <f t="shared" si="79"/>
        <v>96.08</v>
      </c>
      <c r="Q836" s="9" t="s">
        <v>8329</v>
      </c>
      <c r="R836" t="s">
        <v>8330</v>
      </c>
      <c r="S836" s="11">
        <f t="shared" si="80"/>
        <v>41422.614490740736</v>
      </c>
      <c r="T836" s="11">
        <f t="shared" si="81"/>
        <v>41455.957638888889</v>
      </c>
      <c r="U836" t="str">
        <f t="shared" si="82"/>
        <v>05</v>
      </c>
      <c r="V836" t="str">
        <f t="shared" si="83"/>
        <v>2013</v>
      </c>
    </row>
    <row r="837" spans="1:22" ht="48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</v>
      </c>
      <c r="P837">
        <f t="shared" si="79"/>
        <v>58.625</v>
      </c>
      <c r="Q837" s="9" t="s">
        <v>8329</v>
      </c>
      <c r="R837" t="s">
        <v>8330</v>
      </c>
      <c r="S837" s="11">
        <f t="shared" si="80"/>
        <v>41005.249513888884</v>
      </c>
      <c r="T837" s="11">
        <f t="shared" si="81"/>
        <v>41047.916666666664</v>
      </c>
      <c r="U837" t="str">
        <f t="shared" si="82"/>
        <v>04</v>
      </c>
      <c r="V837" t="str">
        <f t="shared" si="83"/>
        <v>2012</v>
      </c>
    </row>
    <row r="838" spans="1:22" ht="16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101</v>
      </c>
      <c r="P838">
        <f t="shared" si="79"/>
        <v>109.70695652173914</v>
      </c>
      <c r="Q838" s="9" t="s">
        <v>8329</v>
      </c>
      <c r="R838" t="s">
        <v>8330</v>
      </c>
      <c r="S838" s="11">
        <f t="shared" si="80"/>
        <v>41523.848587962959</v>
      </c>
      <c r="T838" s="11">
        <f t="shared" si="81"/>
        <v>41553.848587962959</v>
      </c>
      <c r="U838" t="str">
        <f t="shared" si="82"/>
        <v>09</v>
      </c>
      <c r="V838" t="str">
        <f t="shared" si="83"/>
        <v>2013</v>
      </c>
    </row>
    <row r="839" spans="1:22" ht="3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122</v>
      </c>
      <c r="P839">
        <f t="shared" si="79"/>
        <v>49.112903225806448</v>
      </c>
      <c r="Q839" s="9" t="s">
        <v>8329</v>
      </c>
      <c r="R839" t="s">
        <v>8330</v>
      </c>
      <c r="S839" s="11">
        <f t="shared" si="80"/>
        <v>41730.79006944444</v>
      </c>
      <c r="T839" s="11">
        <f t="shared" si="81"/>
        <v>41760.79006944444</v>
      </c>
      <c r="U839" t="str">
        <f t="shared" si="82"/>
        <v>04</v>
      </c>
      <c r="V839" t="str">
        <f t="shared" si="83"/>
        <v>2014</v>
      </c>
    </row>
    <row r="840" spans="1:22" ht="48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</v>
      </c>
      <c r="P840">
        <f t="shared" si="79"/>
        <v>47.672131147540981</v>
      </c>
      <c r="Q840" s="9" t="s">
        <v>8329</v>
      </c>
      <c r="R840" t="s">
        <v>8330</v>
      </c>
      <c r="S840" s="11">
        <f t="shared" si="80"/>
        <v>40895.689641203702</v>
      </c>
      <c r="T840" s="11">
        <f t="shared" si="81"/>
        <v>40925.689641203702</v>
      </c>
      <c r="U840" t="str">
        <f t="shared" si="82"/>
        <v>12</v>
      </c>
      <c r="V840" t="str">
        <f t="shared" si="83"/>
        <v>2011</v>
      </c>
    </row>
    <row r="841" spans="1:22" ht="48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117</v>
      </c>
      <c r="P841">
        <f t="shared" si="79"/>
        <v>60.737812499999997</v>
      </c>
      <c r="Q841" s="9" t="s">
        <v>8329</v>
      </c>
      <c r="R841" t="s">
        <v>8330</v>
      </c>
      <c r="S841" s="11">
        <f t="shared" si="80"/>
        <v>41144.555046296293</v>
      </c>
      <c r="T841" s="11">
        <f t="shared" si="81"/>
        <v>41174.555046296293</v>
      </c>
      <c r="U841" t="str">
        <f t="shared" si="82"/>
        <v>08</v>
      </c>
      <c r="V841" t="str">
        <f t="shared" si="83"/>
        <v>2012</v>
      </c>
    </row>
    <row r="842" spans="1:22" ht="3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</v>
      </c>
      <c r="P842">
        <f t="shared" si="79"/>
        <v>63.37715789473684</v>
      </c>
      <c r="Q842" s="9" t="s">
        <v>8329</v>
      </c>
      <c r="R842" t="s">
        <v>8331</v>
      </c>
      <c r="S842" s="11">
        <f t="shared" si="80"/>
        <v>42607.018368055556</v>
      </c>
      <c r="T842" s="11">
        <f t="shared" si="81"/>
        <v>42637.018368055556</v>
      </c>
      <c r="U842" t="str">
        <f t="shared" si="82"/>
        <v>08</v>
      </c>
      <c r="V842" t="str">
        <f t="shared" si="83"/>
        <v>2016</v>
      </c>
    </row>
    <row r="843" spans="1:22" ht="48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</v>
      </c>
      <c r="P843">
        <f t="shared" si="79"/>
        <v>53.893617021276597</v>
      </c>
      <c r="Q843" s="9" t="s">
        <v>8329</v>
      </c>
      <c r="R843" t="s">
        <v>8331</v>
      </c>
      <c r="S843" s="11">
        <f t="shared" si="80"/>
        <v>41923.630358796298</v>
      </c>
      <c r="T843" s="11">
        <f t="shared" si="81"/>
        <v>41953.672025462954</v>
      </c>
      <c r="U843" t="str">
        <f t="shared" si="82"/>
        <v>10</v>
      </c>
      <c r="V843" t="str">
        <f t="shared" si="83"/>
        <v>2014</v>
      </c>
    </row>
    <row r="844" spans="1:22" ht="48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</v>
      </c>
      <c r="P844">
        <f t="shared" si="79"/>
        <v>66.871794871794876</v>
      </c>
      <c r="Q844" s="9" t="s">
        <v>8329</v>
      </c>
      <c r="R844" t="s">
        <v>8331</v>
      </c>
      <c r="S844" s="11">
        <f t="shared" si="80"/>
        <v>41526.384062499994</v>
      </c>
      <c r="T844" s="11">
        <f t="shared" si="81"/>
        <v>41560.957638888889</v>
      </c>
      <c r="U844" t="str">
        <f t="shared" si="82"/>
        <v>09</v>
      </c>
      <c r="V844" t="str">
        <f t="shared" si="83"/>
        <v>2013</v>
      </c>
    </row>
    <row r="845" spans="1:22" ht="48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</v>
      </c>
      <c r="P845">
        <f t="shared" si="79"/>
        <v>63.102362204724407</v>
      </c>
      <c r="Q845" s="9" t="s">
        <v>8329</v>
      </c>
      <c r="R845" t="s">
        <v>8331</v>
      </c>
      <c r="S845" s="11">
        <f t="shared" si="80"/>
        <v>42695.049537037034</v>
      </c>
      <c r="T845" s="11">
        <f t="shared" si="81"/>
        <v>42712.124999999993</v>
      </c>
      <c r="U845" t="str">
        <f t="shared" si="82"/>
        <v>11</v>
      </c>
      <c r="V845" t="str">
        <f t="shared" si="83"/>
        <v>2016</v>
      </c>
    </row>
    <row r="846" spans="1:22" ht="48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</v>
      </c>
      <c r="P846">
        <f t="shared" si="79"/>
        <v>36.628930817610062</v>
      </c>
      <c r="Q846" s="9" t="s">
        <v>8329</v>
      </c>
      <c r="R846" t="s">
        <v>8331</v>
      </c>
      <c r="S846" s="11">
        <f t="shared" si="80"/>
        <v>41905.476296296292</v>
      </c>
      <c r="T846" s="11">
        <f t="shared" si="81"/>
        <v>41943.999305555553</v>
      </c>
      <c r="U846" t="str">
        <f t="shared" si="82"/>
        <v>09</v>
      </c>
      <c r="V846" t="str">
        <f t="shared" si="83"/>
        <v>2014</v>
      </c>
    </row>
    <row r="847" spans="1:22" ht="48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</v>
      </c>
      <c r="P847">
        <f t="shared" si="79"/>
        <v>34.005706214689269</v>
      </c>
      <c r="Q847" s="9" t="s">
        <v>8329</v>
      </c>
      <c r="R847" t="s">
        <v>8331</v>
      </c>
      <c r="S847" s="11">
        <f t="shared" si="80"/>
        <v>42577.997638888883</v>
      </c>
      <c r="T847" s="11">
        <f t="shared" si="81"/>
        <v>42617.957638888889</v>
      </c>
      <c r="U847" t="str">
        <f t="shared" si="82"/>
        <v>07</v>
      </c>
      <c r="V847" t="str">
        <f t="shared" si="83"/>
        <v>2016</v>
      </c>
    </row>
    <row r="848" spans="1:22" ht="3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</v>
      </c>
      <c r="P848">
        <f t="shared" si="79"/>
        <v>28.553404255319148</v>
      </c>
      <c r="Q848" s="9" t="s">
        <v>8329</v>
      </c>
      <c r="R848" t="s">
        <v>8331</v>
      </c>
      <c r="S848" s="11">
        <f t="shared" si="80"/>
        <v>41694.183506944442</v>
      </c>
      <c r="T848" s="11">
        <f t="shared" si="81"/>
        <v>41708.375</v>
      </c>
      <c r="U848" t="str">
        <f t="shared" si="82"/>
        <v>02</v>
      </c>
      <c r="V848" t="str">
        <f t="shared" si="83"/>
        <v>2014</v>
      </c>
    </row>
    <row r="849" spans="1:22" ht="16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>
        <f t="shared" si="79"/>
        <v>10</v>
      </c>
      <c r="Q849" s="9" t="s">
        <v>8329</v>
      </c>
      <c r="R849" t="s">
        <v>8331</v>
      </c>
      <c r="S849" s="11">
        <f t="shared" si="80"/>
        <v>42165.59</v>
      </c>
      <c r="T849" s="11">
        <f t="shared" si="81"/>
        <v>42195.590000000004</v>
      </c>
      <c r="U849" t="str">
        <f t="shared" si="82"/>
        <v>06</v>
      </c>
      <c r="V849" t="str">
        <f t="shared" si="83"/>
        <v>2015</v>
      </c>
    </row>
    <row r="850" spans="1:22" ht="48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>
        <f t="shared" si="79"/>
        <v>18.75</v>
      </c>
      <c r="Q850" s="9" t="s">
        <v>8329</v>
      </c>
      <c r="R850" t="s">
        <v>8331</v>
      </c>
      <c r="S850" s="11">
        <f t="shared" si="80"/>
        <v>42078.583715277775</v>
      </c>
      <c r="T850" s="11">
        <f t="shared" si="81"/>
        <v>42108.583715277775</v>
      </c>
      <c r="U850" t="str">
        <f t="shared" si="82"/>
        <v>03</v>
      </c>
      <c r="V850" t="str">
        <f t="shared" si="83"/>
        <v>2015</v>
      </c>
    </row>
    <row r="851" spans="1:22" ht="6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120</v>
      </c>
      <c r="P851">
        <f t="shared" si="79"/>
        <v>41.704347826086959</v>
      </c>
      <c r="Q851" s="9" t="s">
        <v>8329</v>
      </c>
      <c r="R851" t="s">
        <v>8331</v>
      </c>
      <c r="S851" s="11">
        <f t="shared" si="80"/>
        <v>42050.94055555555</v>
      </c>
      <c r="T851" s="11">
        <f t="shared" si="81"/>
        <v>42078.898888888885</v>
      </c>
      <c r="U851" t="str">
        <f t="shared" si="82"/>
        <v>02</v>
      </c>
      <c r="V851" t="str">
        <f t="shared" si="83"/>
        <v>2015</v>
      </c>
    </row>
    <row r="852" spans="1:22" ht="48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</v>
      </c>
      <c r="P852">
        <f t="shared" si="79"/>
        <v>46.669172932330824</v>
      </c>
      <c r="Q852" s="9" t="s">
        <v>8329</v>
      </c>
      <c r="R852" t="s">
        <v>8331</v>
      </c>
      <c r="S852" s="11">
        <f t="shared" si="80"/>
        <v>42452.619409722225</v>
      </c>
      <c r="T852" s="11">
        <f t="shared" si="81"/>
        <v>42484.999305555553</v>
      </c>
      <c r="U852" t="str">
        <f t="shared" si="82"/>
        <v>03</v>
      </c>
      <c r="V852" t="str">
        <f t="shared" si="83"/>
        <v>2016</v>
      </c>
    </row>
    <row r="853" spans="1:22" ht="3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</v>
      </c>
      <c r="P853">
        <f t="shared" si="79"/>
        <v>37.271428571428572</v>
      </c>
      <c r="Q853" s="9" t="s">
        <v>8329</v>
      </c>
      <c r="R853" t="s">
        <v>8331</v>
      </c>
      <c r="S853" s="11">
        <f t="shared" si="80"/>
        <v>42522.671909722216</v>
      </c>
      <c r="T853" s="11">
        <f t="shared" si="81"/>
        <v>42582.614583333336</v>
      </c>
      <c r="U853" t="str">
        <f t="shared" si="82"/>
        <v>06</v>
      </c>
      <c r="V853" t="str">
        <f t="shared" si="83"/>
        <v>2016</v>
      </c>
    </row>
    <row r="854" spans="1:22" ht="3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105</v>
      </c>
      <c r="P854">
        <f t="shared" si="79"/>
        <v>59.258064516129032</v>
      </c>
      <c r="Q854" s="9" t="s">
        <v>8329</v>
      </c>
      <c r="R854" t="s">
        <v>8331</v>
      </c>
      <c r="S854" s="11">
        <f t="shared" si="80"/>
        <v>42656.59716435185</v>
      </c>
      <c r="T854" s="11">
        <f t="shared" si="81"/>
        <v>42667.666666666664</v>
      </c>
      <c r="U854" t="str">
        <f t="shared" si="82"/>
        <v>10</v>
      </c>
      <c r="V854" t="str">
        <f t="shared" si="83"/>
        <v>2016</v>
      </c>
    </row>
    <row r="855" spans="1:22" ht="48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>
        <f t="shared" si="79"/>
        <v>30</v>
      </c>
      <c r="Q855" s="9" t="s">
        <v>8329</v>
      </c>
      <c r="R855" t="s">
        <v>8331</v>
      </c>
      <c r="S855" s="11">
        <f t="shared" si="80"/>
        <v>42021.62394675926</v>
      </c>
      <c r="T855" s="11">
        <f t="shared" si="81"/>
        <v>42051.62394675926</v>
      </c>
      <c r="U855" t="str">
        <f t="shared" si="82"/>
        <v>01</v>
      </c>
      <c r="V855" t="str">
        <f t="shared" si="83"/>
        <v>2015</v>
      </c>
    </row>
    <row r="856" spans="1:22" ht="48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</v>
      </c>
      <c r="P856">
        <f t="shared" si="79"/>
        <v>65.8623246492986</v>
      </c>
      <c r="Q856" s="9" t="s">
        <v>8329</v>
      </c>
      <c r="R856" t="s">
        <v>8331</v>
      </c>
      <c r="S856" s="11">
        <f t="shared" si="80"/>
        <v>42702.004004629627</v>
      </c>
      <c r="T856" s="11">
        <f t="shared" si="81"/>
        <v>42732.004004629627</v>
      </c>
      <c r="U856" t="str">
        <f t="shared" si="82"/>
        <v>11</v>
      </c>
      <c r="V856" t="str">
        <f t="shared" si="83"/>
        <v>2016</v>
      </c>
    </row>
    <row r="857" spans="1:22" ht="3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</v>
      </c>
      <c r="P857">
        <f t="shared" si="79"/>
        <v>31.914893617021278</v>
      </c>
      <c r="Q857" s="9" t="s">
        <v>8329</v>
      </c>
      <c r="R857" t="s">
        <v>8331</v>
      </c>
      <c r="S857" s="11">
        <f t="shared" si="80"/>
        <v>42544.916863425919</v>
      </c>
      <c r="T857" s="11">
        <f t="shared" si="81"/>
        <v>42574.916863425926</v>
      </c>
      <c r="U857" t="str">
        <f t="shared" si="82"/>
        <v>06</v>
      </c>
      <c r="V857" t="str">
        <f t="shared" si="83"/>
        <v>2016</v>
      </c>
    </row>
    <row r="858" spans="1:22" ht="48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</v>
      </c>
      <c r="P858">
        <f t="shared" si="79"/>
        <v>19.464285714285715</v>
      </c>
      <c r="Q858" s="9" t="s">
        <v>8329</v>
      </c>
      <c r="R858" t="s">
        <v>8331</v>
      </c>
      <c r="S858" s="11">
        <f t="shared" si="80"/>
        <v>42609.103657407402</v>
      </c>
      <c r="T858" s="11">
        <f t="shared" si="81"/>
        <v>42668.583333333336</v>
      </c>
      <c r="U858" t="str">
        <f t="shared" si="82"/>
        <v>08</v>
      </c>
      <c r="V858" t="str">
        <f t="shared" si="83"/>
        <v>2016</v>
      </c>
    </row>
    <row r="859" spans="1:22" ht="3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>
        <f t="shared" si="79"/>
        <v>50</v>
      </c>
      <c r="Q859" s="9" t="s">
        <v>8329</v>
      </c>
      <c r="R859" t="s">
        <v>8331</v>
      </c>
      <c r="S859" s="11">
        <f t="shared" si="80"/>
        <v>42291.373043981475</v>
      </c>
      <c r="T859" s="11">
        <f t="shared" si="81"/>
        <v>42333.414710648147</v>
      </c>
      <c r="U859" t="str">
        <f t="shared" si="82"/>
        <v>10</v>
      </c>
      <c r="V859" t="str">
        <f t="shared" si="83"/>
        <v>2015</v>
      </c>
    </row>
    <row r="860" spans="1:22" ht="48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</v>
      </c>
      <c r="P860">
        <f t="shared" si="79"/>
        <v>22.737763157894737</v>
      </c>
      <c r="Q860" s="9" t="s">
        <v>8329</v>
      </c>
      <c r="R860" t="s">
        <v>8331</v>
      </c>
      <c r="S860" s="11">
        <f t="shared" si="80"/>
        <v>42079.537245370368</v>
      </c>
      <c r="T860" s="11">
        <f t="shared" si="81"/>
        <v>42109.749305555553</v>
      </c>
      <c r="U860" t="str">
        <f t="shared" si="82"/>
        <v>03</v>
      </c>
      <c r="V860" t="str">
        <f t="shared" si="83"/>
        <v>2015</v>
      </c>
    </row>
    <row r="861" spans="1:22" ht="3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105</v>
      </c>
      <c r="P861">
        <f t="shared" si="79"/>
        <v>42.724489795918366</v>
      </c>
      <c r="Q861" s="9" t="s">
        <v>8329</v>
      </c>
      <c r="R861" t="s">
        <v>8331</v>
      </c>
      <c r="S861" s="11">
        <f t="shared" si="80"/>
        <v>42128.611898148149</v>
      </c>
      <c r="T861" s="11">
        <f t="shared" si="81"/>
        <v>42158.791666666664</v>
      </c>
      <c r="U861" t="str">
        <f t="shared" si="82"/>
        <v>05</v>
      </c>
      <c r="V861" t="str">
        <f t="shared" si="83"/>
        <v>2015</v>
      </c>
    </row>
    <row r="862" spans="1:22" ht="48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</v>
      </c>
      <c r="P862">
        <f t="shared" si="79"/>
        <v>52.916666666666664</v>
      </c>
      <c r="Q862" s="9" t="s">
        <v>8329</v>
      </c>
      <c r="R862" t="s">
        <v>8332</v>
      </c>
      <c r="S862" s="11">
        <f t="shared" si="80"/>
        <v>41570.274456018517</v>
      </c>
      <c r="T862" s="11">
        <f t="shared" si="81"/>
        <v>41600.316122685181</v>
      </c>
      <c r="U862" t="str">
        <f t="shared" si="82"/>
        <v>10</v>
      </c>
      <c r="V862" t="str">
        <f t="shared" si="83"/>
        <v>2013</v>
      </c>
    </row>
    <row r="863" spans="1:22" ht="48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</v>
      </c>
      <c r="P863">
        <f t="shared" si="79"/>
        <v>50.5</v>
      </c>
      <c r="Q863" s="9" t="s">
        <v>8329</v>
      </c>
      <c r="R863" t="s">
        <v>8332</v>
      </c>
      <c r="S863" s="11">
        <f t="shared" si="80"/>
        <v>42599.756990740738</v>
      </c>
      <c r="T863" s="11">
        <f t="shared" si="81"/>
        <v>42629.756990740738</v>
      </c>
      <c r="U863" t="str">
        <f t="shared" si="82"/>
        <v>08</v>
      </c>
      <c r="V863" t="str">
        <f t="shared" si="83"/>
        <v>2016</v>
      </c>
    </row>
    <row r="864" spans="1:22" ht="48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</v>
      </c>
      <c r="P864">
        <f t="shared" si="79"/>
        <v>42.5</v>
      </c>
      <c r="Q864" s="9" t="s">
        <v>8329</v>
      </c>
      <c r="R864" t="s">
        <v>8332</v>
      </c>
      <c r="S864" s="11">
        <f t="shared" si="80"/>
        <v>41559.346620370365</v>
      </c>
      <c r="T864" s="11">
        <f t="shared" si="81"/>
        <v>41589.388287037036</v>
      </c>
      <c r="U864" t="str">
        <f t="shared" si="82"/>
        <v>10</v>
      </c>
      <c r="V864" t="str">
        <f t="shared" si="83"/>
        <v>2013</v>
      </c>
    </row>
    <row r="865" spans="1:22" ht="48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5</v>
      </c>
      <c r="P865">
        <f t="shared" si="79"/>
        <v>18</v>
      </c>
      <c r="Q865" s="9" t="s">
        <v>8329</v>
      </c>
      <c r="R865" t="s">
        <v>8332</v>
      </c>
      <c r="S865" s="11">
        <f t="shared" si="80"/>
        <v>40920.909328703703</v>
      </c>
      <c r="T865" s="11">
        <f t="shared" si="81"/>
        <v>40950.909328703703</v>
      </c>
      <c r="U865" t="str">
        <f t="shared" si="82"/>
        <v>01</v>
      </c>
      <c r="V865" t="str">
        <f t="shared" si="83"/>
        <v>2012</v>
      </c>
    </row>
    <row r="866" spans="1:22" ht="48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42</v>
      </c>
      <c r="P866">
        <f t="shared" si="79"/>
        <v>34.177215189873415</v>
      </c>
      <c r="Q866" s="9" t="s">
        <v>8329</v>
      </c>
      <c r="R866" t="s">
        <v>8332</v>
      </c>
      <c r="S866" s="11">
        <f t="shared" si="80"/>
        <v>41540.898587962962</v>
      </c>
      <c r="T866" s="11">
        <f t="shared" si="81"/>
        <v>41563.207638888889</v>
      </c>
      <c r="U866" t="str">
        <f t="shared" si="82"/>
        <v>09</v>
      </c>
      <c r="V866" t="str">
        <f t="shared" si="83"/>
        <v>2013</v>
      </c>
    </row>
    <row r="867" spans="1:22" ht="48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</v>
      </c>
      <c r="P867">
        <f t="shared" si="79"/>
        <v>22.5</v>
      </c>
      <c r="Q867" s="9" t="s">
        <v>8329</v>
      </c>
      <c r="R867" t="s">
        <v>8332</v>
      </c>
      <c r="S867" s="11">
        <f t="shared" si="80"/>
        <v>41230.564780092587</v>
      </c>
      <c r="T867" s="11">
        <f t="shared" si="81"/>
        <v>41290.564780092594</v>
      </c>
      <c r="U867" t="str">
        <f t="shared" si="82"/>
        <v>11</v>
      </c>
      <c r="V867" t="str">
        <f t="shared" si="83"/>
        <v>2012</v>
      </c>
    </row>
    <row r="868" spans="1:22" ht="48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</v>
      </c>
      <c r="P868">
        <f t="shared" si="79"/>
        <v>58.18181818181818</v>
      </c>
      <c r="Q868" s="9" t="s">
        <v>8329</v>
      </c>
      <c r="R868" t="s">
        <v>8332</v>
      </c>
      <c r="S868" s="11">
        <f t="shared" si="80"/>
        <v>42025.429606481477</v>
      </c>
      <c r="T868" s="11">
        <f t="shared" si="81"/>
        <v>42063.423611111109</v>
      </c>
      <c r="U868" t="str">
        <f t="shared" si="82"/>
        <v>01</v>
      </c>
      <c r="V868" t="str">
        <f t="shared" si="83"/>
        <v>2015</v>
      </c>
    </row>
    <row r="869" spans="1:22" ht="48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</v>
      </c>
      <c r="P869">
        <f t="shared" si="79"/>
        <v>109.18181818181819</v>
      </c>
      <c r="Q869" s="9" t="s">
        <v>8329</v>
      </c>
      <c r="R869" t="s">
        <v>8332</v>
      </c>
      <c r="S869" s="11">
        <f t="shared" si="80"/>
        <v>40087.897060185183</v>
      </c>
      <c r="T869" s="11">
        <f t="shared" si="81"/>
        <v>40147.999305555553</v>
      </c>
      <c r="U869" t="str">
        <f t="shared" si="82"/>
        <v>10</v>
      </c>
      <c r="V869" t="str">
        <f t="shared" si="83"/>
        <v>2009</v>
      </c>
    </row>
    <row r="870" spans="1:22" ht="6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</v>
      </c>
      <c r="P870">
        <f t="shared" si="79"/>
        <v>50</v>
      </c>
      <c r="Q870" s="9" t="s">
        <v>8329</v>
      </c>
      <c r="R870" t="s">
        <v>8332</v>
      </c>
      <c r="S870" s="11">
        <f t="shared" si="80"/>
        <v>41615.819421296292</v>
      </c>
      <c r="T870" s="11">
        <f t="shared" si="81"/>
        <v>41645.819421296292</v>
      </c>
      <c r="U870" t="str">
        <f t="shared" si="82"/>
        <v>12</v>
      </c>
      <c r="V870" t="str">
        <f t="shared" si="83"/>
        <v>2013</v>
      </c>
    </row>
    <row r="871" spans="1:22" ht="48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12</v>
      </c>
      <c r="P871">
        <f t="shared" si="79"/>
        <v>346.66666666666669</v>
      </c>
      <c r="Q871" s="9" t="s">
        <v>8329</v>
      </c>
      <c r="R871" t="s">
        <v>8332</v>
      </c>
      <c r="S871" s="11">
        <f t="shared" si="80"/>
        <v>41342.637233796289</v>
      </c>
      <c r="T871" s="11">
        <f t="shared" si="81"/>
        <v>41372.595567129625</v>
      </c>
      <c r="U871" t="str">
        <f t="shared" si="82"/>
        <v>03</v>
      </c>
      <c r="V871" t="str">
        <f t="shared" si="83"/>
        <v>2013</v>
      </c>
    </row>
    <row r="872" spans="1:22" ht="48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</v>
      </c>
      <c r="P872">
        <f t="shared" si="79"/>
        <v>12.4</v>
      </c>
      <c r="Q872" s="9" t="s">
        <v>8329</v>
      </c>
      <c r="R872" t="s">
        <v>8332</v>
      </c>
      <c r="S872" s="11">
        <f t="shared" si="80"/>
        <v>41487.813923611109</v>
      </c>
      <c r="T872" s="11">
        <f t="shared" si="81"/>
        <v>41517.813923611109</v>
      </c>
      <c r="U872" t="str">
        <f t="shared" si="82"/>
        <v>08</v>
      </c>
      <c r="V872" t="str">
        <f t="shared" si="83"/>
        <v>2013</v>
      </c>
    </row>
    <row r="873" spans="1:22" ht="48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</v>
      </c>
      <c r="P873">
        <f t="shared" si="79"/>
        <v>27.083333333333332</v>
      </c>
      <c r="Q873" s="9" t="s">
        <v>8329</v>
      </c>
      <c r="R873" t="s">
        <v>8332</v>
      </c>
      <c r="S873" s="11">
        <f t="shared" si="80"/>
        <v>41577.352951388886</v>
      </c>
      <c r="T873" s="11">
        <f t="shared" si="81"/>
        <v>41607.39461805555</v>
      </c>
      <c r="U873" t="str">
        <f t="shared" si="82"/>
        <v>10</v>
      </c>
      <c r="V873" t="str">
        <f t="shared" si="83"/>
        <v>2013</v>
      </c>
    </row>
    <row r="874" spans="1:22" ht="48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1</v>
      </c>
      <c r="P874">
        <f t="shared" si="79"/>
        <v>32.5</v>
      </c>
      <c r="Q874" s="9" t="s">
        <v>8329</v>
      </c>
      <c r="R874" t="s">
        <v>8332</v>
      </c>
      <c r="S874" s="11">
        <f t="shared" si="80"/>
        <v>40567.617210648146</v>
      </c>
      <c r="T874" s="11">
        <f t="shared" si="81"/>
        <v>40612.617210648146</v>
      </c>
      <c r="U874" t="str">
        <f t="shared" si="82"/>
        <v>01</v>
      </c>
      <c r="V874" t="str">
        <f t="shared" si="83"/>
        <v>2011</v>
      </c>
    </row>
    <row r="875" spans="1:22" ht="3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</v>
      </c>
      <c r="P875">
        <f t="shared" si="79"/>
        <v>9</v>
      </c>
      <c r="Q875" s="9" t="s">
        <v>8329</v>
      </c>
      <c r="R875" t="s">
        <v>8332</v>
      </c>
      <c r="S875" s="11">
        <f t="shared" si="80"/>
        <v>41183.958796296291</v>
      </c>
      <c r="T875" s="11">
        <f t="shared" si="81"/>
        <v>41224.000462962962</v>
      </c>
      <c r="U875" t="str">
        <f t="shared" si="82"/>
        <v>10</v>
      </c>
      <c r="V875" t="str">
        <f t="shared" si="83"/>
        <v>2012</v>
      </c>
    </row>
    <row r="876" spans="1:22" ht="48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</v>
      </c>
      <c r="P876">
        <f t="shared" si="79"/>
        <v>34.761904761904759</v>
      </c>
      <c r="Q876" s="9" t="s">
        <v>8329</v>
      </c>
      <c r="R876" t="s">
        <v>8332</v>
      </c>
      <c r="S876" s="11">
        <f t="shared" si="80"/>
        <v>41368.375393518516</v>
      </c>
      <c r="T876" s="11">
        <f t="shared" si="81"/>
        <v>41398.375393518516</v>
      </c>
      <c r="U876" t="str">
        <f t="shared" si="82"/>
        <v>04</v>
      </c>
      <c r="V876" t="str">
        <f t="shared" si="83"/>
        <v>2013</v>
      </c>
    </row>
    <row r="877" spans="1:22" ht="6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t="e">
        <f t="shared" si="79"/>
        <v>#DIV/0!</v>
      </c>
      <c r="Q877" s="9" t="s">
        <v>8329</v>
      </c>
      <c r="R877" t="s">
        <v>8332</v>
      </c>
      <c r="S877" s="11">
        <f t="shared" si="80"/>
        <v>42248.515405092585</v>
      </c>
      <c r="T877" s="11">
        <f t="shared" si="81"/>
        <v>42268.515405092585</v>
      </c>
      <c r="U877" t="str">
        <f t="shared" si="82"/>
        <v>09</v>
      </c>
      <c r="V877" t="str">
        <f t="shared" si="83"/>
        <v>2015</v>
      </c>
    </row>
    <row r="878" spans="1:22" ht="16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41</v>
      </c>
      <c r="P878">
        <f t="shared" si="79"/>
        <v>28.577777777777779</v>
      </c>
      <c r="Q878" s="9" t="s">
        <v>8329</v>
      </c>
      <c r="R878" t="s">
        <v>8332</v>
      </c>
      <c r="S878" s="11">
        <f t="shared" si="80"/>
        <v>41276.288506944438</v>
      </c>
      <c r="T878" s="11">
        <f t="shared" si="81"/>
        <v>41309.288506944438</v>
      </c>
      <c r="U878" t="str">
        <f t="shared" si="82"/>
        <v>01</v>
      </c>
      <c r="V878" t="str">
        <f t="shared" si="83"/>
        <v>2013</v>
      </c>
    </row>
    <row r="879" spans="1:22" ht="48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68</v>
      </c>
      <c r="P879">
        <f t="shared" si="79"/>
        <v>46.586206896551722</v>
      </c>
      <c r="Q879" s="9" t="s">
        <v>8329</v>
      </c>
      <c r="R879" t="s">
        <v>8332</v>
      </c>
      <c r="S879" s="11">
        <f t="shared" si="80"/>
        <v>41597.580555555549</v>
      </c>
      <c r="T879" s="11">
        <f t="shared" si="81"/>
        <v>41627.580555555556</v>
      </c>
      <c r="U879" t="str">
        <f t="shared" si="82"/>
        <v>11</v>
      </c>
      <c r="V879" t="str">
        <f t="shared" si="83"/>
        <v>2013</v>
      </c>
    </row>
    <row r="880" spans="1:22" ht="48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</v>
      </c>
      <c r="P880">
        <f t="shared" si="79"/>
        <v>32.5</v>
      </c>
      <c r="Q880" s="9" t="s">
        <v>8329</v>
      </c>
      <c r="R880" t="s">
        <v>8332</v>
      </c>
      <c r="S880" s="11">
        <f t="shared" si="80"/>
        <v>40505.024583333332</v>
      </c>
      <c r="T880" s="11">
        <f t="shared" si="81"/>
        <v>40535.024583333332</v>
      </c>
      <c r="U880" t="str">
        <f t="shared" si="82"/>
        <v>11</v>
      </c>
      <c r="V880" t="str">
        <f t="shared" si="83"/>
        <v>2010</v>
      </c>
    </row>
    <row r="881" spans="1:22" ht="48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31</v>
      </c>
      <c r="P881">
        <f t="shared" si="79"/>
        <v>21.466666666666665</v>
      </c>
      <c r="Q881" s="9" t="s">
        <v>8329</v>
      </c>
      <c r="R881" t="s">
        <v>8332</v>
      </c>
      <c r="S881" s="11">
        <f t="shared" si="80"/>
        <v>41037.621585648143</v>
      </c>
      <c r="T881" s="11">
        <f t="shared" si="81"/>
        <v>41058.621585648143</v>
      </c>
      <c r="U881" t="str">
        <f t="shared" si="82"/>
        <v>05</v>
      </c>
      <c r="V881" t="str">
        <f t="shared" si="83"/>
        <v>2012</v>
      </c>
    </row>
    <row r="882" spans="1:22" ht="48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3</v>
      </c>
      <c r="P882">
        <f t="shared" si="79"/>
        <v>14.125</v>
      </c>
      <c r="Q882" s="9" t="s">
        <v>8329</v>
      </c>
      <c r="R882" t="s">
        <v>8333</v>
      </c>
      <c r="S882" s="11">
        <f t="shared" si="80"/>
        <v>41179.112708333334</v>
      </c>
      <c r="T882" s="11">
        <f t="shared" si="81"/>
        <v>41212.112708333334</v>
      </c>
      <c r="U882" t="str">
        <f t="shared" si="82"/>
        <v>09</v>
      </c>
      <c r="V882" t="str">
        <f t="shared" si="83"/>
        <v>2012</v>
      </c>
    </row>
    <row r="883" spans="1:22" ht="48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1</v>
      </c>
      <c r="P883">
        <f t="shared" si="79"/>
        <v>30</v>
      </c>
      <c r="Q883" s="9" t="s">
        <v>8329</v>
      </c>
      <c r="R883" t="s">
        <v>8333</v>
      </c>
      <c r="S883" s="11">
        <f t="shared" si="80"/>
        <v>40877.042662037034</v>
      </c>
      <c r="T883" s="11">
        <f t="shared" si="81"/>
        <v>40922.042662037034</v>
      </c>
      <c r="U883" t="str">
        <f t="shared" si="82"/>
        <v>11</v>
      </c>
      <c r="V883" t="str">
        <f t="shared" si="83"/>
        <v>2011</v>
      </c>
    </row>
    <row r="884" spans="1:22" ht="48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</v>
      </c>
      <c r="P884">
        <f t="shared" si="79"/>
        <v>21.571428571428573</v>
      </c>
      <c r="Q884" s="9" t="s">
        <v>8329</v>
      </c>
      <c r="R884" t="s">
        <v>8333</v>
      </c>
      <c r="S884" s="11">
        <f t="shared" si="80"/>
        <v>40759.652199074073</v>
      </c>
      <c r="T884" s="11">
        <f t="shared" si="81"/>
        <v>40792.652199074073</v>
      </c>
      <c r="U884" t="str">
        <f t="shared" si="82"/>
        <v>08</v>
      </c>
      <c r="V884" t="str">
        <f t="shared" si="83"/>
        <v>2011</v>
      </c>
    </row>
    <row r="885" spans="1:22" ht="48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</v>
      </c>
      <c r="P885">
        <f t="shared" si="79"/>
        <v>83.375</v>
      </c>
      <c r="Q885" s="9" t="s">
        <v>8329</v>
      </c>
      <c r="R885" t="s">
        <v>8333</v>
      </c>
      <c r="S885" s="11">
        <f t="shared" si="80"/>
        <v>42371.727256944439</v>
      </c>
      <c r="T885" s="11">
        <f t="shared" si="81"/>
        <v>42431.727256944439</v>
      </c>
      <c r="U885" t="str">
        <f t="shared" si="82"/>
        <v>01</v>
      </c>
      <c r="V885" t="str">
        <f t="shared" si="83"/>
        <v>2016</v>
      </c>
    </row>
    <row r="886" spans="1:22" ht="48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>
        <f t="shared" si="79"/>
        <v>10</v>
      </c>
      <c r="Q886" s="9" t="s">
        <v>8329</v>
      </c>
      <c r="R886" t="s">
        <v>8333</v>
      </c>
      <c r="S886" s="11">
        <f t="shared" si="80"/>
        <v>40981.594282407408</v>
      </c>
      <c r="T886" s="11">
        <f t="shared" si="81"/>
        <v>41040.896527777775</v>
      </c>
      <c r="U886" t="str">
        <f t="shared" si="82"/>
        <v>03</v>
      </c>
      <c r="V886" t="str">
        <f t="shared" si="83"/>
        <v>2012</v>
      </c>
    </row>
    <row r="887" spans="1:22" ht="48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>
        <f t="shared" si="79"/>
        <v>35.714285714285715</v>
      </c>
      <c r="Q887" s="9" t="s">
        <v>8329</v>
      </c>
      <c r="R887" t="s">
        <v>8333</v>
      </c>
      <c r="S887" s="11">
        <f t="shared" si="80"/>
        <v>42713.732766203706</v>
      </c>
      <c r="T887" s="11">
        <f t="shared" si="81"/>
        <v>42734.732766203706</v>
      </c>
      <c r="U887" t="str">
        <f t="shared" si="82"/>
        <v>12</v>
      </c>
      <c r="V887" t="str">
        <f t="shared" si="83"/>
        <v>2016</v>
      </c>
    </row>
    <row r="888" spans="1:22" ht="48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>
        <f t="shared" si="79"/>
        <v>29.285714285714285</v>
      </c>
      <c r="Q888" s="9" t="s">
        <v>8329</v>
      </c>
      <c r="R888" t="s">
        <v>8333</v>
      </c>
      <c r="S888" s="11">
        <f t="shared" si="80"/>
        <v>42603.662187499998</v>
      </c>
      <c r="T888" s="11">
        <f t="shared" si="81"/>
        <v>42628.662187499998</v>
      </c>
      <c r="U888" t="str">
        <f t="shared" si="82"/>
        <v>08</v>
      </c>
      <c r="V888" t="str">
        <f t="shared" si="83"/>
        <v>2016</v>
      </c>
    </row>
    <row r="889" spans="1:22" ht="48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t="e">
        <f t="shared" si="79"/>
        <v>#DIV/0!</v>
      </c>
      <c r="Q889" s="9" t="s">
        <v>8329</v>
      </c>
      <c r="R889" t="s">
        <v>8333</v>
      </c>
      <c r="S889" s="11">
        <f t="shared" si="80"/>
        <v>41026.75063657407</v>
      </c>
      <c r="T889" s="11">
        <f t="shared" si="81"/>
        <v>41056.75063657407</v>
      </c>
      <c r="U889" t="str">
        <f t="shared" si="82"/>
        <v>04</v>
      </c>
      <c r="V889" t="str">
        <f t="shared" si="83"/>
        <v>2012</v>
      </c>
    </row>
    <row r="890" spans="1:22" ht="48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</v>
      </c>
      <c r="P890">
        <f t="shared" si="79"/>
        <v>18</v>
      </c>
      <c r="Q890" s="9" t="s">
        <v>8329</v>
      </c>
      <c r="R890" t="s">
        <v>8333</v>
      </c>
      <c r="S890" s="11">
        <f t="shared" si="80"/>
        <v>40751.544965277775</v>
      </c>
      <c r="T890" s="11">
        <f t="shared" si="81"/>
        <v>40787.041666666664</v>
      </c>
      <c r="U890" t="str">
        <f t="shared" si="82"/>
        <v>07</v>
      </c>
      <c r="V890" t="str">
        <f t="shared" si="83"/>
        <v>2011</v>
      </c>
    </row>
    <row r="891" spans="1:22" ht="48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</v>
      </c>
      <c r="P891">
        <f t="shared" si="79"/>
        <v>73.760000000000005</v>
      </c>
      <c r="Q891" s="9" t="s">
        <v>8329</v>
      </c>
      <c r="R891" t="s">
        <v>8333</v>
      </c>
      <c r="S891" s="11">
        <f t="shared" si="80"/>
        <v>41887.575729166667</v>
      </c>
      <c r="T891" s="11">
        <f t="shared" si="81"/>
        <v>41917.575729166667</v>
      </c>
      <c r="U891" t="str">
        <f t="shared" si="82"/>
        <v>09</v>
      </c>
      <c r="V891" t="str">
        <f t="shared" si="83"/>
        <v>2014</v>
      </c>
    </row>
    <row r="892" spans="1:22" ht="48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</v>
      </c>
      <c r="P892">
        <f t="shared" si="79"/>
        <v>31.25</v>
      </c>
      <c r="Q892" s="9" t="s">
        <v>8329</v>
      </c>
      <c r="R892" t="s">
        <v>8333</v>
      </c>
      <c r="S892" s="11">
        <f t="shared" si="80"/>
        <v>41569.490497685183</v>
      </c>
      <c r="T892" s="11">
        <f t="shared" si="81"/>
        <v>41599.532164351847</v>
      </c>
      <c r="U892" t="str">
        <f t="shared" si="82"/>
        <v>10</v>
      </c>
      <c r="V892" t="str">
        <f t="shared" si="83"/>
        <v>2013</v>
      </c>
    </row>
    <row r="893" spans="1:22" ht="48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</v>
      </c>
      <c r="P893">
        <f t="shared" si="79"/>
        <v>28.888888888888889</v>
      </c>
      <c r="Q893" s="9" t="s">
        <v>8329</v>
      </c>
      <c r="R893" t="s">
        <v>8333</v>
      </c>
      <c r="S893" s="11">
        <f t="shared" si="80"/>
        <v>41841.823263888888</v>
      </c>
      <c r="T893" s="11">
        <f t="shared" si="81"/>
        <v>41871.823263888888</v>
      </c>
      <c r="U893" t="str">
        <f t="shared" si="82"/>
        <v>07</v>
      </c>
      <c r="V893" t="str">
        <f t="shared" si="83"/>
        <v>2014</v>
      </c>
    </row>
    <row r="894" spans="1:22" ht="48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41</v>
      </c>
      <c r="P894">
        <f t="shared" si="79"/>
        <v>143.8235294117647</v>
      </c>
      <c r="Q894" s="9" t="s">
        <v>8329</v>
      </c>
      <c r="R894" t="s">
        <v>8333</v>
      </c>
      <c r="S894" s="11">
        <f t="shared" si="80"/>
        <v>40303.991701388884</v>
      </c>
      <c r="T894" s="11">
        <f t="shared" si="81"/>
        <v>40390.958333333328</v>
      </c>
      <c r="U894" t="str">
        <f t="shared" si="82"/>
        <v>05</v>
      </c>
      <c r="V894" t="str">
        <f t="shared" si="83"/>
        <v>2010</v>
      </c>
    </row>
    <row r="895" spans="1:22" ht="48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>
        <f t="shared" si="79"/>
        <v>40</v>
      </c>
      <c r="Q895" s="9" t="s">
        <v>8329</v>
      </c>
      <c r="R895" t="s">
        <v>8333</v>
      </c>
      <c r="S895" s="11">
        <f t="shared" si="80"/>
        <v>42065.689386574071</v>
      </c>
      <c r="T895" s="11">
        <f t="shared" si="81"/>
        <v>42095.647719907407</v>
      </c>
      <c r="U895" t="str">
        <f t="shared" si="82"/>
        <v>03</v>
      </c>
      <c r="V895" t="str">
        <f t="shared" si="83"/>
        <v>2015</v>
      </c>
    </row>
    <row r="896" spans="1:22" ht="48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</v>
      </c>
      <c r="P896">
        <f t="shared" si="79"/>
        <v>147.81132075471697</v>
      </c>
      <c r="Q896" s="9" t="s">
        <v>8329</v>
      </c>
      <c r="R896" t="s">
        <v>8333</v>
      </c>
      <c r="S896" s="11">
        <f t="shared" si="80"/>
        <v>42496.773263888885</v>
      </c>
      <c r="T896" s="11">
        <f t="shared" si="81"/>
        <v>42526.773263888892</v>
      </c>
      <c r="U896" t="str">
        <f t="shared" si="82"/>
        <v>05</v>
      </c>
      <c r="V896" t="str">
        <f t="shared" si="83"/>
        <v>2016</v>
      </c>
    </row>
    <row r="897" spans="1:22" ht="48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</v>
      </c>
      <c r="P897">
        <f t="shared" si="79"/>
        <v>27.857142857142858</v>
      </c>
      <c r="Q897" s="9" t="s">
        <v>8329</v>
      </c>
      <c r="R897" t="s">
        <v>8333</v>
      </c>
      <c r="S897" s="11">
        <f t="shared" si="80"/>
        <v>40430.919317129628</v>
      </c>
      <c r="T897" s="11">
        <f t="shared" si="81"/>
        <v>40475.919317129628</v>
      </c>
      <c r="U897" t="str">
        <f t="shared" si="82"/>
        <v>09</v>
      </c>
      <c r="V897" t="str">
        <f t="shared" si="83"/>
        <v>2010</v>
      </c>
    </row>
    <row r="898" spans="1:22" ht="48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>
        <f t="shared" si="79"/>
        <v>44.444444444444443</v>
      </c>
      <c r="Q898" s="9" t="s">
        <v>8329</v>
      </c>
      <c r="R898" t="s">
        <v>8333</v>
      </c>
      <c r="S898" s="11">
        <f t="shared" si="80"/>
        <v>42218.66465277777</v>
      </c>
      <c r="T898" s="11">
        <f t="shared" si="81"/>
        <v>42243.958333333336</v>
      </c>
      <c r="U898" t="str">
        <f t="shared" si="82"/>
        <v>08</v>
      </c>
      <c r="V898" t="str">
        <f t="shared" si="83"/>
        <v>2015</v>
      </c>
    </row>
    <row r="899" spans="1:22" ht="48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ROUND((E899/D899)*100,0)</f>
        <v>0</v>
      </c>
      <c r="P899" t="e">
        <f t="shared" ref="P899:P962" si="85">E899/L899</f>
        <v>#DIV/0!</v>
      </c>
      <c r="Q899" s="9" t="s">
        <v>8329</v>
      </c>
      <c r="R899" t="s">
        <v>8333</v>
      </c>
      <c r="S899" s="11">
        <f t="shared" ref="S899:S962" si="86">(J899/86400)+25569+(-5/24)</f>
        <v>41211.480416666665</v>
      </c>
      <c r="T899" s="11">
        <f t="shared" ref="T899:T962" si="87">(((I899/60)/60)/24)+DATE(1970,1,1)+(-5/24)</f>
        <v>41241.52208333333</v>
      </c>
      <c r="U899" t="str">
        <f t="shared" ref="U899:U962" si="88">TEXT(S899,"MM")</f>
        <v>10</v>
      </c>
      <c r="V899" t="str">
        <f t="shared" ref="V899:V962" si="89">TEXT(S899,"YYYY")</f>
        <v>2012</v>
      </c>
    </row>
    <row r="900" spans="1:22" ht="48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3</v>
      </c>
      <c r="P900">
        <f t="shared" si="85"/>
        <v>35</v>
      </c>
      <c r="Q900" s="9" t="s">
        <v>8329</v>
      </c>
      <c r="R900" t="s">
        <v>8333</v>
      </c>
      <c r="S900" s="11">
        <f t="shared" si="86"/>
        <v>40878.549884259257</v>
      </c>
      <c r="T900" s="11">
        <f t="shared" si="87"/>
        <v>40923.549884259257</v>
      </c>
      <c r="U900" t="str">
        <f t="shared" si="88"/>
        <v>12</v>
      </c>
      <c r="V900" t="str">
        <f t="shared" si="89"/>
        <v>2011</v>
      </c>
    </row>
    <row r="901" spans="1:22" ht="48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</v>
      </c>
      <c r="P901">
        <f t="shared" si="85"/>
        <v>35</v>
      </c>
      <c r="Q901" s="9" t="s">
        <v>8329</v>
      </c>
      <c r="R901" t="s">
        <v>8333</v>
      </c>
      <c r="S901" s="11">
        <f t="shared" si="86"/>
        <v>40645.890763888885</v>
      </c>
      <c r="T901" s="11">
        <f t="shared" si="87"/>
        <v>40690.890763888885</v>
      </c>
      <c r="U901" t="str">
        <f t="shared" si="88"/>
        <v>04</v>
      </c>
      <c r="V901" t="str">
        <f t="shared" si="89"/>
        <v>2011</v>
      </c>
    </row>
    <row r="902" spans="1:22" ht="3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</v>
      </c>
      <c r="P902">
        <f t="shared" si="85"/>
        <v>10.5</v>
      </c>
      <c r="Q902" s="9" t="s">
        <v>8329</v>
      </c>
      <c r="R902" t="s">
        <v>8332</v>
      </c>
      <c r="S902" s="11">
        <f t="shared" si="86"/>
        <v>42429.641226851854</v>
      </c>
      <c r="T902" s="11">
        <f t="shared" si="87"/>
        <v>42459.599560185183</v>
      </c>
      <c r="U902" t="str">
        <f t="shared" si="88"/>
        <v>02</v>
      </c>
      <c r="V902" t="str">
        <f t="shared" si="89"/>
        <v>2016</v>
      </c>
    </row>
    <row r="903" spans="1:22" ht="6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t="e">
        <f t="shared" si="85"/>
        <v>#DIV/0!</v>
      </c>
      <c r="Q903" s="9" t="s">
        <v>8329</v>
      </c>
      <c r="R903" t="s">
        <v>8332</v>
      </c>
      <c r="S903" s="11">
        <f t="shared" si="86"/>
        <v>40291.603171296294</v>
      </c>
      <c r="T903" s="11">
        <f t="shared" si="87"/>
        <v>40337.59097222222</v>
      </c>
      <c r="U903" t="str">
        <f t="shared" si="88"/>
        <v>04</v>
      </c>
      <c r="V903" t="str">
        <f t="shared" si="89"/>
        <v>2010</v>
      </c>
    </row>
    <row r="904" spans="1:22" ht="48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</v>
      </c>
      <c r="P904">
        <f t="shared" si="85"/>
        <v>30</v>
      </c>
      <c r="Q904" s="9" t="s">
        <v>8329</v>
      </c>
      <c r="R904" t="s">
        <v>8332</v>
      </c>
      <c r="S904" s="11">
        <f t="shared" si="86"/>
        <v>41829.757199074069</v>
      </c>
      <c r="T904" s="11">
        <f t="shared" si="87"/>
        <v>41881.4375</v>
      </c>
      <c r="U904" t="str">
        <f t="shared" si="88"/>
        <v>07</v>
      </c>
      <c r="V904" t="str">
        <f t="shared" si="89"/>
        <v>2014</v>
      </c>
    </row>
    <row r="905" spans="1:22" ht="48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</v>
      </c>
      <c r="P905">
        <f t="shared" si="85"/>
        <v>40</v>
      </c>
      <c r="Q905" s="9" t="s">
        <v>8329</v>
      </c>
      <c r="R905" t="s">
        <v>8332</v>
      </c>
      <c r="S905" s="11">
        <f t="shared" si="86"/>
        <v>41149.587731481479</v>
      </c>
      <c r="T905" s="11">
        <f t="shared" si="87"/>
        <v>41174.892361111109</v>
      </c>
      <c r="U905" t="str">
        <f t="shared" si="88"/>
        <v>08</v>
      </c>
      <c r="V905" t="str">
        <f t="shared" si="89"/>
        <v>2012</v>
      </c>
    </row>
    <row r="906" spans="1:22" ht="48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</v>
      </c>
      <c r="P906">
        <f t="shared" si="85"/>
        <v>50.333333333333336</v>
      </c>
      <c r="Q906" s="9" t="s">
        <v>8329</v>
      </c>
      <c r="R906" t="s">
        <v>8332</v>
      </c>
      <c r="S906" s="11">
        <f t="shared" si="86"/>
        <v>42341.87195601852</v>
      </c>
      <c r="T906" s="11">
        <f t="shared" si="87"/>
        <v>42371.87195601852</v>
      </c>
      <c r="U906" t="str">
        <f t="shared" si="88"/>
        <v>12</v>
      </c>
      <c r="V906" t="str">
        <f t="shared" si="89"/>
        <v>2015</v>
      </c>
    </row>
    <row r="907" spans="1:22" ht="48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</v>
      </c>
      <c r="P907">
        <f t="shared" si="85"/>
        <v>32.666666666666664</v>
      </c>
      <c r="Q907" s="9" t="s">
        <v>8329</v>
      </c>
      <c r="R907" t="s">
        <v>8332</v>
      </c>
      <c r="S907" s="11">
        <f t="shared" si="86"/>
        <v>40507.031550925924</v>
      </c>
      <c r="T907" s="11">
        <f t="shared" si="87"/>
        <v>40567.031550925924</v>
      </c>
      <c r="U907" t="str">
        <f t="shared" si="88"/>
        <v>11</v>
      </c>
      <c r="V907" t="str">
        <f t="shared" si="89"/>
        <v>2010</v>
      </c>
    </row>
    <row r="908" spans="1:22" ht="3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t="e">
        <f t="shared" si="85"/>
        <v>#DIV/0!</v>
      </c>
      <c r="Q908" s="9" t="s">
        <v>8329</v>
      </c>
      <c r="R908" t="s">
        <v>8332</v>
      </c>
      <c r="S908" s="11">
        <f t="shared" si="86"/>
        <v>41680.981365740736</v>
      </c>
      <c r="T908" s="11">
        <f t="shared" si="87"/>
        <v>41710.939699074072</v>
      </c>
      <c r="U908" t="str">
        <f t="shared" si="88"/>
        <v>02</v>
      </c>
      <c r="V908" t="str">
        <f t="shared" si="89"/>
        <v>2014</v>
      </c>
    </row>
    <row r="909" spans="1:22" ht="3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t="e">
        <f t="shared" si="85"/>
        <v>#DIV/0!</v>
      </c>
      <c r="Q909" s="9" t="s">
        <v>8329</v>
      </c>
      <c r="R909" t="s">
        <v>8332</v>
      </c>
      <c r="S909" s="11">
        <f t="shared" si="86"/>
        <v>40766.9840625</v>
      </c>
      <c r="T909" s="11">
        <f t="shared" si="87"/>
        <v>40796.9840625</v>
      </c>
      <c r="U909" t="str">
        <f t="shared" si="88"/>
        <v>08</v>
      </c>
      <c r="V909" t="str">
        <f t="shared" si="89"/>
        <v>2011</v>
      </c>
    </row>
    <row r="910" spans="1:22" ht="48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t="e">
        <f t="shared" si="85"/>
        <v>#DIV/0!</v>
      </c>
      <c r="Q910" s="9" t="s">
        <v>8329</v>
      </c>
      <c r="R910" t="s">
        <v>8332</v>
      </c>
      <c r="S910" s="11">
        <f t="shared" si="86"/>
        <v>40340.593229166661</v>
      </c>
      <c r="T910" s="11">
        <f t="shared" si="87"/>
        <v>40385.999305555553</v>
      </c>
      <c r="U910" t="str">
        <f t="shared" si="88"/>
        <v>06</v>
      </c>
      <c r="V910" t="str">
        <f t="shared" si="89"/>
        <v>2010</v>
      </c>
    </row>
    <row r="911" spans="1:22" ht="48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</v>
      </c>
      <c r="P911">
        <f t="shared" si="85"/>
        <v>65</v>
      </c>
      <c r="Q911" s="9" t="s">
        <v>8329</v>
      </c>
      <c r="R911" t="s">
        <v>8332</v>
      </c>
      <c r="S911" s="11">
        <f t="shared" si="86"/>
        <v>41081.481944444444</v>
      </c>
      <c r="T911" s="11">
        <f t="shared" si="87"/>
        <v>41112.958333333328</v>
      </c>
      <c r="U911" t="str">
        <f t="shared" si="88"/>
        <v>06</v>
      </c>
      <c r="V911" t="str">
        <f t="shared" si="89"/>
        <v>2012</v>
      </c>
    </row>
    <row r="912" spans="1:22" ht="48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</v>
      </c>
      <c r="P912">
        <f t="shared" si="85"/>
        <v>24.6</v>
      </c>
      <c r="Q912" s="9" t="s">
        <v>8329</v>
      </c>
      <c r="R912" t="s">
        <v>8332</v>
      </c>
      <c r="S912" s="11">
        <f t="shared" si="86"/>
        <v>42737.337025462963</v>
      </c>
      <c r="T912" s="11">
        <f t="shared" si="87"/>
        <v>42797.337025462963</v>
      </c>
      <c r="U912" t="str">
        <f t="shared" si="88"/>
        <v>01</v>
      </c>
      <c r="V912" t="str">
        <f t="shared" si="89"/>
        <v>2017</v>
      </c>
    </row>
    <row r="913" spans="1:22" ht="48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t="e">
        <f t="shared" si="85"/>
        <v>#DIV/0!</v>
      </c>
      <c r="Q913" s="9" t="s">
        <v>8329</v>
      </c>
      <c r="R913" t="s">
        <v>8332</v>
      </c>
      <c r="S913" s="11">
        <f t="shared" si="86"/>
        <v>41641.796817129631</v>
      </c>
      <c r="T913" s="11">
        <f t="shared" si="87"/>
        <v>41662.796817129631</v>
      </c>
      <c r="U913" t="str">
        <f t="shared" si="88"/>
        <v>01</v>
      </c>
      <c r="V913" t="str">
        <f t="shared" si="89"/>
        <v>2014</v>
      </c>
    </row>
    <row r="914" spans="1:22" ht="48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1</v>
      </c>
      <c r="P914">
        <f t="shared" si="85"/>
        <v>15</v>
      </c>
      <c r="Q914" s="9" t="s">
        <v>8329</v>
      </c>
      <c r="R914" t="s">
        <v>8332</v>
      </c>
      <c r="S914" s="11">
        <f t="shared" si="86"/>
        <v>41193.901006944441</v>
      </c>
      <c r="T914" s="11">
        <f t="shared" si="87"/>
        <v>41253.942673611105</v>
      </c>
      <c r="U914" t="str">
        <f t="shared" si="88"/>
        <v>10</v>
      </c>
      <c r="V914" t="str">
        <f t="shared" si="89"/>
        <v>2012</v>
      </c>
    </row>
    <row r="915" spans="1:22" ht="48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7</v>
      </c>
      <c r="P915">
        <f t="shared" si="85"/>
        <v>82.583333333333329</v>
      </c>
      <c r="Q915" s="9" t="s">
        <v>8329</v>
      </c>
      <c r="R915" t="s">
        <v>8332</v>
      </c>
      <c r="S915" s="11">
        <f t="shared" si="86"/>
        <v>41003.930775462963</v>
      </c>
      <c r="T915" s="11">
        <f t="shared" si="87"/>
        <v>41033.930775462963</v>
      </c>
      <c r="U915" t="str">
        <f t="shared" si="88"/>
        <v>04</v>
      </c>
      <c r="V915" t="str">
        <f t="shared" si="89"/>
        <v>2012</v>
      </c>
    </row>
    <row r="916" spans="1:22" ht="48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t="e">
        <f t="shared" si="85"/>
        <v>#DIV/0!</v>
      </c>
      <c r="Q916" s="9" t="s">
        <v>8329</v>
      </c>
      <c r="R916" t="s">
        <v>8332</v>
      </c>
      <c r="S916" s="11">
        <f t="shared" si="86"/>
        <v>41116.554942129624</v>
      </c>
      <c r="T916" s="11">
        <f t="shared" si="87"/>
        <v>41146.554942129631</v>
      </c>
      <c r="U916" t="str">
        <f t="shared" si="88"/>
        <v>07</v>
      </c>
      <c r="V916" t="str">
        <f t="shared" si="89"/>
        <v>2012</v>
      </c>
    </row>
    <row r="917" spans="1:22" ht="48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6</v>
      </c>
      <c r="P917">
        <f t="shared" si="85"/>
        <v>41.666666666666664</v>
      </c>
      <c r="Q917" s="9" t="s">
        <v>8329</v>
      </c>
      <c r="R917" t="s">
        <v>8332</v>
      </c>
      <c r="S917" s="11">
        <f t="shared" si="86"/>
        <v>40937.471226851849</v>
      </c>
      <c r="T917" s="11">
        <f t="shared" si="87"/>
        <v>40968.999305555553</v>
      </c>
      <c r="U917" t="str">
        <f t="shared" si="88"/>
        <v>01</v>
      </c>
      <c r="V917" t="str">
        <f t="shared" si="89"/>
        <v>2012</v>
      </c>
    </row>
    <row r="918" spans="1:22" ht="48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t="e">
        <f t="shared" si="85"/>
        <v>#DIV/0!</v>
      </c>
      <c r="Q918" s="9" t="s">
        <v>8329</v>
      </c>
      <c r="R918" t="s">
        <v>8332</v>
      </c>
      <c r="S918" s="11">
        <f t="shared" si="86"/>
        <v>40434.645069444443</v>
      </c>
      <c r="T918" s="11">
        <f t="shared" si="87"/>
        <v>40473</v>
      </c>
      <c r="U918" t="str">
        <f t="shared" si="88"/>
        <v>09</v>
      </c>
      <c r="V918" t="str">
        <f t="shared" si="89"/>
        <v>2010</v>
      </c>
    </row>
    <row r="919" spans="1:22" ht="48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1</v>
      </c>
      <c r="P919">
        <f t="shared" si="85"/>
        <v>30</v>
      </c>
      <c r="Q919" s="9" t="s">
        <v>8329</v>
      </c>
      <c r="R919" t="s">
        <v>8332</v>
      </c>
      <c r="S919" s="11">
        <f t="shared" si="86"/>
        <v>41802.735300925924</v>
      </c>
      <c r="T919" s="11">
        <f t="shared" si="87"/>
        <v>41833.895833333328</v>
      </c>
      <c r="U919" t="str">
        <f t="shared" si="88"/>
        <v>06</v>
      </c>
      <c r="V919" t="str">
        <f t="shared" si="89"/>
        <v>2014</v>
      </c>
    </row>
    <row r="920" spans="1:22" ht="48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</v>
      </c>
      <c r="P920">
        <f t="shared" si="85"/>
        <v>19.600000000000001</v>
      </c>
      <c r="Q920" s="9" t="s">
        <v>8329</v>
      </c>
      <c r="R920" t="s">
        <v>8332</v>
      </c>
      <c r="S920" s="11">
        <f t="shared" si="86"/>
        <v>41944.707881944443</v>
      </c>
      <c r="T920" s="11">
        <f t="shared" si="87"/>
        <v>41974.749548611107</v>
      </c>
      <c r="U920" t="str">
        <f t="shared" si="88"/>
        <v>11</v>
      </c>
      <c r="V920" t="str">
        <f t="shared" si="89"/>
        <v>2014</v>
      </c>
    </row>
    <row r="921" spans="1:22" ht="16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1</v>
      </c>
      <c r="P921">
        <f t="shared" si="85"/>
        <v>100</v>
      </c>
      <c r="Q921" s="9" t="s">
        <v>8329</v>
      </c>
      <c r="R921" t="s">
        <v>8332</v>
      </c>
      <c r="S921" s="11">
        <f t="shared" si="86"/>
        <v>41227.433391203704</v>
      </c>
      <c r="T921" s="11">
        <f t="shared" si="87"/>
        <v>41262.433391203704</v>
      </c>
      <c r="U921" t="str">
        <f t="shared" si="88"/>
        <v>11</v>
      </c>
      <c r="V921" t="str">
        <f t="shared" si="89"/>
        <v>2012</v>
      </c>
    </row>
    <row r="922" spans="1:22" ht="48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t="e">
        <f t="shared" si="85"/>
        <v>#DIV/0!</v>
      </c>
      <c r="Q922" s="9" t="s">
        <v>8329</v>
      </c>
      <c r="R922" t="s">
        <v>8332</v>
      </c>
      <c r="S922" s="11">
        <f t="shared" si="86"/>
        <v>41562.463217592587</v>
      </c>
      <c r="T922" s="11">
        <f t="shared" si="87"/>
        <v>41592.504884259259</v>
      </c>
      <c r="U922" t="str">
        <f t="shared" si="88"/>
        <v>10</v>
      </c>
      <c r="V922" t="str">
        <f t="shared" si="89"/>
        <v>2013</v>
      </c>
    </row>
    <row r="923" spans="1:22" ht="48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31</v>
      </c>
      <c r="P923">
        <f t="shared" si="85"/>
        <v>231.75</v>
      </c>
      <c r="Q923" s="9" t="s">
        <v>8329</v>
      </c>
      <c r="R923" t="s">
        <v>8332</v>
      </c>
      <c r="S923" s="11">
        <f t="shared" si="86"/>
        <v>40846.962685185186</v>
      </c>
      <c r="T923" s="11">
        <f t="shared" si="87"/>
        <v>40889.004351851851</v>
      </c>
      <c r="U923" t="str">
        <f t="shared" si="88"/>
        <v>10</v>
      </c>
      <c r="V923" t="str">
        <f t="shared" si="89"/>
        <v>2011</v>
      </c>
    </row>
    <row r="924" spans="1:22" ht="48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</v>
      </c>
      <c r="P924">
        <f t="shared" si="85"/>
        <v>189.33333333333334</v>
      </c>
      <c r="Q924" s="9" t="s">
        <v>8329</v>
      </c>
      <c r="R924" t="s">
        <v>8332</v>
      </c>
      <c r="S924" s="11">
        <f t="shared" si="86"/>
        <v>41878.32167824074</v>
      </c>
      <c r="T924" s="11">
        <f t="shared" si="87"/>
        <v>41913.32167824074</v>
      </c>
      <c r="U924" t="str">
        <f t="shared" si="88"/>
        <v>08</v>
      </c>
      <c r="V924" t="str">
        <f t="shared" si="89"/>
        <v>2014</v>
      </c>
    </row>
    <row r="925" spans="1:22" ht="48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</v>
      </c>
      <c r="P925">
        <f t="shared" si="85"/>
        <v>55</v>
      </c>
      <c r="Q925" s="9" t="s">
        <v>8329</v>
      </c>
      <c r="R925" t="s">
        <v>8332</v>
      </c>
      <c r="S925" s="11">
        <f t="shared" si="86"/>
        <v>41934.751423611109</v>
      </c>
      <c r="T925" s="11">
        <f t="shared" si="87"/>
        <v>41964.793090277781</v>
      </c>
      <c r="U925" t="str">
        <f t="shared" si="88"/>
        <v>10</v>
      </c>
      <c r="V925" t="str">
        <f t="shared" si="89"/>
        <v>2014</v>
      </c>
    </row>
    <row r="926" spans="1:22" ht="48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11</v>
      </c>
      <c r="P926">
        <f t="shared" si="85"/>
        <v>21.8</v>
      </c>
      <c r="Q926" s="9" t="s">
        <v>8329</v>
      </c>
      <c r="R926" t="s">
        <v>8332</v>
      </c>
      <c r="S926" s="11">
        <f t="shared" si="86"/>
        <v>41288.734594907401</v>
      </c>
      <c r="T926" s="11">
        <f t="shared" si="87"/>
        <v>41318.734594907408</v>
      </c>
      <c r="U926" t="str">
        <f t="shared" si="88"/>
        <v>01</v>
      </c>
      <c r="V926" t="str">
        <f t="shared" si="89"/>
        <v>2013</v>
      </c>
    </row>
    <row r="927" spans="1:22" ht="48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3</v>
      </c>
      <c r="P927">
        <f t="shared" si="85"/>
        <v>32</v>
      </c>
      <c r="Q927" s="9" t="s">
        <v>8329</v>
      </c>
      <c r="R927" t="s">
        <v>8332</v>
      </c>
      <c r="S927" s="11">
        <f t="shared" si="86"/>
        <v>41575.672581018516</v>
      </c>
      <c r="T927" s="11">
        <f t="shared" si="87"/>
        <v>41605.71424768518</v>
      </c>
      <c r="U927" t="str">
        <f t="shared" si="88"/>
        <v>10</v>
      </c>
      <c r="V927" t="str">
        <f t="shared" si="89"/>
        <v>2013</v>
      </c>
    </row>
    <row r="928" spans="1:22" ht="6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t="e">
        <f t="shared" si="85"/>
        <v>#DIV/0!</v>
      </c>
      <c r="Q928" s="9" t="s">
        <v>8329</v>
      </c>
      <c r="R928" t="s">
        <v>8332</v>
      </c>
      <c r="S928" s="11">
        <f t="shared" si="86"/>
        <v>40337.811689814815</v>
      </c>
      <c r="T928" s="11">
        <f t="shared" si="87"/>
        <v>40367.736111111109</v>
      </c>
      <c r="U928" t="str">
        <f t="shared" si="88"/>
        <v>06</v>
      </c>
      <c r="V928" t="str">
        <f t="shared" si="89"/>
        <v>2010</v>
      </c>
    </row>
    <row r="929" spans="1:22" ht="3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t="e">
        <f t="shared" si="85"/>
        <v>#DIV/0!</v>
      </c>
      <c r="Q929" s="9" t="s">
        <v>8329</v>
      </c>
      <c r="R929" t="s">
        <v>8332</v>
      </c>
      <c r="S929" s="11">
        <f t="shared" si="86"/>
        <v>41013.614525462959</v>
      </c>
      <c r="T929" s="11">
        <f t="shared" si="87"/>
        <v>41043.614525462959</v>
      </c>
      <c r="U929" t="str">
        <f t="shared" si="88"/>
        <v>04</v>
      </c>
      <c r="V929" t="str">
        <f t="shared" si="89"/>
        <v>2012</v>
      </c>
    </row>
    <row r="930" spans="1:22" ht="48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11</v>
      </c>
      <c r="P930">
        <f t="shared" si="85"/>
        <v>56.25</v>
      </c>
      <c r="Q930" s="9" t="s">
        <v>8329</v>
      </c>
      <c r="R930" t="s">
        <v>8332</v>
      </c>
      <c r="S930" s="11">
        <f t="shared" si="86"/>
        <v>41180.654085648144</v>
      </c>
      <c r="T930" s="11">
        <f t="shared" si="87"/>
        <v>41230.791666666664</v>
      </c>
      <c r="U930" t="str">
        <f t="shared" si="88"/>
        <v>09</v>
      </c>
      <c r="V930" t="str">
        <f t="shared" si="89"/>
        <v>2012</v>
      </c>
    </row>
    <row r="931" spans="1:22" ht="48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t="e">
        <f t="shared" si="85"/>
        <v>#DIV/0!</v>
      </c>
      <c r="Q931" s="9" t="s">
        <v>8329</v>
      </c>
      <c r="R931" t="s">
        <v>8332</v>
      </c>
      <c r="S931" s="11">
        <f t="shared" si="86"/>
        <v>40978.029733796291</v>
      </c>
      <c r="T931" s="11">
        <f t="shared" si="87"/>
        <v>41007.988067129627</v>
      </c>
      <c r="U931" t="str">
        <f t="shared" si="88"/>
        <v>03</v>
      </c>
      <c r="V931" t="str">
        <f t="shared" si="89"/>
        <v>2012</v>
      </c>
    </row>
    <row r="932" spans="1:22" ht="48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</v>
      </c>
      <c r="P932">
        <f t="shared" si="85"/>
        <v>69</v>
      </c>
      <c r="Q932" s="9" t="s">
        <v>8329</v>
      </c>
      <c r="R932" t="s">
        <v>8332</v>
      </c>
      <c r="S932" s="11">
        <f t="shared" si="86"/>
        <v>40312.707245370366</v>
      </c>
      <c r="T932" s="11">
        <f t="shared" si="87"/>
        <v>40354.688888888886</v>
      </c>
      <c r="U932" t="str">
        <f t="shared" si="88"/>
        <v>05</v>
      </c>
      <c r="V932" t="str">
        <f t="shared" si="89"/>
        <v>2010</v>
      </c>
    </row>
    <row r="933" spans="1:22" ht="48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7</v>
      </c>
      <c r="P933">
        <f t="shared" si="85"/>
        <v>18.714285714285715</v>
      </c>
      <c r="Q933" s="9" t="s">
        <v>8329</v>
      </c>
      <c r="R933" t="s">
        <v>8332</v>
      </c>
      <c r="S933" s="11">
        <f t="shared" si="86"/>
        <v>41680.151643518519</v>
      </c>
      <c r="T933" s="11">
        <f t="shared" si="87"/>
        <v>41714.708333333328</v>
      </c>
      <c r="U933" t="str">
        <f t="shared" si="88"/>
        <v>02</v>
      </c>
      <c r="V933" t="str">
        <f t="shared" si="89"/>
        <v>2014</v>
      </c>
    </row>
    <row r="934" spans="1:22" ht="3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15</v>
      </c>
      <c r="P934">
        <f t="shared" si="85"/>
        <v>46.033333333333331</v>
      </c>
      <c r="Q934" s="9" t="s">
        <v>8329</v>
      </c>
      <c r="R934" t="s">
        <v>8332</v>
      </c>
      <c r="S934" s="11">
        <f t="shared" si="86"/>
        <v>41310.760937499996</v>
      </c>
      <c r="T934" s="11">
        <f t="shared" si="87"/>
        <v>41355.719270833331</v>
      </c>
      <c r="U934" t="str">
        <f t="shared" si="88"/>
        <v>02</v>
      </c>
      <c r="V934" t="str">
        <f t="shared" si="89"/>
        <v>2013</v>
      </c>
    </row>
    <row r="935" spans="1:22" ht="48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>
        <f t="shared" si="85"/>
        <v>60</v>
      </c>
      <c r="Q935" s="9" t="s">
        <v>8329</v>
      </c>
      <c r="R935" t="s">
        <v>8332</v>
      </c>
      <c r="S935" s="11">
        <f t="shared" si="86"/>
        <v>41710.960752314808</v>
      </c>
      <c r="T935" s="11">
        <f t="shared" si="87"/>
        <v>41770.960752314815</v>
      </c>
      <c r="U935" t="str">
        <f t="shared" si="88"/>
        <v>03</v>
      </c>
      <c r="V935" t="str">
        <f t="shared" si="89"/>
        <v>2014</v>
      </c>
    </row>
    <row r="936" spans="1:22" ht="48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</v>
      </c>
      <c r="P936">
        <f t="shared" si="85"/>
        <v>50.666666666666664</v>
      </c>
      <c r="Q936" s="9" t="s">
        <v>8329</v>
      </c>
      <c r="R936" t="s">
        <v>8332</v>
      </c>
      <c r="S936" s="11">
        <f t="shared" si="86"/>
        <v>41733.528749999998</v>
      </c>
      <c r="T936" s="11">
        <f t="shared" si="87"/>
        <v>41763.041666666664</v>
      </c>
      <c r="U936" t="str">
        <f t="shared" si="88"/>
        <v>04</v>
      </c>
      <c r="V936" t="str">
        <f t="shared" si="89"/>
        <v>2014</v>
      </c>
    </row>
    <row r="937" spans="1:22" ht="48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</v>
      </c>
      <c r="P937">
        <f t="shared" si="85"/>
        <v>25</v>
      </c>
      <c r="Q937" s="9" t="s">
        <v>8329</v>
      </c>
      <c r="R937" t="s">
        <v>8332</v>
      </c>
      <c r="S937" s="11">
        <f t="shared" si="86"/>
        <v>42368.125335648147</v>
      </c>
      <c r="T937" s="11">
        <f t="shared" si="87"/>
        <v>42398.125335648147</v>
      </c>
      <c r="U937" t="str">
        <f t="shared" si="88"/>
        <v>12</v>
      </c>
      <c r="V937" t="str">
        <f t="shared" si="89"/>
        <v>2015</v>
      </c>
    </row>
    <row r="938" spans="1:22" ht="48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t="e">
        <f t="shared" si="85"/>
        <v>#DIV/0!</v>
      </c>
      <c r="Q938" s="9" t="s">
        <v>8329</v>
      </c>
      <c r="R938" t="s">
        <v>8332</v>
      </c>
      <c r="S938" s="11">
        <f t="shared" si="86"/>
        <v>40882.815844907404</v>
      </c>
      <c r="T938" s="11">
        <f t="shared" si="87"/>
        <v>40926.625</v>
      </c>
      <c r="U938" t="str">
        <f t="shared" si="88"/>
        <v>12</v>
      </c>
      <c r="V938" t="str">
        <f t="shared" si="89"/>
        <v>2011</v>
      </c>
    </row>
    <row r="939" spans="1:22" ht="48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</v>
      </c>
      <c r="P939">
        <f t="shared" si="85"/>
        <v>20</v>
      </c>
      <c r="Q939" s="9" t="s">
        <v>8329</v>
      </c>
      <c r="R939" t="s">
        <v>8332</v>
      </c>
      <c r="S939" s="11">
        <f t="shared" si="86"/>
        <v>41551.589780092589</v>
      </c>
      <c r="T939" s="11">
        <f t="shared" si="87"/>
        <v>41581.63144675926</v>
      </c>
      <c r="U939" t="str">
        <f t="shared" si="88"/>
        <v>10</v>
      </c>
      <c r="V939" t="str">
        <f t="shared" si="89"/>
        <v>2013</v>
      </c>
    </row>
    <row r="940" spans="1:22" ht="48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</v>
      </c>
      <c r="P940">
        <f t="shared" si="85"/>
        <v>25</v>
      </c>
      <c r="Q940" s="9" t="s">
        <v>8329</v>
      </c>
      <c r="R940" t="s">
        <v>8332</v>
      </c>
      <c r="S940" s="11">
        <f t="shared" si="86"/>
        <v>41124.27138888889</v>
      </c>
      <c r="T940" s="11">
        <f t="shared" si="87"/>
        <v>41154.27138888889</v>
      </c>
      <c r="U940" t="str">
        <f t="shared" si="88"/>
        <v>08</v>
      </c>
      <c r="V940" t="str">
        <f t="shared" si="89"/>
        <v>2012</v>
      </c>
    </row>
    <row r="941" spans="1:22" ht="48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</v>
      </c>
      <c r="P941">
        <f t="shared" si="85"/>
        <v>20</v>
      </c>
      <c r="Q941" s="9" t="s">
        <v>8329</v>
      </c>
      <c r="R941" t="s">
        <v>8332</v>
      </c>
      <c r="S941" s="11">
        <f t="shared" si="86"/>
        <v>41416.554837962962</v>
      </c>
      <c r="T941" s="11">
        <f t="shared" si="87"/>
        <v>41455.623611111107</v>
      </c>
      <c r="U941" t="str">
        <f t="shared" si="88"/>
        <v>05</v>
      </c>
      <c r="V941" t="str">
        <f t="shared" si="89"/>
        <v>2013</v>
      </c>
    </row>
    <row r="942" spans="1:22" ht="48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</v>
      </c>
      <c r="P942">
        <f t="shared" si="85"/>
        <v>110.28571428571429</v>
      </c>
      <c r="Q942" s="9" t="s">
        <v>8323</v>
      </c>
      <c r="R942" t="s">
        <v>8325</v>
      </c>
      <c r="S942" s="11">
        <f t="shared" si="86"/>
        <v>42181.800069444442</v>
      </c>
      <c r="T942" s="11">
        <f t="shared" si="87"/>
        <v>42226.800069444442</v>
      </c>
      <c r="U942" t="str">
        <f t="shared" si="88"/>
        <v>06</v>
      </c>
      <c r="V942" t="str">
        <f t="shared" si="89"/>
        <v>2015</v>
      </c>
    </row>
    <row r="943" spans="1:22" ht="48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</v>
      </c>
      <c r="P943">
        <f t="shared" si="85"/>
        <v>37.451612903225808</v>
      </c>
      <c r="Q943" s="9" t="s">
        <v>8323</v>
      </c>
      <c r="R943" t="s">
        <v>8325</v>
      </c>
      <c r="S943" s="11">
        <f t="shared" si="86"/>
        <v>42745.888252314813</v>
      </c>
      <c r="T943" s="11">
        <f t="shared" si="87"/>
        <v>42775.888252314813</v>
      </c>
      <c r="U943" t="str">
        <f t="shared" si="88"/>
        <v>01</v>
      </c>
      <c r="V943" t="str">
        <f t="shared" si="89"/>
        <v>2017</v>
      </c>
    </row>
    <row r="944" spans="1:22" ht="48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9</v>
      </c>
      <c r="P944">
        <f t="shared" si="85"/>
        <v>41.75</v>
      </c>
      <c r="Q944" s="9" t="s">
        <v>8323</v>
      </c>
      <c r="R944" t="s">
        <v>8325</v>
      </c>
      <c r="S944" s="11">
        <f t="shared" si="86"/>
        <v>42382.634953703702</v>
      </c>
      <c r="T944" s="11">
        <f t="shared" si="87"/>
        <v>42418.634953703695</v>
      </c>
      <c r="U944" t="str">
        <f t="shared" si="88"/>
        <v>01</v>
      </c>
      <c r="V944" t="str">
        <f t="shared" si="89"/>
        <v>2016</v>
      </c>
    </row>
    <row r="945" spans="1:22" ht="3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10</v>
      </c>
      <c r="P945">
        <f t="shared" si="85"/>
        <v>24.083333333333332</v>
      </c>
      <c r="Q945" s="9" t="s">
        <v>8323</v>
      </c>
      <c r="R945" t="s">
        <v>8325</v>
      </c>
      <c r="S945" s="11">
        <f t="shared" si="86"/>
        <v>42673.459548611114</v>
      </c>
      <c r="T945" s="11">
        <f t="shared" si="87"/>
        <v>42703.501215277771</v>
      </c>
      <c r="U945" t="str">
        <f t="shared" si="88"/>
        <v>10</v>
      </c>
      <c r="V945" t="str">
        <f t="shared" si="89"/>
        <v>2016</v>
      </c>
    </row>
    <row r="946" spans="1:22" ht="48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</v>
      </c>
      <c r="P946">
        <f t="shared" si="85"/>
        <v>69.40625</v>
      </c>
      <c r="Q946" s="9" t="s">
        <v>8323</v>
      </c>
      <c r="R946" t="s">
        <v>8325</v>
      </c>
      <c r="S946" s="11">
        <f t="shared" si="86"/>
        <v>42444.375578703701</v>
      </c>
      <c r="T946" s="11">
        <f t="shared" si="87"/>
        <v>42478.374999999993</v>
      </c>
      <c r="U946" t="str">
        <f t="shared" si="88"/>
        <v>03</v>
      </c>
      <c r="V946" t="str">
        <f t="shared" si="89"/>
        <v>2016</v>
      </c>
    </row>
    <row r="947" spans="1:22" ht="48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</v>
      </c>
      <c r="P947">
        <f t="shared" si="85"/>
        <v>155.25</v>
      </c>
      <c r="Q947" s="9" t="s">
        <v>8323</v>
      </c>
      <c r="R947" t="s">
        <v>8325</v>
      </c>
      <c r="S947" s="11">
        <f t="shared" si="86"/>
        <v>42732.66465277777</v>
      </c>
      <c r="T947" s="11">
        <f t="shared" si="87"/>
        <v>42784.790972222218</v>
      </c>
      <c r="U947" t="str">
        <f t="shared" si="88"/>
        <v>12</v>
      </c>
      <c r="V947" t="str">
        <f t="shared" si="89"/>
        <v>2016</v>
      </c>
    </row>
    <row r="948" spans="1:22" ht="3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2</v>
      </c>
      <c r="P948">
        <f t="shared" si="85"/>
        <v>57.2</v>
      </c>
      <c r="Q948" s="9" t="s">
        <v>8323</v>
      </c>
      <c r="R948" t="s">
        <v>8325</v>
      </c>
      <c r="S948" s="11">
        <f t="shared" si="86"/>
        <v>42592.542222222219</v>
      </c>
      <c r="T948" s="11">
        <f t="shared" si="87"/>
        <v>42622.542222222219</v>
      </c>
      <c r="U948" t="str">
        <f t="shared" si="88"/>
        <v>08</v>
      </c>
      <c r="V948" t="str">
        <f t="shared" si="89"/>
        <v>2016</v>
      </c>
    </row>
    <row r="949" spans="1:22" ht="48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t="e">
        <f t="shared" si="85"/>
        <v>#DIV/0!</v>
      </c>
      <c r="Q949" s="9" t="s">
        <v>8323</v>
      </c>
      <c r="R949" t="s">
        <v>8325</v>
      </c>
      <c r="S949" s="11">
        <f t="shared" si="86"/>
        <v>42491.57298611111</v>
      </c>
      <c r="T949" s="11">
        <f t="shared" si="87"/>
        <v>42551.57298611111</v>
      </c>
      <c r="U949" t="str">
        <f t="shared" si="88"/>
        <v>05</v>
      </c>
      <c r="V949" t="str">
        <f t="shared" si="89"/>
        <v>2016</v>
      </c>
    </row>
    <row r="950" spans="1:22" ht="48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>
        <f t="shared" si="85"/>
        <v>60</v>
      </c>
      <c r="Q950" s="9" t="s">
        <v>8323</v>
      </c>
      <c r="R950" t="s">
        <v>8325</v>
      </c>
      <c r="S950" s="11">
        <f t="shared" si="86"/>
        <v>42411.619953703703</v>
      </c>
      <c r="T950" s="11">
        <f t="shared" si="87"/>
        <v>42441.619953703703</v>
      </c>
      <c r="U950" t="str">
        <f t="shared" si="88"/>
        <v>02</v>
      </c>
      <c r="V950" t="str">
        <f t="shared" si="89"/>
        <v>2016</v>
      </c>
    </row>
    <row r="951" spans="1:22" ht="48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</v>
      </c>
      <c r="P951">
        <f t="shared" si="85"/>
        <v>39</v>
      </c>
      <c r="Q951" s="9" t="s">
        <v>8323</v>
      </c>
      <c r="R951" t="s">
        <v>8325</v>
      </c>
      <c r="S951" s="11">
        <f t="shared" si="86"/>
        <v>42360.835370370369</v>
      </c>
      <c r="T951" s="11">
        <f t="shared" si="87"/>
        <v>42420.835370370369</v>
      </c>
      <c r="U951" t="str">
        <f t="shared" si="88"/>
        <v>12</v>
      </c>
      <c r="V951" t="str">
        <f t="shared" si="89"/>
        <v>2015</v>
      </c>
    </row>
    <row r="952" spans="1:22" ht="48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</v>
      </c>
      <c r="P952">
        <f t="shared" si="85"/>
        <v>58.416666666666664</v>
      </c>
      <c r="Q952" s="9" t="s">
        <v>8323</v>
      </c>
      <c r="R952" t="s">
        <v>8325</v>
      </c>
      <c r="S952" s="11">
        <f t="shared" si="86"/>
        <v>42356.54237268518</v>
      </c>
      <c r="T952" s="11">
        <f t="shared" si="87"/>
        <v>42386.54237268518</v>
      </c>
      <c r="U952" t="str">
        <f t="shared" si="88"/>
        <v>12</v>
      </c>
      <c r="V952" t="str">
        <f t="shared" si="89"/>
        <v>2015</v>
      </c>
    </row>
    <row r="953" spans="1:22" ht="16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</v>
      </c>
      <c r="P953">
        <f t="shared" si="85"/>
        <v>158.63636363636363</v>
      </c>
      <c r="Q953" s="9" t="s">
        <v>8323</v>
      </c>
      <c r="R953" t="s">
        <v>8325</v>
      </c>
      <c r="S953" s="11">
        <f t="shared" si="86"/>
        <v>42480.445277777777</v>
      </c>
      <c r="T953" s="11">
        <f t="shared" si="87"/>
        <v>42525.44527777777</v>
      </c>
      <c r="U953" t="str">
        <f t="shared" si="88"/>
        <v>04</v>
      </c>
      <c r="V953" t="str">
        <f t="shared" si="89"/>
        <v>2016</v>
      </c>
    </row>
    <row r="954" spans="1:22" ht="3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40</v>
      </c>
      <c r="P954">
        <f t="shared" si="85"/>
        <v>99.857142857142861</v>
      </c>
      <c r="Q954" s="9" t="s">
        <v>8323</v>
      </c>
      <c r="R954" t="s">
        <v>8325</v>
      </c>
      <c r="S954" s="11">
        <f t="shared" si="86"/>
        <v>42662.405231481483</v>
      </c>
      <c r="T954" s="11">
        <f t="shared" si="87"/>
        <v>42692.446898148148</v>
      </c>
      <c r="U954" t="str">
        <f t="shared" si="88"/>
        <v>10</v>
      </c>
      <c r="V954" t="str">
        <f t="shared" si="89"/>
        <v>2016</v>
      </c>
    </row>
    <row r="955" spans="1:22" ht="48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1</v>
      </c>
      <c r="P955">
        <f t="shared" si="85"/>
        <v>25.2</v>
      </c>
      <c r="Q955" s="9" t="s">
        <v>8323</v>
      </c>
      <c r="R955" t="s">
        <v>8325</v>
      </c>
      <c r="S955" s="11">
        <f t="shared" si="86"/>
        <v>41998.956006944441</v>
      </c>
      <c r="T955" s="11">
        <f t="shared" si="87"/>
        <v>42028.956006944441</v>
      </c>
      <c r="U955" t="str">
        <f t="shared" si="88"/>
        <v>12</v>
      </c>
      <c r="V955" t="str">
        <f t="shared" si="89"/>
        <v>2014</v>
      </c>
    </row>
    <row r="956" spans="1:22" ht="48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</v>
      </c>
      <c r="P956">
        <f t="shared" si="85"/>
        <v>89.191780821917803</v>
      </c>
      <c r="Q956" s="9" t="s">
        <v>8323</v>
      </c>
      <c r="R956" t="s">
        <v>8325</v>
      </c>
      <c r="S956" s="11">
        <f t="shared" si="86"/>
        <v>42194.625451388885</v>
      </c>
      <c r="T956" s="11">
        <f t="shared" si="87"/>
        <v>42236.625451388885</v>
      </c>
      <c r="U956" t="str">
        <f t="shared" si="88"/>
        <v>07</v>
      </c>
      <c r="V956" t="str">
        <f t="shared" si="89"/>
        <v>2015</v>
      </c>
    </row>
    <row r="957" spans="1:22" ht="48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6</v>
      </c>
      <c r="P957">
        <f t="shared" si="85"/>
        <v>182.6236559139785</v>
      </c>
      <c r="Q957" s="9" t="s">
        <v>8323</v>
      </c>
      <c r="R957" t="s">
        <v>8325</v>
      </c>
      <c r="S957" s="11">
        <f t="shared" si="86"/>
        <v>42586.086805555555</v>
      </c>
      <c r="T957" s="11">
        <f t="shared" si="87"/>
        <v>42626.086805555555</v>
      </c>
      <c r="U957" t="str">
        <f t="shared" si="88"/>
        <v>08</v>
      </c>
      <c r="V957" t="str">
        <f t="shared" si="89"/>
        <v>2016</v>
      </c>
    </row>
    <row r="958" spans="1:22" ht="6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2</v>
      </c>
      <c r="P958">
        <f t="shared" si="85"/>
        <v>50.647058823529413</v>
      </c>
      <c r="Q958" s="9" t="s">
        <v>8323</v>
      </c>
      <c r="R958" t="s">
        <v>8325</v>
      </c>
      <c r="S958" s="11">
        <f t="shared" si="86"/>
        <v>42060.705543981479</v>
      </c>
      <c r="T958" s="11">
        <f t="shared" si="87"/>
        <v>42120.663877314808</v>
      </c>
      <c r="U958" t="str">
        <f t="shared" si="88"/>
        <v>02</v>
      </c>
      <c r="V958" t="str">
        <f t="shared" si="89"/>
        <v>2015</v>
      </c>
    </row>
    <row r="959" spans="1:22" ht="3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2</v>
      </c>
      <c r="P959">
        <f t="shared" si="85"/>
        <v>33.285714285714285</v>
      </c>
      <c r="Q959" s="9" t="s">
        <v>8323</v>
      </c>
      <c r="R959" t="s">
        <v>8325</v>
      </c>
      <c r="S959" s="11">
        <f t="shared" si="86"/>
        <v>42660.344131944446</v>
      </c>
      <c r="T959" s="11">
        <f t="shared" si="87"/>
        <v>42691.385798611103</v>
      </c>
      <c r="U959" t="str">
        <f t="shared" si="88"/>
        <v>10</v>
      </c>
      <c r="V959" t="str">
        <f t="shared" si="89"/>
        <v>2016</v>
      </c>
    </row>
    <row r="960" spans="1:22" ht="48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</v>
      </c>
      <c r="P960">
        <f t="shared" si="85"/>
        <v>51.823529411764703</v>
      </c>
      <c r="Q960" s="9" t="s">
        <v>8323</v>
      </c>
      <c r="R960" t="s">
        <v>8325</v>
      </c>
      <c r="S960" s="11">
        <f t="shared" si="86"/>
        <v>42082.594479166662</v>
      </c>
      <c r="T960" s="11">
        <f t="shared" si="87"/>
        <v>42103.999305555553</v>
      </c>
      <c r="U960" t="str">
        <f t="shared" si="88"/>
        <v>03</v>
      </c>
      <c r="V960" t="str">
        <f t="shared" si="89"/>
        <v>2015</v>
      </c>
    </row>
    <row r="961" spans="1:22" ht="48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39</v>
      </c>
      <c r="P961">
        <f t="shared" si="85"/>
        <v>113.62573099415205</v>
      </c>
      <c r="Q961" s="9" t="s">
        <v>8323</v>
      </c>
      <c r="R961" t="s">
        <v>8325</v>
      </c>
      <c r="S961" s="11">
        <f t="shared" si="86"/>
        <v>41992.96603009259</v>
      </c>
      <c r="T961" s="11">
        <f t="shared" si="87"/>
        <v>42022.96603009259</v>
      </c>
      <c r="U961" t="str">
        <f t="shared" si="88"/>
        <v>12</v>
      </c>
      <c r="V961" t="str">
        <f t="shared" si="89"/>
        <v>2014</v>
      </c>
    </row>
    <row r="962" spans="1:22" ht="48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</v>
      </c>
      <c r="P962">
        <f t="shared" si="85"/>
        <v>136.46276595744681</v>
      </c>
      <c r="Q962" s="9" t="s">
        <v>8323</v>
      </c>
      <c r="R962" t="s">
        <v>8325</v>
      </c>
      <c r="S962" s="11">
        <f t="shared" si="86"/>
        <v>42766.41846064815</v>
      </c>
      <c r="T962" s="11">
        <f t="shared" si="87"/>
        <v>42808.376793981479</v>
      </c>
      <c r="U962" t="str">
        <f t="shared" si="88"/>
        <v>01</v>
      </c>
      <c r="V962" t="str">
        <f t="shared" si="89"/>
        <v>2017</v>
      </c>
    </row>
    <row r="963" spans="1:22" ht="48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ROUND((E963/D963)*100,0)</f>
        <v>42</v>
      </c>
      <c r="P963">
        <f t="shared" ref="P963:P1026" si="91">E963/L963</f>
        <v>364.35454545454547</v>
      </c>
      <c r="Q963" s="9" t="s">
        <v>8323</v>
      </c>
      <c r="R963" t="s">
        <v>8325</v>
      </c>
      <c r="S963" s="11">
        <f t="shared" ref="S963:S1026" si="92">(J963/86400)+25569+(-5/24)</f>
        <v>42740.485358796293</v>
      </c>
      <c r="T963" s="11">
        <f t="shared" ref="T963:T1026" si="93">(((I963/60)/60)/24)+DATE(1970,1,1)+(-5/24)</f>
        <v>42786.583333333336</v>
      </c>
      <c r="U963" t="str">
        <f t="shared" ref="U963:U1026" si="94">TEXT(S963,"MM")</f>
        <v>01</v>
      </c>
      <c r="V963" t="str">
        <f t="shared" ref="V963:V1026" si="95">TEXT(S963,"YYYY")</f>
        <v>2017</v>
      </c>
    </row>
    <row r="964" spans="1:22" ht="48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</v>
      </c>
      <c r="P964">
        <f t="shared" si="91"/>
        <v>19.243243243243242</v>
      </c>
      <c r="Q964" s="9" t="s">
        <v>8323</v>
      </c>
      <c r="R964" t="s">
        <v>8325</v>
      </c>
      <c r="S964" s="11">
        <f t="shared" si="92"/>
        <v>42373.504085648143</v>
      </c>
      <c r="T964" s="11">
        <f t="shared" si="93"/>
        <v>42411.504085648143</v>
      </c>
      <c r="U964" t="str">
        <f t="shared" si="94"/>
        <v>01</v>
      </c>
      <c r="V964" t="str">
        <f t="shared" si="95"/>
        <v>2016</v>
      </c>
    </row>
    <row r="965" spans="1:22" ht="3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</v>
      </c>
      <c r="P965">
        <f t="shared" si="91"/>
        <v>41.888888888888886</v>
      </c>
      <c r="Q965" s="9" t="s">
        <v>8323</v>
      </c>
      <c r="R965" t="s">
        <v>8325</v>
      </c>
      <c r="S965" s="11">
        <f t="shared" si="92"/>
        <v>42625.427303240744</v>
      </c>
      <c r="T965" s="11">
        <f t="shared" si="93"/>
        <v>42660.427303240744</v>
      </c>
      <c r="U965" t="str">
        <f t="shared" si="94"/>
        <v>09</v>
      </c>
      <c r="V965" t="str">
        <f t="shared" si="95"/>
        <v>2016</v>
      </c>
    </row>
    <row r="966" spans="1:22" ht="48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1</v>
      </c>
      <c r="P966">
        <f t="shared" si="91"/>
        <v>30.310344827586206</v>
      </c>
      <c r="Q966" s="9" t="s">
        <v>8323</v>
      </c>
      <c r="R966" t="s">
        <v>8325</v>
      </c>
      <c r="S966" s="11">
        <f t="shared" si="92"/>
        <v>42208.420358796291</v>
      </c>
      <c r="T966" s="11">
        <f t="shared" si="93"/>
        <v>42248.420358796291</v>
      </c>
      <c r="U966" t="str">
        <f t="shared" si="94"/>
        <v>07</v>
      </c>
      <c r="V966" t="str">
        <f t="shared" si="95"/>
        <v>2015</v>
      </c>
    </row>
    <row r="967" spans="1:22" ht="48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</v>
      </c>
      <c r="P967">
        <f t="shared" si="91"/>
        <v>49.666666666666664</v>
      </c>
      <c r="Q967" s="9" t="s">
        <v>8323</v>
      </c>
      <c r="R967" t="s">
        <v>8325</v>
      </c>
      <c r="S967" s="11">
        <f t="shared" si="92"/>
        <v>42636.808402777773</v>
      </c>
      <c r="T967" s="11">
        <f t="shared" si="93"/>
        <v>42668.957638888889</v>
      </c>
      <c r="U967" t="str">
        <f t="shared" si="94"/>
        <v>09</v>
      </c>
      <c r="V967" t="str">
        <f t="shared" si="95"/>
        <v>2016</v>
      </c>
    </row>
    <row r="968" spans="1:22" ht="48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15</v>
      </c>
      <c r="P968">
        <f t="shared" si="91"/>
        <v>59.2</v>
      </c>
      <c r="Q968" s="9" t="s">
        <v>8323</v>
      </c>
      <c r="R968" t="s">
        <v>8325</v>
      </c>
      <c r="S968" s="11">
        <f t="shared" si="92"/>
        <v>42619.427453703705</v>
      </c>
      <c r="T968" s="11">
        <f t="shared" si="93"/>
        <v>42649.427453703705</v>
      </c>
      <c r="U968" t="str">
        <f t="shared" si="94"/>
        <v>09</v>
      </c>
      <c r="V968" t="str">
        <f t="shared" si="95"/>
        <v>2016</v>
      </c>
    </row>
    <row r="969" spans="1:22" ht="48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18</v>
      </c>
      <c r="P969">
        <f t="shared" si="91"/>
        <v>43.97530864197531</v>
      </c>
      <c r="Q969" s="9" t="s">
        <v>8323</v>
      </c>
      <c r="R969" t="s">
        <v>8325</v>
      </c>
      <c r="S969" s="11">
        <f t="shared" si="92"/>
        <v>42422.045995370368</v>
      </c>
      <c r="T969" s="11">
        <f t="shared" si="93"/>
        <v>42482.004328703704</v>
      </c>
      <c r="U969" t="str">
        <f t="shared" si="94"/>
        <v>02</v>
      </c>
      <c r="V969" t="str">
        <f t="shared" si="95"/>
        <v>2016</v>
      </c>
    </row>
    <row r="970" spans="1:22" ht="48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</v>
      </c>
      <c r="P970">
        <f t="shared" si="91"/>
        <v>26.5</v>
      </c>
      <c r="Q970" s="9" t="s">
        <v>8323</v>
      </c>
      <c r="R970" t="s">
        <v>8325</v>
      </c>
      <c r="S970" s="11">
        <f t="shared" si="92"/>
        <v>41836.639282407406</v>
      </c>
      <c r="T970" s="11">
        <f t="shared" si="93"/>
        <v>41866.639282407406</v>
      </c>
      <c r="U970" t="str">
        <f t="shared" si="94"/>
        <v>07</v>
      </c>
      <c r="V970" t="str">
        <f t="shared" si="95"/>
        <v>2014</v>
      </c>
    </row>
    <row r="971" spans="1:22" ht="3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47</v>
      </c>
      <c r="P971">
        <f t="shared" si="91"/>
        <v>1272.7272727272727</v>
      </c>
      <c r="Q971" s="9" t="s">
        <v>8323</v>
      </c>
      <c r="R971" t="s">
        <v>8325</v>
      </c>
      <c r="S971" s="11">
        <f t="shared" si="92"/>
        <v>42742.094988425924</v>
      </c>
      <c r="T971" s="11">
        <f t="shared" si="93"/>
        <v>42775.094988425924</v>
      </c>
      <c r="U971" t="str">
        <f t="shared" si="94"/>
        <v>01</v>
      </c>
      <c r="V971" t="str">
        <f t="shared" si="95"/>
        <v>2017</v>
      </c>
    </row>
    <row r="972" spans="1:22" ht="48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46</v>
      </c>
      <c r="P972">
        <f t="shared" si="91"/>
        <v>164</v>
      </c>
      <c r="Q972" s="9" t="s">
        <v>8323</v>
      </c>
      <c r="R972" t="s">
        <v>8325</v>
      </c>
      <c r="S972" s="11">
        <f t="shared" si="92"/>
        <v>42721.012187499997</v>
      </c>
      <c r="T972" s="11">
        <f t="shared" si="93"/>
        <v>42757.999305555553</v>
      </c>
      <c r="U972" t="str">
        <f t="shared" si="94"/>
        <v>12</v>
      </c>
      <c r="V972" t="str">
        <f t="shared" si="95"/>
        <v>2016</v>
      </c>
    </row>
    <row r="973" spans="1:22" ht="48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</v>
      </c>
      <c r="P973">
        <f t="shared" si="91"/>
        <v>45.2</v>
      </c>
      <c r="Q973" s="9" t="s">
        <v>8323</v>
      </c>
      <c r="R973" t="s">
        <v>8325</v>
      </c>
      <c r="S973" s="11">
        <f t="shared" si="92"/>
        <v>42111.500694444439</v>
      </c>
      <c r="T973" s="11">
        <f t="shared" si="93"/>
        <v>42156.500694444439</v>
      </c>
      <c r="U973" t="str">
        <f t="shared" si="94"/>
        <v>04</v>
      </c>
      <c r="V973" t="str">
        <f t="shared" si="95"/>
        <v>2015</v>
      </c>
    </row>
    <row r="974" spans="1:22" ht="48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35</v>
      </c>
      <c r="P974">
        <f t="shared" si="91"/>
        <v>153.88888888888889</v>
      </c>
      <c r="Q974" s="9" t="s">
        <v>8323</v>
      </c>
      <c r="R974" t="s">
        <v>8325</v>
      </c>
      <c r="S974" s="11">
        <f t="shared" si="92"/>
        <v>41856.657384259255</v>
      </c>
      <c r="T974" s="11">
        <f t="shared" si="93"/>
        <v>41886.082638888889</v>
      </c>
      <c r="U974" t="str">
        <f t="shared" si="94"/>
        <v>08</v>
      </c>
      <c r="V974" t="str">
        <f t="shared" si="95"/>
        <v>2014</v>
      </c>
    </row>
    <row r="975" spans="1:22" ht="48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</v>
      </c>
      <c r="P975">
        <f t="shared" si="91"/>
        <v>51.375</v>
      </c>
      <c r="Q975" s="9" t="s">
        <v>8323</v>
      </c>
      <c r="R975" t="s">
        <v>8325</v>
      </c>
      <c r="S975" s="11">
        <f t="shared" si="92"/>
        <v>42256.806631944441</v>
      </c>
      <c r="T975" s="11">
        <f t="shared" si="93"/>
        <v>42316.848298611112</v>
      </c>
      <c r="U975" t="str">
        <f t="shared" si="94"/>
        <v>09</v>
      </c>
      <c r="V975" t="str">
        <f t="shared" si="95"/>
        <v>2015</v>
      </c>
    </row>
    <row r="976" spans="1:22" ht="48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1</v>
      </c>
      <c r="P976">
        <f t="shared" si="91"/>
        <v>93.333333333333329</v>
      </c>
      <c r="Q976" s="9" t="s">
        <v>8323</v>
      </c>
      <c r="R976" t="s">
        <v>8325</v>
      </c>
      <c r="S976" s="11">
        <f t="shared" si="92"/>
        <v>42424.541157407402</v>
      </c>
      <c r="T976" s="11">
        <f t="shared" si="93"/>
        <v>42454.499490740738</v>
      </c>
      <c r="U976" t="str">
        <f t="shared" si="94"/>
        <v>02</v>
      </c>
      <c r="V976" t="str">
        <f t="shared" si="95"/>
        <v>2016</v>
      </c>
    </row>
    <row r="977" spans="1:22" ht="48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3</v>
      </c>
      <c r="P977">
        <f t="shared" si="91"/>
        <v>108.625</v>
      </c>
      <c r="Q977" s="9" t="s">
        <v>8323</v>
      </c>
      <c r="R977" t="s">
        <v>8325</v>
      </c>
      <c r="S977" s="11">
        <f t="shared" si="92"/>
        <v>42489.488252314812</v>
      </c>
      <c r="T977" s="11">
        <f t="shared" si="93"/>
        <v>42549.488252314812</v>
      </c>
      <c r="U977" t="str">
        <f t="shared" si="94"/>
        <v>04</v>
      </c>
      <c r="V977" t="str">
        <f t="shared" si="95"/>
        <v>2016</v>
      </c>
    </row>
    <row r="978" spans="1:22" ht="48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2</v>
      </c>
      <c r="P978">
        <f t="shared" si="91"/>
        <v>160.5</v>
      </c>
      <c r="Q978" s="9" t="s">
        <v>8323</v>
      </c>
      <c r="R978" t="s">
        <v>8325</v>
      </c>
      <c r="S978" s="11">
        <f t="shared" si="92"/>
        <v>42184.850659722222</v>
      </c>
      <c r="T978" s="11">
        <f t="shared" si="93"/>
        <v>42229.850659722222</v>
      </c>
      <c r="U978" t="str">
        <f t="shared" si="94"/>
        <v>06</v>
      </c>
      <c r="V978" t="str">
        <f t="shared" si="95"/>
        <v>2015</v>
      </c>
    </row>
    <row r="979" spans="1:22" ht="48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34</v>
      </c>
      <c r="P979">
        <f t="shared" si="91"/>
        <v>75.75</v>
      </c>
      <c r="Q979" s="9" t="s">
        <v>8323</v>
      </c>
      <c r="R979" t="s">
        <v>8325</v>
      </c>
      <c r="S979" s="11">
        <f t="shared" si="92"/>
        <v>42391.733761574076</v>
      </c>
      <c r="T979" s="11">
        <f t="shared" si="93"/>
        <v>42421.733761574076</v>
      </c>
      <c r="U979" t="str">
        <f t="shared" si="94"/>
        <v>01</v>
      </c>
      <c r="V979" t="str">
        <f t="shared" si="95"/>
        <v>2016</v>
      </c>
    </row>
    <row r="980" spans="1:22" ht="48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</v>
      </c>
      <c r="P980">
        <f t="shared" si="91"/>
        <v>790.83739837398377</v>
      </c>
      <c r="Q980" s="9" t="s">
        <v>8323</v>
      </c>
      <c r="R980" t="s">
        <v>8325</v>
      </c>
      <c r="S980" s="11">
        <f t="shared" si="92"/>
        <v>42395.100706018515</v>
      </c>
      <c r="T980" s="11">
        <f t="shared" si="93"/>
        <v>42425.100706018515</v>
      </c>
      <c r="U980" t="str">
        <f t="shared" si="94"/>
        <v>01</v>
      </c>
      <c r="V980" t="str">
        <f t="shared" si="95"/>
        <v>2016</v>
      </c>
    </row>
    <row r="981" spans="1:22" ht="48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83</v>
      </c>
      <c r="P981">
        <f t="shared" si="91"/>
        <v>301.93916666666667</v>
      </c>
      <c r="Q981" s="9" t="s">
        <v>8323</v>
      </c>
      <c r="R981" t="s">
        <v>8325</v>
      </c>
      <c r="S981" s="11">
        <f t="shared" si="92"/>
        <v>42506.208657407406</v>
      </c>
      <c r="T981" s="11">
        <f t="shared" si="93"/>
        <v>42541.582638888889</v>
      </c>
      <c r="U981" t="str">
        <f t="shared" si="94"/>
        <v>05</v>
      </c>
      <c r="V981" t="str">
        <f t="shared" si="95"/>
        <v>2016</v>
      </c>
    </row>
    <row r="982" spans="1:22" ht="48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15</v>
      </c>
      <c r="P982">
        <f t="shared" si="91"/>
        <v>47.935483870967744</v>
      </c>
      <c r="Q982" s="9" t="s">
        <v>8323</v>
      </c>
      <c r="R982" t="s">
        <v>8325</v>
      </c>
      <c r="S982" s="11">
        <f t="shared" si="92"/>
        <v>41928.695856481478</v>
      </c>
      <c r="T982" s="11">
        <f t="shared" si="93"/>
        <v>41973.737523148149</v>
      </c>
      <c r="U982" t="str">
        <f t="shared" si="94"/>
        <v>10</v>
      </c>
      <c r="V982" t="str">
        <f t="shared" si="95"/>
        <v>2014</v>
      </c>
    </row>
    <row r="983" spans="1:22" ht="48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0</v>
      </c>
      <c r="P983">
        <f t="shared" si="91"/>
        <v>2.75</v>
      </c>
      <c r="Q983" s="9" t="s">
        <v>8323</v>
      </c>
      <c r="R983" t="s">
        <v>8325</v>
      </c>
      <c r="S983" s="11">
        <f t="shared" si="92"/>
        <v>41830.738680555551</v>
      </c>
      <c r="T983" s="11">
        <f t="shared" si="93"/>
        <v>41860.738680555551</v>
      </c>
      <c r="U983" t="str">
        <f t="shared" si="94"/>
        <v>07</v>
      </c>
      <c r="V983" t="str">
        <f t="shared" si="95"/>
        <v>2014</v>
      </c>
    </row>
    <row r="984" spans="1:22" ht="3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0</v>
      </c>
      <c r="P984">
        <f t="shared" si="91"/>
        <v>1</v>
      </c>
      <c r="Q984" s="9" t="s">
        <v>8323</v>
      </c>
      <c r="R984" t="s">
        <v>8325</v>
      </c>
      <c r="S984" s="11">
        <f t="shared" si="92"/>
        <v>42615.544976851852</v>
      </c>
      <c r="T984" s="11">
        <f t="shared" si="93"/>
        <v>42645.544976851852</v>
      </c>
      <c r="U984" t="str">
        <f t="shared" si="94"/>
        <v>09</v>
      </c>
      <c r="V984" t="str">
        <f t="shared" si="95"/>
        <v>2016</v>
      </c>
    </row>
    <row r="985" spans="1:22" ht="48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30</v>
      </c>
      <c r="P985">
        <f t="shared" si="91"/>
        <v>171.79329608938548</v>
      </c>
      <c r="Q985" s="9" t="s">
        <v>8323</v>
      </c>
      <c r="R985" t="s">
        <v>8325</v>
      </c>
      <c r="S985" s="11">
        <f t="shared" si="92"/>
        <v>42574.459317129622</v>
      </c>
      <c r="T985" s="11">
        <f t="shared" si="93"/>
        <v>42605.662499999999</v>
      </c>
      <c r="U985" t="str">
        <f t="shared" si="94"/>
        <v>07</v>
      </c>
      <c r="V985" t="str">
        <f t="shared" si="95"/>
        <v>2016</v>
      </c>
    </row>
    <row r="986" spans="1:22" ht="80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</v>
      </c>
      <c r="P986">
        <f t="shared" si="91"/>
        <v>35.333333333333336</v>
      </c>
      <c r="Q986" s="9" t="s">
        <v>8323</v>
      </c>
      <c r="R986" t="s">
        <v>8325</v>
      </c>
      <c r="S986" s="11">
        <f t="shared" si="92"/>
        <v>42060.907499999994</v>
      </c>
      <c r="T986" s="11">
        <f t="shared" si="93"/>
        <v>42090.865833333337</v>
      </c>
      <c r="U986" t="str">
        <f t="shared" si="94"/>
        <v>02</v>
      </c>
      <c r="V986" t="str">
        <f t="shared" si="95"/>
        <v>2015</v>
      </c>
    </row>
    <row r="987" spans="1:22" ht="48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</v>
      </c>
      <c r="P987">
        <f t="shared" si="91"/>
        <v>82.086956521739125</v>
      </c>
      <c r="Q987" s="9" t="s">
        <v>8323</v>
      </c>
      <c r="R987" t="s">
        <v>8325</v>
      </c>
      <c r="S987" s="11">
        <f t="shared" si="92"/>
        <v>42339.759375000001</v>
      </c>
      <c r="T987" s="11">
        <f t="shared" si="93"/>
        <v>42369.749999999993</v>
      </c>
      <c r="U987" t="str">
        <f t="shared" si="94"/>
        <v>12</v>
      </c>
      <c r="V987" t="str">
        <f t="shared" si="95"/>
        <v>2015</v>
      </c>
    </row>
    <row r="988" spans="1:22" ht="48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13</v>
      </c>
      <c r="P988">
        <f t="shared" si="91"/>
        <v>110.8695652173913</v>
      </c>
      <c r="Q988" s="9" t="s">
        <v>8323</v>
      </c>
      <c r="R988" t="s">
        <v>8325</v>
      </c>
      <c r="S988" s="11">
        <f t="shared" si="92"/>
        <v>42324.559027777774</v>
      </c>
      <c r="T988" s="11">
        <f t="shared" si="93"/>
        <v>42378.791666666664</v>
      </c>
      <c r="U988" t="str">
        <f t="shared" si="94"/>
        <v>11</v>
      </c>
      <c r="V988" t="str">
        <f t="shared" si="95"/>
        <v>2015</v>
      </c>
    </row>
    <row r="989" spans="1:22" ht="48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</v>
      </c>
      <c r="P989">
        <f t="shared" si="91"/>
        <v>161.21951219512195</v>
      </c>
      <c r="Q989" s="9" t="s">
        <v>8323</v>
      </c>
      <c r="R989" t="s">
        <v>8325</v>
      </c>
      <c r="S989" s="11">
        <f t="shared" si="92"/>
        <v>41773.086226851847</v>
      </c>
      <c r="T989" s="11">
        <f t="shared" si="93"/>
        <v>41813.086226851847</v>
      </c>
      <c r="U989" t="str">
        <f t="shared" si="94"/>
        <v>05</v>
      </c>
      <c r="V989" t="str">
        <f t="shared" si="95"/>
        <v>2014</v>
      </c>
    </row>
    <row r="990" spans="1:22" ht="48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t="e">
        <f t="shared" si="91"/>
        <v>#DIV/0!</v>
      </c>
      <c r="Q990" s="9" t="s">
        <v>8323</v>
      </c>
      <c r="R990" t="s">
        <v>8325</v>
      </c>
      <c r="S990" s="11">
        <f t="shared" si="92"/>
        <v>42614.148437499993</v>
      </c>
      <c r="T990" s="11">
        <f t="shared" si="93"/>
        <v>42644.148437499993</v>
      </c>
      <c r="U990" t="str">
        <f t="shared" si="94"/>
        <v>09</v>
      </c>
      <c r="V990" t="str">
        <f t="shared" si="95"/>
        <v>2016</v>
      </c>
    </row>
    <row r="991" spans="1:22" ht="16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17</v>
      </c>
      <c r="P991">
        <f t="shared" si="91"/>
        <v>52.40625</v>
      </c>
      <c r="Q991" s="9" t="s">
        <v>8323</v>
      </c>
      <c r="R991" t="s">
        <v>8325</v>
      </c>
      <c r="S991" s="11">
        <f t="shared" si="92"/>
        <v>42611.725636574069</v>
      </c>
      <c r="T991" s="11">
        <f t="shared" si="93"/>
        <v>42641.725636574069</v>
      </c>
      <c r="U991" t="str">
        <f t="shared" si="94"/>
        <v>08</v>
      </c>
      <c r="V991" t="str">
        <f t="shared" si="95"/>
        <v>2016</v>
      </c>
    </row>
    <row r="992" spans="1:22" ht="48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</v>
      </c>
      <c r="P992">
        <f t="shared" si="91"/>
        <v>13</v>
      </c>
      <c r="Q992" s="9" t="s">
        <v>8323</v>
      </c>
      <c r="R992" t="s">
        <v>8325</v>
      </c>
      <c r="S992" s="11">
        <f t="shared" si="92"/>
        <v>41855.575972222221</v>
      </c>
      <c r="T992" s="11">
        <f t="shared" si="93"/>
        <v>41885.575972222221</v>
      </c>
      <c r="U992" t="str">
        <f t="shared" si="94"/>
        <v>08</v>
      </c>
      <c r="V992" t="str">
        <f t="shared" si="95"/>
        <v>2014</v>
      </c>
    </row>
    <row r="993" spans="1:22" ht="80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</v>
      </c>
      <c r="P993">
        <f t="shared" si="91"/>
        <v>30.285714285714285</v>
      </c>
      <c r="Q993" s="9" t="s">
        <v>8323</v>
      </c>
      <c r="R993" t="s">
        <v>8325</v>
      </c>
      <c r="S993" s="11">
        <f t="shared" si="92"/>
        <v>42538.548472222225</v>
      </c>
      <c r="T993" s="11">
        <f t="shared" si="93"/>
        <v>42563.57708333333</v>
      </c>
      <c r="U993" t="str">
        <f t="shared" si="94"/>
        <v>06</v>
      </c>
      <c r="V993" t="str">
        <f t="shared" si="95"/>
        <v>2016</v>
      </c>
    </row>
    <row r="994" spans="1:22" ht="48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</v>
      </c>
      <c r="P994">
        <f t="shared" si="91"/>
        <v>116.75</v>
      </c>
      <c r="Q994" s="9" t="s">
        <v>8323</v>
      </c>
      <c r="R994" t="s">
        <v>8325</v>
      </c>
      <c r="S994" s="11">
        <f t="shared" si="92"/>
        <v>42437.71665509259</v>
      </c>
      <c r="T994" s="11">
        <f t="shared" si="93"/>
        <v>42497.674988425926</v>
      </c>
      <c r="U994" t="str">
        <f t="shared" si="94"/>
        <v>03</v>
      </c>
      <c r="V994" t="str">
        <f t="shared" si="95"/>
        <v>2016</v>
      </c>
    </row>
    <row r="995" spans="1:22" ht="48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</v>
      </c>
      <c r="P995">
        <f t="shared" si="91"/>
        <v>89.59693877551021</v>
      </c>
      <c r="Q995" s="9" t="s">
        <v>8323</v>
      </c>
      <c r="R995" t="s">
        <v>8325</v>
      </c>
      <c r="S995" s="11">
        <f t="shared" si="92"/>
        <v>42652.756574074076</v>
      </c>
      <c r="T995" s="11">
        <f t="shared" si="93"/>
        <v>42685.999999999993</v>
      </c>
      <c r="U995" t="str">
        <f t="shared" si="94"/>
        <v>10</v>
      </c>
      <c r="V995" t="str">
        <f t="shared" si="95"/>
        <v>2016</v>
      </c>
    </row>
    <row r="996" spans="1:22" ht="6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</v>
      </c>
      <c r="P996">
        <f t="shared" si="91"/>
        <v>424.45454545454544</v>
      </c>
      <c r="Q996" s="9" t="s">
        <v>8323</v>
      </c>
      <c r="R996" t="s">
        <v>8325</v>
      </c>
      <c r="S996" s="11">
        <f t="shared" si="92"/>
        <v>41921.054745370369</v>
      </c>
      <c r="T996" s="11">
        <f t="shared" si="93"/>
        <v>41973.749305555553</v>
      </c>
      <c r="U996" t="str">
        <f t="shared" si="94"/>
        <v>10</v>
      </c>
      <c r="V996" t="str">
        <f t="shared" si="95"/>
        <v>2014</v>
      </c>
    </row>
    <row r="997" spans="1:22" ht="48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</v>
      </c>
      <c r="P997">
        <f t="shared" si="91"/>
        <v>80.666666666666671</v>
      </c>
      <c r="Q997" s="9" t="s">
        <v>8323</v>
      </c>
      <c r="R997" t="s">
        <v>8325</v>
      </c>
      <c r="S997" s="11">
        <f t="shared" si="92"/>
        <v>41947.732407407406</v>
      </c>
      <c r="T997" s="11">
        <f t="shared" si="93"/>
        <v>41972.458333333336</v>
      </c>
      <c r="U997" t="str">
        <f t="shared" si="94"/>
        <v>11</v>
      </c>
      <c r="V997" t="str">
        <f t="shared" si="95"/>
        <v>2014</v>
      </c>
    </row>
    <row r="998" spans="1:22" ht="3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2</v>
      </c>
      <c r="P998">
        <f t="shared" si="91"/>
        <v>13</v>
      </c>
      <c r="Q998" s="9" t="s">
        <v>8323</v>
      </c>
      <c r="R998" t="s">
        <v>8325</v>
      </c>
      <c r="S998" s="11">
        <f t="shared" si="92"/>
        <v>41817.658101851848</v>
      </c>
      <c r="T998" s="11">
        <f t="shared" si="93"/>
        <v>41847.435416666667</v>
      </c>
      <c r="U998" t="str">
        <f t="shared" si="94"/>
        <v>06</v>
      </c>
      <c r="V998" t="str">
        <f t="shared" si="95"/>
        <v>2014</v>
      </c>
    </row>
    <row r="999" spans="1:22" ht="3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</v>
      </c>
      <c r="P999">
        <f t="shared" si="91"/>
        <v>8.125</v>
      </c>
      <c r="Q999" s="9" t="s">
        <v>8323</v>
      </c>
      <c r="R999" t="s">
        <v>8325</v>
      </c>
      <c r="S999" s="11">
        <f t="shared" si="92"/>
        <v>41940.894641203704</v>
      </c>
      <c r="T999" s="11">
        <f t="shared" si="93"/>
        <v>41970.936307870368</v>
      </c>
      <c r="U999" t="str">
        <f t="shared" si="94"/>
        <v>10</v>
      </c>
      <c r="V999" t="str">
        <f t="shared" si="95"/>
        <v>2014</v>
      </c>
    </row>
    <row r="1000" spans="1:22" ht="3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59</v>
      </c>
      <c r="P1000">
        <f t="shared" si="91"/>
        <v>153.42794759825327</v>
      </c>
      <c r="Q1000" s="9" t="s">
        <v>8323</v>
      </c>
      <c r="R1000" t="s">
        <v>8325</v>
      </c>
      <c r="S1000" s="11">
        <f t="shared" si="92"/>
        <v>42281.960659722223</v>
      </c>
      <c r="T1000" s="11">
        <f t="shared" si="93"/>
        <v>42327.002326388887</v>
      </c>
      <c r="U1000" t="str">
        <f t="shared" si="94"/>
        <v>10</v>
      </c>
      <c r="V1000" t="str">
        <f t="shared" si="95"/>
        <v>2015</v>
      </c>
    </row>
    <row r="1001" spans="1:22" ht="48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8</v>
      </c>
      <c r="P1001">
        <f t="shared" si="91"/>
        <v>292.07499999999999</v>
      </c>
      <c r="Q1001" s="9" t="s">
        <v>8323</v>
      </c>
      <c r="R1001" t="s">
        <v>8325</v>
      </c>
      <c r="S1001" s="11">
        <f t="shared" si="92"/>
        <v>41926.091319444444</v>
      </c>
      <c r="T1001" s="11">
        <f t="shared" si="93"/>
        <v>41956.126388888886</v>
      </c>
      <c r="U1001" t="str">
        <f t="shared" si="94"/>
        <v>10</v>
      </c>
      <c r="V1001" t="str">
        <f t="shared" si="95"/>
        <v>2014</v>
      </c>
    </row>
    <row r="1002" spans="1:22" ht="48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</v>
      </c>
      <c r="P1002">
        <f t="shared" si="91"/>
        <v>3304</v>
      </c>
      <c r="Q1002" s="9" t="s">
        <v>8323</v>
      </c>
      <c r="R1002" t="s">
        <v>8325</v>
      </c>
      <c r="S1002" s="11">
        <f t="shared" si="92"/>
        <v>42748.851388888885</v>
      </c>
      <c r="T1002" s="11">
        <f t="shared" si="93"/>
        <v>42808.80972222222</v>
      </c>
      <c r="U1002" t="str">
        <f t="shared" si="94"/>
        <v>01</v>
      </c>
      <c r="V1002" t="str">
        <f t="shared" si="95"/>
        <v>2017</v>
      </c>
    </row>
    <row r="1003" spans="1:22" ht="48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>
        <f t="shared" si="91"/>
        <v>1300</v>
      </c>
      <c r="Q1003" s="9" t="s">
        <v>8323</v>
      </c>
      <c r="R1003" t="s">
        <v>8325</v>
      </c>
      <c r="S1003" s="11">
        <f t="shared" si="92"/>
        <v>42720.511724537035</v>
      </c>
      <c r="T1003" s="11">
        <f t="shared" si="93"/>
        <v>42765.511724537035</v>
      </c>
      <c r="U1003" t="str">
        <f t="shared" si="94"/>
        <v>12</v>
      </c>
      <c r="V1003" t="str">
        <f t="shared" si="95"/>
        <v>2016</v>
      </c>
    </row>
    <row r="1004" spans="1:22" ht="48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30</v>
      </c>
      <c r="P1004">
        <f t="shared" si="91"/>
        <v>134.54545454545453</v>
      </c>
      <c r="Q1004" s="9" t="s">
        <v>8323</v>
      </c>
      <c r="R1004" t="s">
        <v>8325</v>
      </c>
      <c r="S1004" s="11">
        <f t="shared" si="92"/>
        <v>42325.475856481477</v>
      </c>
      <c r="T1004" s="11">
        <f t="shared" si="93"/>
        <v>42355.040972222218</v>
      </c>
      <c r="U1004" t="str">
        <f t="shared" si="94"/>
        <v>11</v>
      </c>
      <c r="V1004" t="str">
        <f t="shared" si="95"/>
        <v>2015</v>
      </c>
    </row>
    <row r="1005" spans="1:22" ht="48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</v>
      </c>
      <c r="P1005">
        <f t="shared" si="91"/>
        <v>214.06666666666666</v>
      </c>
      <c r="Q1005" s="9" t="s">
        <v>8323</v>
      </c>
      <c r="R1005" t="s">
        <v>8325</v>
      </c>
      <c r="S1005" s="11">
        <f t="shared" si="92"/>
        <v>42780.500706018516</v>
      </c>
      <c r="T1005" s="11">
        <f t="shared" si="93"/>
        <v>42810.459039351852</v>
      </c>
      <c r="U1005" t="str">
        <f t="shared" si="94"/>
        <v>02</v>
      </c>
      <c r="V1005" t="str">
        <f t="shared" si="95"/>
        <v>2017</v>
      </c>
    </row>
    <row r="1006" spans="1:22" ht="3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</v>
      </c>
      <c r="P1006">
        <f t="shared" si="91"/>
        <v>216.33684210526314</v>
      </c>
      <c r="Q1006" s="9" t="s">
        <v>8323</v>
      </c>
      <c r="R1006" t="s">
        <v>8325</v>
      </c>
      <c r="S1006" s="11">
        <f t="shared" si="92"/>
        <v>42388.5003125</v>
      </c>
      <c r="T1006" s="11">
        <f t="shared" si="93"/>
        <v>42418.5003125</v>
      </c>
      <c r="U1006" t="str">
        <f t="shared" si="94"/>
        <v>01</v>
      </c>
      <c r="V1006" t="str">
        <f t="shared" si="95"/>
        <v>2016</v>
      </c>
    </row>
    <row r="1007" spans="1:22" ht="3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</v>
      </c>
      <c r="P1007">
        <f t="shared" si="91"/>
        <v>932.31055900621118</v>
      </c>
      <c r="Q1007" s="9" t="s">
        <v>8323</v>
      </c>
      <c r="R1007" t="s">
        <v>8325</v>
      </c>
      <c r="S1007" s="11">
        <f t="shared" si="92"/>
        <v>42276.41646990741</v>
      </c>
      <c r="T1007" s="11">
        <f t="shared" si="93"/>
        <v>42307.416469907403</v>
      </c>
      <c r="U1007" t="str">
        <f t="shared" si="94"/>
        <v>09</v>
      </c>
      <c r="V1007" t="str">
        <f t="shared" si="95"/>
        <v>2015</v>
      </c>
    </row>
    <row r="1008" spans="1:22" ht="48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6</v>
      </c>
      <c r="P1008">
        <f t="shared" si="91"/>
        <v>29.25</v>
      </c>
      <c r="Q1008" s="9" t="s">
        <v>8323</v>
      </c>
      <c r="R1008" t="s">
        <v>8325</v>
      </c>
      <c r="S1008" s="11">
        <f t="shared" si="92"/>
        <v>41976.83185185185</v>
      </c>
      <c r="T1008" s="11">
        <f t="shared" si="93"/>
        <v>41985.09097222222</v>
      </c>
      <c r="U1008" t="str">
        <f t="shared" si="94"/>
        <v>12</v>
      </c>
      <c r="V1008" t="str">
        <f t="shared" si="95"/>
        <v>2014</v>
      </c>
    </row>
    <row r="1009" spans="1:22" ht="48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</v>
      </c>
      <c r="P1009">
        <f t="shared" si="91"/>
        <v>174.94736842105263</v>
      </c>
      <c r="Q1009" s="9" t="s">
        <v>8323</v>
      </c>
      <c r="R1009" t="s">
        <v>8325</v>
      </c>
      <c r="S1009" s="11">
        <f t="shared" si="92"/>
        <v>42676.3752662037</v>
      </c>
      <c r="T1009" s="11">
        <f t="shared" si="93"/>
        <v>42718.416932870365</v>
      </c>
      <c r="U1009" t="str">
        <f t="shared" si="94"/>
        <v>11</v>
      </c>
      <c r="V1009" t="str">
        <f t="shared" si="95"/>
        <v>2016</v>
      </c>
    </row>
    <row r="1010" spans="1:22" ht="48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</v>
      </c>
      <c r="P1010">
        <f t="shared" si="91"/>
        <v>250</v>
      </c>
      <c r="Q1010" s="9" t="s">
        <v>8323</v>
      </c>
      <c r="R1010" t="s">
        <v>8325</v>
      </c>
      <c r="S1010" s="11">
        <f t="shared" si="92"/>
        <v>42702.600868055553</v>
      </c>
      <c r="T1010" s="11">
        <f t="shared" si="93"/>
        <v>42732.600868055553</v>
      </c>
      <c r="U1010" t="str">
        <f t="shared" si="94"/>
        <v>11</v>
      </c>
      <c r="V1010" t="str">
        <f t="shared" si="95"/>
        <v>2016</v>
      </c>
    </row>
    <row r="1011" spans="1:22" ht="48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</v>
      </c>
      <c r="P1011">
        <f t="shared" si="91"/>
        <v>65</v>
      </c>
      <c r="Q1011" s="9" t="s">
        <v>8323</v>
      </c>
      <c r="R1011" t="s">
        <v>8325</v>
      </c>
      <c r="S1011" s="11">
        <f t="shared" si="92"/>
        <v>42510.396365740737</v>
      </c>
      <c r="T1011" s="11">
        <f t="shared" si="93"/>
        <v>42540.396365740737</v>
      </c>
      <c r="U1011" t="str">
        <f t="shared" si="94"/>
        <v>05</v>
      </c>
      <c r="V1011" t="str">
        <f t="shared" si="95"/>
        <v>2016</v>
      </c>
    </row>
    <row r="1012" spans="1:22" ht="48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</v>
      </c>
      <c r="P1012">
        <f t="shared" si="91"/>
        <v>55</v>
      </c>
      <c r="Q1012" s="9" t="s">
        <v>8323</v>
      </c>
      <c r="R1012" t="s">
        <v>8325</v>
      </c>
      <c r="S1012" s="11">
        <f t="shared" si="92"/>
        <v>42561.621087962958</v>
      </c>
      <c r="T1012" s="11">
        <f t="shared" si="93"/>
        <v>42617.915972222218</v>
      </c>
      <c r="U1012" t="str">
        <f t="shared" si="94"/>
        <v>07</v>
      </c>
      <c r="V1012" t="str">
        <f t="shared" si="95"/>
        <v>2016</v>
      </c>
    </row>
    <row r="1013" spans="1:22" ht="48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</v>
      </c>
      <c r="P1013">
        <f t="shared" si="91"/>
        <v>75</v>
      </c>
      <c r="Q1013" s="9" t="s">
        <v>8323</v>
      </c>
      <c r="R1013" t="s">
        <v>8325</v>
      </c>
      <c r="S1013" s="11">
        <f t="shared" si="92"/>
        <v>41946.689756944441</v>
      </c>
      <c r="T1013" s="11">
        <f t="shared" si="93"/>
        <v>41991.689756944441</v>
      </c>
      <c r="U1013" t="str">
        <f t="shared" si="94"/>
        <v>11</v>
      </c>
      <c r="V1013" t="str">
        <f t="shared" si="95"/>
        <v>2014</v>
      </c>
    </row>
    <row r="1014" spans="1:22" ht="48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</v>
      </c>
      <c r="P1014">
        <f t="shared" si="91"/>
        <v>1389.3561935483872</v>
      </c>
      <c r="Q1014" s="9" t="s">
        <v>8323</v>
      </c>
      <c r="R1014" t="s">
        <v>8325</v>
      </c>
      <c r="S1014" s="11">
        <f t="shared" si="92"/>
        <v>42714.232083333329</v>
      </c>
      <c r="T1014" s="11">
        <f t="shared" si="93"/>
        <v>42759.232083333329</v>
      </c>
      <c r="U1014" t="str">
        <f t="shared" si="94"/>
        <v>12</v>
      </c>
      <c r="V1014" t="str">
        <f t="shared" si="95"/>
        <v>2016</v>
      </c>
    </row>
    <row r="1015" spans="1:22" ht="48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35</v>
      </c>
      <c r="P1015">
        <f t="shared" si="91"/>
        <v>95.911111111111111</v>
      </c>
      <c r="Q1015" s="9" t="s">
        <v>8323</v>
      </c>
      <c r="R1015" t="s">
        <v>8325</v>
      </c>
      <c r="S1015" s="11">
        <f t="shared" si="92"/>
        <v>42339.625648148147</v>
      </c>
      <c r="T1015" s="11">
        <f t="shared" si="93"/>
        <v>42367.624999999993</v>
      </c>
      <c r="U1015" t="str">
        <f t="shared" si="94"/>
        <v>12</v>
      </c>
      <c r="V1015" t="str">
        <f t="shared" si="95"/>
        <v>2015</v>
      </c>
    </row>
    <row r="1016" spans="1:22" ht="3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31</v>
      </c>
      <c r="P1016">
        <f t="shared" si="91"/>
        <v>191.25</v>
      </c>
      <c r="Q1016" s="9" t="s">
        <v>8323</v>
      </c>
      <c r="R1016" t="s">
        <v>8325</v>
      </c>
      <c r="S1016" s="11">
        <f t="shared" si="92"/>
        <v>41954.79415509259</v>
      </c>
      <c r="T1016" s="11">
        <f t="shared" si="93"/>
        <v>42004.79415509259</v>
      </c>
      <c r="U1016" t="str">
        <f t="shared" si="94"/>
        <v>11</v>
      </c>
      <c r="V1016" t="str">
        <f t="shared" si="95"/>
        <v>2014</v>
      </c>
    </row>
    <row r="1017" spans="1:22" ht="3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3</v>
      </c>
      <c r="P1017">
        <f t="shared" si="91"/>
        <v>40</v>
      </c>
      <c r="Q1017" s="9" t="s">
        <v>8323</v>
      </c>
      <c r="R1017" t="s">
        <v>8325</v>
      </c>
      <c r="S1017" s="11">
        <f t="shared" si="92"/>
        <v>42303.670081018521</v>
      </c>
      <c r="T1017" s="11">
        <f t="shared" si="93"/>
        <v>42333.711747685178</v>
      </c>
      <c r="U1017" t="str">
        <f t="shared" si="94"/>
        <v>10</v>
      </c>
      <c r="V1017" t="str">
        <f t="shared" si="95"/>
        <v>2015</v>
      </c>
    </row>
    <row r="1018" spans="1:22" ht="48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3</v>
      </c>
      <c r="P1018">
        <f t="shared" si="91"/>
        <v>74.78947368421052</v>
      </c>
      <c r="Q1018" s="9" t="s">
        <v>8323</v>
      </c>
      <c r="R1018" t="s">
        <v>8325</v>
      </c>
      <c r="S1018" s="11">
        <f t="shared" si="92"/>
        <v>42421.898796296293</v>
      </c>
      <c r="T1018" s="11">
        <f t="shared" si="93"/>
        <v>42466.857129629621</v>
      </c>
      <c r="U1018" t="str">
        <f t="shared" si="94"/>
        <v>02</v>
      </c>
      <c r="V1018" t="str">
        <f t="shared" si="95"/>
        <v>2016</v>
      </c>
    </row>
    <row r="1019" spans="1:22" ht="48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23</v>
      </c>
      <c r="P1019">
        <f t="shared" si="91"/>
        <v>161.11830985915492</v>
      </c>
      <c r="Q1019" s="9" t="s">
        <v>8323</v>
      </c>
      <c r="R1019" t="s">
        <v>8325</v>
      </c>
      <c r="S1019" s="11">
        <f t="shared" si="92"/>
        <v>42289.466840277775</v>
      </c>
      <c r="T1019" s="11">
        <f t="shared" si="93"/>
        <v>42329.508506944439</v>
      </c>
      <c r="U1019" t="str">
        <f t="shared" si="94"/>
        <v>10</v>
      </c>
      <c r="V1019" t="str">
        <f t="shared" si="95"/>
        <v>2015</v>
      </c>
    </row>
    <row r="1020" spans="1:22" ht="48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</v>
      </c>
      <c r="P1020">
        <f t="shared" si="91"/>
        <v>88.714285714285708</v>
      </c>
      <c r="Q1020" s="9" t="s">
        <v>8323</v>
      </c>
      <c r="R1020" t="s">
        <v>8325</v>
      </c>
      <c r="S1020" s="11">
        <f t="shared" si="92"/>
        <v>42535.283946759257</v>
      </c>
      <c r="T1020" s="11">
        <f t="shared" si="93"/>
        <v>42565.283946759257</v>
      </c>
      <c r="U1020" t="str">
        <f t="shared" si="94"/>
        <v>06</v>
      </c>
      <c r="V1020" t="str">
        <f t="shared" si="95"/>
        <v>2016</v>
      </c>
    </row>
    <row r="1021" spans="1:22" ht="3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</v>
      </c>
      <c r="P1021">
        <f t="shared" si="91"/>
        <v>53.25</v>
      </c>
      <c r="Q1021" s="9" t="s">
        <v>8323</v>
      </c>
      <c r="R1021" t="s">
        <v>8325</v>
      </c>
      <c r="S1021" s="11">
        <f t="shared" si="92"/>
        <v>42009.765613425923</v>
      </c>
      <c r="T1021" s="11">
        <f t="shared" si="93"/>
        <v>42039.765613425923</v>
      </c>
      <c r="U1021" t="str">
        <f t="shared" si="94"/>
        <v>01</v>
      </c>
      <c r="V1021" t="str">
        <f t="shared" si="95"/>
        <v>2015</v>
      </c>
    </row>
    <row r="1022" spans="1:22" ht="48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206</v>
      </c>
      <c r="P1022">
        <f t="shared" si="91"/>
        <v>106.2</v>
      </c>
      <c r="Q1022" s="9" t="s">
        <v>8329</v>
      </c>
      <c r="R1022" t="s">
        <v>8334</v>
      </c>
      <c r="S1022" s="11">
        <f t="shared" si="92"/>
        <v>42126.861215277771</v>
      </c>
      <c r="T1022" s="11">
        <f t="shared" si="93"/>
        <v>42156.824305555558</v>
      </c>
      <c r="U1022" t="str">
        <f t="shared" si="94"/>
        <v>05</v>
      </c>
      <c r="V1022" t="str">
        <f t="shared" si="95"/>
        <v>2015</v>
      </c>
    </row>
    <row r="1023" spans="1:22" ht="48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352</v>
      </c>
      <c r="P1023">
        <f t="shared" si="91"/>
        <v>22.079728033472804</v>
      </c>
      <c r="Q1023" s="9" t="s">
        <v>8329</v>
      </c>
      <c r="R1023" t="s">
        <v>8334</v>
      </c>
      <c r="S1023" s="11">
        <f t="shared" si="92"/>
        <v>42271.043645833335</v>
      </c>
      <c r="T1023" s="11">
        <f t="shared" si="93"/>
        <v>42293.958333333336</v>
      </c>
      <c r="U1023" t="str">
        <f t="shared" si="94"/>
        <v>09</v>
      </c>
      <c r="V1023" t="str">
        <f t="shared" si="95"/>
        <v>2015</v>
      </c>
    </row>
    <row r="1024" spans="1:22" ht="3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115</v>
      </c>
      <c r="P1024">
        <f t="shared" si="91"/>
        <v>31.054054054054053</v>
      </c>
      <c r="Q1024" s="9" t="s">
        <v>8329</v>
      </c>
      <c r="R1024" t="s">
        <v>8334</v>
      </c>
      <c r="S1024" s="11">
        <f t="shared" si="92"/>
        <v>42111.438391203701</v>
      </c>
      <c r="T1024" s="11">
        <f t="shared" si="93"/>
        <v>42141.438391203708</v>
      </c>
      <c r="U1024" t="str">
        <f t="shared" si="94"/>
        <v>04</v>
      </c>
      <c r="V1024" t="str">
        <f t="shared" si="95"/>
        <v>2015</v>
      </c>
    </row>
    <row r="1025" spans="1:22" ht="48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</v>
      </c>
      <c r="P1025">
        <f t="shared" si="91"/>
        <v>36.206106870229007</v>
      </c>
      <c r="Q1025" s="9" t="s">
        <v>8329</v>
      </c>
      <c r="R1025" t="s">
        <v>8334</v>
      </c>
      <c r="S1025" s="11">
        <f t="shared" si="92"/>
        <v>42145.711354166669</v>
      </c>
      <c r="T1025" s="11">
        <f t="shared" si="93"/>
        <v>42175.711354166669</v>
      </c>
      <c r="U1025" t="str">
        <f t="shared" si="94"/>
        <v>05</v>
      </c>
      <c r="V1025" t="str">
        <f t="shared" si="95"/>
        <v>2015</v>
      </c>
    </row>
    <row r="1026" spans="1:22" ht="48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119</v>
      </c>
      <c r="P1026">
        <f t="shared" si="91"/>
        <v>388.9762295081967</v>
      </c>
      <c r="Q1026" s="9" t="s">
        <v>8329</v>
      </c>
      <c r="R1026" t="s">
        <v>8334</v>
      </c>
      <c r="S1026" s="11">
        <f t="shared" si="92"/>
        <v>42370.372256944444</v>
      </c>
      <c r="T1026" s="11">
        <f t="shared" si="93"/>
        <v>42400.372256944444</v>
      </c>
      <c r="U1026" t="str">
        <f t="shared" si="94"/>
        <v>01</v>
      </c>
      <c r="V1026" t="str">
        <f t="shared" si="95"/>
        <v>2016</v>
      </c>
    </row>
    <row r="1027" spans="1:22" ht="3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ROUND((E1027/D1027)*100,0)</f>
        <v>110</v>
      </c>
      <c r="P1027">
        <f t="shared" ref="P1027:P1090" si="97">E1027/L1027</f>
        <v>71.848571428571432</v>
      </c>
      <c r="Q1027" s="9" t="s">
        <v>8329</v>
      </c>
      <c r="R1027" t="s">
        <v>8334</v>
      </c>
      <c r="S1027" s="11">
        <f t="shared" ref="S1027:S1090" si="98">(J1027/86400)+25569+(-5/24)</f>
        <v>42049.625428240739</v>
      </c>
      <c r="T1027" s="11">
        <f t="shared" ref="T1027:T1090" si="99">(((I1027/60)/60)/24)+DATE(1970,1,1)+(-5/24)</f>
        <v>42079.583761574067</v>
      </c>
      <c r="U1027" t="str">
        <f t="shared" ref="U1027:U1090" si="100">TEXT(S1027,"MM")</f>
        <v>02</v>
      </c>
      <c r="V1027" t="str">
        <f t="shared" ref="V1027:V1090" si="101">TEXT(S1027,"YYYY")</f>
        <v>2015</v>
      </c>
    </row>
    <row r="1028" spans="1:22" ht="48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</v>
      </c>
      <c r="P1028">
        <f t="shared" si="97"/>
        <v>57.381803278688523</v>
      </c>
      <c r="Q1028" s="9" t="s">
        <v>8329</v>
      </c>
      <c r="R1028" t="s">
        <v>8334</v>
      </c>
      <c r="S1028" s="11">
        <f t="shared" si="98"/>
        <v>42426.199259259258</v>
      </c>
      <c r="T1028" s="11">
        <f t="shared" si="99"/>
        <v>42460.157592592594</v>
      </c>
      <c r="U1028" t="str">
        <f t="shared" si="100"/>
        <v>02</v>
      </c>
      <c r="V1028" t="str">
        <f t="shared" si="101"/>
        <v>2016</v>
      </c>
    </row>
    <row r="1029" spans="1:22" ht="48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</v>
      </c>
      <c r="P1029">
        <f t="shared" si="97"/>
        <v>69.666666666666671</v>
      </c>
      <c r="Q1029" s="9" t="s">
        <v>8329</v>
      </c>
      <c r="R1029" t="s">
        <v>8334</v>
      </c>
      <c r="S1029" s="11">
        <f t="shared" si="98"/>
        <v>41904.825775462959</v>
      </c>
      <c r="T1029" s="11">
        <f t="shared" si="99"/>
        <v>41934.825775462959</v>
      </c>
      <c r="U1029" t="str">
        <f t="shared" si="100"/>
        <v>09</v>
      </c>
      <c r="V1029" t="str">
        <f t="shared" si="101"/>
        <v>2014</v>
      </c>
    </row>
    <row r="1030" spans="1:22" ht="48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</v>
      </c>
      <c r="P1030">
        <f t="shared" si="97"/>
        <v>45.988235294117644</v>
      </c>
      <c r="Q1030" s="9" t="s">
        <v>8329</v>
      </c>
      <c r="R1030" t="s">
        <v>8334</v>
      </c>
      <c r="S1030" s="11">
        <f t="shared" si="98"/>
        <v>42755.419039351851</v>
      </c>
      <c r="T1030" s="11">
        <f t="shared" si="99"/>
        <v>42800.624999999993</v>
      </c>
      <c r="U1030" t="str">
        <f t="shared" si="100"/>
        <v>01</v>
      </c>
      <c r="V1030" t="str">
        <f t="shared" si="101"/>
        <v>2017</v>
      </c>
    </row>
    <row r="1031" spans="1:22" ht="3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112</v>
      </c>
      <c r="P1031">
        <f t="shared" si="97"/>
        <v>79.262411347517727</v>
      </c>
      <c r="Q1031" s="9" t="s">
        <v>8329</v>
      </c>
      <c r="R1031" t="s">
        <v>8334</v>
      </c>
      <c r="S1031" s="11">
        <f t="shared" si="98"/>
        <v>42044.503553240742</v>
      </c>
      <c r="T1031" s="11">
        <f t="shared" si="99"/>
        <v>42098.707638888889</v>
      </c>
      <c r="U1031" t="str">
        <f t="shared" si="100"/>
        <v>02</v>
      </c>
      <c r="V1031" t="str">
        <f t="shared" si="101"/>
        <v>2015</v>
      </c>
    </row>
    <row r="1032" spans="1:22" ht="3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</v>
      </c>
      <c r="P1032">
        <f t="shared" si="97"/>
        <v>43.031446540880502</v>
      </c>
      <c r="Q1032" s="9" t="s">
        <v>8329</v>
      </c>
      <c r="R1032" t="s">
        <v>8334</v>
      </c>
      <c r="S1032" s="11">
        <f t="shared" si="98"/>
        <v>42611.274872685179</v>
      </c>
      <c r="T1032" s="11">
        <f t="shared" si="99"/>
        <v>42625.274872685179</v>
      </c>
      <c r="U1032" t="str">
        <f t="shared" si="100"/>
        <v>08</v>
      </c>
      <c r="V1032" t="str">
        <f t="shared" si="101"/>
        <v>2016</v>
      </c>
    </row>
    <row r="1033" spans="1:22" ht="48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</v>
      </c>
      <c r="P1033">
        <f t="shared" si="97"/>
        <v>108.48484848484848</v>
      </c>
      <c r="Q1033" s="9" t="s">
        <v>8329</v>
      </c>
      <c r="R1033" t="s">
        <v>8334</v>
      </c>
      <c r="S1033" s="11">
        <f t="shared" si="98"/>
        <v>42324.555671296293</v>
      </c>
      <c r="T1033" s="11">
        <f t="shared" si="99"/>
        <v>42354.555671296293</v>
      </c>
      <c r="U1033" t="str">
        <f t="shared" si="100"/>
        <v>11</v>
      </c>
      <c r="V1033" t="str">
        <f t="shared" si="101"/>
        <v>2015</v>
      </c>
    </row>
    <row r="1034" spans="1:22" ht="16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</v>
      </c>
      <c r="P1034">
        <f t="shared" si="97"/>
        <v>61.029583333333335</v>
      </c>
      <c r="Q1034" s="9" t="s">
        <v>8329</v>
      </c>
      <c r="R1034" t="s">
        <v>8334</v>
      </c>
      <c r="S1034" s="11">
        <f t="shared" si="98"/>
        <v>42514.458622685182</v>
      </c>
      <c r="T1034" s="11">
        <f t="shared" si="99"/>
        <v>42544.458622685182</v>
      </c>
      <c r="U1034" t="str">
        <f t="shared" si="100"/>
        <v>05</v>
      </c>
      <c r="V1034" t="str">
        <f t="shared" si="101"/>
        <v>2016</v>
      </c>
    </row>
    <row r="1035" spans="1:22" ht="48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103</v>
      </c>
      <c r="P1035">
        <f t="shared" si="97"/>
        <v>50.592592592592595</v>
      </c>
      <c r="Q1035" s="9" t="s">
        <v>8329</v>
      </c>
      <c r="R1035" t="s">
        <v>8334</v>
      </c>
      <c r="S1035" s="11">
        <f t="shared" si="98"/>
        <v>42688.52407407407</v>
      </c>
      <c r="T1035" s="11">
        <f t="shared" si="99"/>
        <v>42716.524074074077</v>
      </c>
      <c r="U1035" t="str">
        <f t="shared" si="100"/>
        <v>11</v>
      </c>
      <c r="V1035" t="str">
        <f t="shared" si="101"/>
        <v>2016</v>
      </c>
    </row>
    <row r="1036" spans="1:22" ht="48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</v>
      </c>
      <c r="P1036">
        <f t="shared" si="97"/>
        <v>39.157168674698795</v>
      </c>
      <c r="Q1036" s="9" t="s">
        <v>8329</v>
      </c>
      <c r="R1036" t="s">
        <v>8334</v>
      </c>
      <c r="S1036" s="11">
        <f t="shared" si="98"/>
        <v>42554.958379629628</v>
      </c>
      <c r="T1036" s="11">
        <f t="shared" si="99"/>
        <v>42586.957638888889</v>
      </c>
      <c r="U1036" t="str">
        <f t="shared" si="100"/>
        <v>07</v>
      </c>
      <c r="V1036" t="str">
        <f t="shared" si="101"/>
        <v>2016</v>
      </c>
    </row>
    <row r="1037" spans="1:22" ht="48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108</v>
      </c>
      <c r="P1037">
        <f t="shared" si="97"/>
        <v>65.15789473684211</v>
      </c>
      <c r="Q1037" s="9" t="s">
        <v>8329</v>
      </c>
      <c r="R1037" t="s">
        <v>8334</v>
      </c>
      <c r="S1037" s="11">
        <f t="shared" si="98"/>
        <v>42016.43310185185</v>
      </c>
      <c r="T1037" s="11">
        <f t="shared" si="99"/>
        <v>42046.43310185185</v>
      </c>
      <c r="U1037" t="str">
        <f t="shared" si="100"/>
        <v>01</v>
      </c>
      <c r="V1037" t="str">
        <f t="shared" si="101"/>
        <v>2015</v>
      </c>
    </row>
    <row r="1038" spans="1:22" ht="48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</v>
      </c>
      <c r="P1038">
        <f t="shared" si="97"/>
        <v>23.963127962085309</v>
      </c>
      <c r="Q1038" s="9" t="s">
        <v>8329</v>
      </c>
      <c r="R1038" t="s">
        <v>8334</v>
      </c>
      <c r="S1038" s="11">
        <f t="shared" si="98"/>
        <v>41249.240624999999</v>
      </c>
      <c r="T1038" s="11">
        <f t="shared" si="99"/>
        <v>41281.125</v>
      </c>
      <c r="U1038" t="str">
        <f t="shared" si="100"/>
        <v>12</v>
      </c>
      <c r="V1038" t="str">
        <f t="shared" si="101"/>
        <v>2012</v>
      </c>
    </row>
    <row r="1039" spans="1:22" ht="48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</v>
      </c>
      <c r="P1039">
        <f t="shared" si="97"/>
        <v>48.61904761904762</v>
      </c>
      <c r="Q1039" s="9" t="s">
        <v>8329</v>
      </c>
      <c r="R1039" t="s">
        <v>8334</v>
      </c>
      <c r="S1039" s="11">
        <f t="shared" si="98"/>
        <v>42119.61414351852</v>
      </c>
      <c r="T1039" s="11">
        <f t="shared" si="99"/>
        <v>42141.999999999993</v>
      </c>
      <c r="U1039" t="str">
        <f t="shared" si="100"/>
        <v>04</v>
      </c>
      <c r="V1039" t="str">
        <f t="shared" si="101"/>
        <v>2015</v>
      </c>
    </row>
    <row r="1040" spans="1:22" ht="48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</v>
      </c>
      <c r="P1040">
        <f t="shared" si="97"/>
        <v>35.73770491803279</v>
      </c>
      <c r="Q1040" s="9" t="s">
        <v>8329</v>
      </c>
      <c r="R1040" t="s">
        <v>8334</v>
      </c>
      <c r="S1040" s="11">
        <f t="shared" si="98"/>
        <v>42418.023414351854</v>
      </c>
      <c r="T1040" s="11">
        <f t="shared" si="99"/>
        <v>42447.981747685182</v>
      </c>
      <c r="U1040" t="str">
        <f t="shared" si="100"/>
        <v>02</v>
      </c>
      <c r="V1040" t="str">
        <f t="shared" si="101"/>
        <v>2016</v>
      </c>
    </row>
    <row r="1041" spans="1:22" ht="48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</v>
      </c>
      <c r="P1041">
        <f t="shared" si="97"/>
        <v>21.366666666666667</v>
      </c>
      <c r="Q1041" s="9" t="s">
        <v>8329</v>
      </c>
      <c r="R1041" t="s">
        <v>8334</v>
      </c>
      <c r="S1041" s="11">
        <f t="shared" si="98"/>
        <v>42691.900995370372</v>
      </c>
      <c r="T1041" s="11">
        <f t="shared" si="99"/>
        <v>42717.124305555553</v>
      </c>
      <c r="U1041" t="str">
        <f t="shared" si="100"/>
        <v>11</v>
      </c>
      <c r="V1041" t="str">
        <f t="shared" si="101"/>
        <v>2016</v>
      </c>
    </row>
    <row r="1042" spans="1:22" ht="48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</v>
      </c>
      <c r="P1042">
        <f t="shared" si="97"/>
        <v>250</v>
      </c>
      <c r="Q1042" s="9" t="s">
        <v>8335</v>
      </c>
      <c r="R1042" t="s">
        <v>8336</v>
      </c>
      <c r="S1042" s="11">
        <f t="shared" si="98"/>
        <v>42579.500104166662</v>
      </c>
      <c r="T1042" s="11">
        <f t="shared" si="99"/>
        <v>42609.500104166662</v>
      </c>
      <c r="U1042" t="str">
        <f t="shared" si="100"/>
        <v>07</v>
      </c>
      <c r="V1042" t="str">
        <f t="shared" si="101"/>
        <v>2016</v>
      </c>
    </row>
    <row r="1043" spans="1:22" ht="48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t="e">
        <f t="shared" si="97"/>
        <v>#DIV/0!</v>
      </c>
      <c r="Q1043" s="9" t="s">
        <v>8335</v>
      </c>
      <c r="R1043" t="s">
        <v>8336</v>
      </c>
      <c r="S1043" s="11">
        <f t="shared" si="98"/>
        <v>41830.851759259254</v>
      </c>
      <c r="T1043" s="11">
        <f t="shared" si="99"/>
        <v>41850.851759259262</v>
      </c>
      <c r="U1043" t="str">
        <f t="shared" si="100"/>
        <v>07</v>
      </c>
      <c r="V1043" t="str">
        <f t="shared" si="101"/>
        <v>2014</v>
      </c>
    </row>
    <row r="1044" spans="1:22" ht="48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2</v>
      </c>
      <c r="P1044">
        <f t="shared" si="97"/>
        <v>10</v>
      </c>
      <c r="Q1044" s="9" t="s">
        <v>8335</v>
      </c>
      <c r="R1044" t="s">
        <v>8336</v>
      </c>
      <c r="S1044" s="11">
        <f t="shared" si="98"/>
        <v>41851.487824074073</v>
      </c>
      <c r="T1044" s="11">
        <f t="shared" si="99"/>
        <v>41894.208333333328</v>
      </c>
      <c r="U1044" t="str">
        <f t="shared" si="100"/>
        <v>07</v>
      </c>
      <c r="V1044" t="str">
        <f t="shared" si="101"/>
        <v>2014</v>
      </c>
    </row>
    <row r="1045" spans="1:22" ht="48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9</v>
      </c>
      <c r="P1045">
        <f t="shared" si="97"/>
        <v>29.236301369863014</v>
      </c>
      <c r="Q1045" s="9" t="s">
        <v>8335</v>
      </c>
      <c r="R1045" t="s">
        <v>8336</v>
      </c>
      <c r="S1045" s="11">
        <f t="shared" si="98"/>
        <v>42114.044618055552</v>
      </c>
      <c r="T1045" s="11">
        <f t="shared" si="99"/>
        <v>42144.044618055552</v>
      </c>
      <c r="U1045" t="str">
        <f t="shared" si="100"/>
        <v>04</v>
      </c>
      <c r="V1045" t="str">
        <f t="shared" si="101"/>
        <v>2015</v>
      </c>
    </row>
    <row r="1046" spans="1:22" ht="48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0</v>
      </c>
      <c r="P1046">
        <f t="shared" si="97"/>
        <v>3</v>
      </c>
      <c r="Q1046" s="9" t="s">
        <v>8335</v>
      </c>
      <c r="R1046" t="s">
        <v>8336</v>
      </c>
      <c r="S1046" s="11">
        <f t="shared" si="98"/>
        <v>42011.717604166661</v>
      </c>
      <c r="T1046" s="11">
        <f t="shared" si="99"/>
        <v>42068.643749999996</v>
      </c>
      <c r="U1046" t="str">
        <f t="shared" si="100"/>
        <v>01</v>
      </c>
      <c r="V1046" t="str">
        <f t="shared" si="101"/>
        <v>2015</v>
      </c>
    </row>
    <row r="1047" spans="1:22" ht="48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3</v>
      </c>
      <c r="P1047">
        <f t="shared" si="97"/>
        <v>33.25</v>
      </c>
      <c r="Q1047" s="9" t="s">
        <v>8335</v>
      </c>
      <c r="R1047" t="s">
        <v>8336</v>
      </c>
      <c r="S1047" s="11">
        <f t="shared" si="98"/>
        <v>41844.666087962956</v>
      </c>
      <c r="T1047" s="11">
        <f t="shared" si="99"/>
        <v>41874.666087962964</v>
      </c>
      <c r="U1047" t="str">
        <f t="shared" si="100"/>
        <v>07</v>
      </c>
      <c r="V1047" t="str">
        <f t="shared" si="101"/>
        <v>2014</v>
      </c>
    </row>
    <row r="1048" spans="1:22" ht="48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t="e">
        <f t="shared" si="97"/>
        <v>#DIV/0!</v>
      </c>
      <c r="Q1048" s="9" t="s">
        <v>8335</v>
      </c>
      <c r="R1048" t="s">
        <v>8336</v>
      </c>
      <c r="S1048" s="11">
        <f t="shared" si="98"/>
        <v>42319.643055555549</v>
      </c>
      <c r="T1048" s="11">
        <f t="shared" si="99"/>
        <v>42364.643055555549</v>
      </c>
      <c r="U1048" t="str">
        <f t="shared" si="100"/>
        <v>11</v>
      </c>
      <c r="V1048" t="str">
        <f t="shared" si="101"/>
        <v>2015</v>
      </c>
    </row>
    <row r="1049" spans="1:22" ht="48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</v>
      </c>
      <c r="P1049">
        <f t="shared" si="97"/>
        <v>1</v>
      </c>
      <c r="Q1049" s="9" t="s">
        <v>8335</v>
      </c>
      <c r="R1049" t="s">
        <v>8336</v>
      </c>
      <c r="S1049" s="11">
        <f t="shared" si="98"/>
        <v>41918.610127314816</v>
      </c>
      <c r="T1049" s="11">
        <f t="shared" si="99"/>
        <v>41948.65179398148</v>
      </c>
      <c r="U1049" t="str">
        <f t="shared" si="100"/>
        <v>10</v>
      </c>
      <c r="V1049" t="str">
        <f t="shared" si="101"/>
        <v>2014</v>
      </c>
    </row>
    <row r="1050" spans="1:22" ht="48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</v>
      </c>
      <c r="P1050">
        <f t="shared" si="97"/>
        <v>53</v>
      </c>
      <c r="Q1050" s="9" t="s">
        <v>8335</v>
      </c>
      <c r="R1050" t="s">
        <v>8336</v>
      </c>
      <c r="S1050" s="11">
        <f t="shared" si="98"/>
        <v>42597.844780092586</v>
      </c>
      <c r="T1050" s="11">
        <f t="shared" si="99"/>
        <v>42637.844780092586</v>
      </c>
      <c r="U1050" t="str">
        <f t="shared" si="100"/>
        <v>08</v>
      </c>
      <c r="V1050" t="str">
        <f t="shared" si="101"/>
        <v>2016</v>
      </c>
    </row>
    <row r="1051" spans="1:22" ht="16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t="e">
        <f t="shared" si="97"/>
        <v>#DIV/0!</v>
      </c>
      <c r="Q1051" s="9" t="s">
        <v>8335</v>
      </c>
      <c r="R1051" t="s">
        <v>8336</v>
      </c>
      <c r="S1051" s="11">
        <f t="shared" si="98"/>
        <v>42382.222743055558</v>
      </c>
      <c r="T1051" s="11">
        <f t="shared" si="99"/>
        <v>42412.222743055558</v>
      </c>
      <c r="U1051" t="str">
        <f t="shared" si="100"/>
        <v>01</v>
      </c>
      <c r="V1051" t="str">
        <f t="shared" si="101"/>
        <v>2016</v>
      </c>
    </row>
    <row r="1052" spans="1:22" ht="16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t="e">
        <f t="shared" si="97"/>
        <v>#DIV/0!</v>
      </c>
      <c r="Q1052" s="9" t="s">
        <v>8335</v>
      </c>
      <c r="R1052" t="s">
        <v>8336</v>
      </c>
      <c r="S1052" s="11">
        <f t="shared" si="98"/>
        <v>42231.588854166665</v>
      </c>
      <c r="T1052" s="11">
        <f t="shared" si="99"/>
        <v>42261.588854166665</v>
      </c>
      <c r="U1052" t="str">
        <f t="shared" si="100"/>
        <v>08</v>
      </c>
      <c r="V1052" t="str">
        <f t="shared" si="101"/>
        <v>2015</v>
      </c>
    </row>
    <row r="1053" spans="1:22" ht="48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t="e">
        <f t="shared" si="97"/>
        <v>#DIV/0!</v>
      </c>
      <c r="Q1053" s="9" t="s">
        <v>8335</v>
      </c>
      <c r="R1053" t="s">
        <v>8336</v>
      </c>
      <c r="S1053" s="11">
        <f t="shared" si="98"/>
        <v>41849.805844907409</v>
      </c>
      <c r="T1053" s="11">
        <f t="shared" si="99"/>
        <v>41877.805844907409</v>
      </c>
      <c r="U1053" t="str">
        <f t="shared" si="100"/>
        <v>07</v>
      </c>
      <c r="V1053" t="str">
        <f t="shared" si="101"/>
        <v>2014</v>
      </c>
    </row>
    <row r="1054" spans="1:22" ht="6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t="e">
        <f t="shared" si="97"/>
        <v>#DIV/0!</v>
      </c>
      <c r="Q1054" s="9" t="s">
        <v>8335</v>
      </c>
      <c r="R1054" t="s">
        <v>8336</v>
      </c>
      <c r="S1054" s="11">
        <f t="shared" si="98"/>
        <v>42483.589062499996</v>
      </c>
      <c r="T1054" s="11">
        <f t="shared" si="99"/>
        <v>42527.631249999999</v>
      </c>
      <c r="U1054" t="str">
        <f t="shared" si="100"/>
        <v>04</v>
      </c>
      <c r="V1054" t="str">
        <f t="shared" si="101"/>
        <v>2016</v>
      </c>
    </row>
    <row r="1055" spans="1:22" ht="48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>
        <f t="shared" si="97"/>
        <v>15</v>
      </c>
      <c r="Q1055" s="9" t="s">
        <v>8335</v>
      </c>
      <c r="R1055" t="s">
        <v>8336</v>
      </c>
      <c r="S1055" s="11">
        <f t="shared" si="98"/>
        <v>42774.964490740742</v>
      </c>
      <c r="T1055" s="11">
        <f t="shared" si="99"/>
        <v>42799.964490740742</v>
      </c>
      <c r="U1055" t="str">
        <f t="shared" si="100"/>
        <v>02</v>
      </c>
      <c r="V1055" t="str">
        <f t="shared" si="101"/>
        <v>2017</v>
      </c>
    </row>
    <row r="1056" spans="1:22" ht="48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t="e">
        <f t="shared" si="97"/>
        <v>#DIV/0!</v>
      </c>
      <c r="Q1056" s="9" t="s">
        <v>8335</v>
      </c>
      <c r="R1056" t="s">
        <v>8336</v>
      </c>
      <c r="S1056" s="11">
        <f t="shared" si="98"/>
        <v>41831.643506944441</v>
      </c>
      <c r="T1056" s="11">
        <f t="shared" si="99"/>
        <v>41861.708333333328</v>
      </c>
      <c r="U1056" t="str">
        <f t="shared" si="100"/>
        <v>07</v>
      </c>
      <c r="V1056" t="str">
        <f t="shared" si="101"/>
        <v>2014</v>
      </c>
    </row>
    <row r="1057" spans="1:22" ht="48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t="e">
        <f t="shared" si="97"/>
        <v>#DIV/0!</v>
      </c>
      <c r="Q1057" s="9" t="s">
        <v>8335</v>
      </c>
      <c r="R1057" t="s">
        <v>8336</v>
      </c>
      <c r="S1057" s="11">
        <f t="shared" si="98"/>
        <v>42406.784085648142</v>
      </c>
      <c r="T1057" s="11">
        <f t="shared" si="99"/>
        <v>42436.784085648142</v>
      </c>
      <c r="U1057" t="str">
        <f t="shared" si="100"/>
        <v>02</v>
      </c>
      <c r="V1057" t="str">
        <f t="shared" si="101"/>
        <v>2016</v>
      </c>
    </row>
    <row r="1058" spans="1:22" ht="48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t="e">
        <f t="shared" si="97"/>
        <v>#DIV/0!</v>
      </c>
      <c r="Q1058" s="9" t="s">
        <v>8335</v>
      </c>
      <c r="R1058" t="s">
        <v>8336</v>
      </c>
      <c r="S1058" s="11">
        <f t="shared" si="98"/>
        <v>42058.511307870365</v>
      </c>
      <c r="T1058" s="11">
        <f t="shared" si="99"/>
        <v>42118.469641203708</v>
      </c>
      <c r="U1058" t="str">
        <f t="shared" si="100"/>
        <v>02</v>
      </c>
      <c r="V1058" t="str">
        <f t="shared" si="101"/>
        <v>2015</v>
      </c>
    </row>
    <row r="1059" spans="1:22" ht="3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t="e">
        <f t="shared" si="97"/>
        <v>#DIV/0!</v>
      </c>
      <c r="Q1059" s="9" t="s">
        <v>8335</v>
      </c>
      <c r="R1059" t="s">
        <v>8336</v>
      </c>
      <c r="S1059" s="11">
        <f t="shared" si="98"/>
        <v>42678.662997685184</v>
      </c>
      <c r="T1059" s="11">
        <f t="shared" si="99"/>
        <v>42708.704664351848</v>
      </c>
      <c r="U1059" t="str">
        <f t="shared" si="100"/>
        <v>11</v>
      </c>
      <c r="V1059" t="str">
        <f t="shared" si="101"/>
        <v>2016</v>
      </c>
    </row>
    <row r="1060" spans="1:22" ht="48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t="e">
        <f t="shared" si="97"/>
        <v>#DIV/0!</v>
      </c>
      <c r="Q1060" s="9" t="s">
        <v>8335</v>
      </c>
      <c r="R1060" t="s">
        <v>8336</v>
      </c>
      <c r="S1060" s="11">
        <f t="shared" si="98"/>
        <v>42047.692627314813</v>
      </c>
      <c r="T1060" s="11">
        <f t="shared" si="99"/>
        <v>42088.791666666664</v>
      </c>
      <c r="U1060" t="str">
        <f t="shared" si="100"/>
        <v>02</v>
      </c>
      <c r="V1060" t="str">
        <f t="shared" si="101"/>
        <v>2015</v>
      </c>
    </row>
    <row r="1061" spans="1:22" ht="16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t="e">
        <f t="shared" si="97"/>
        <v>#DIV/0!</v>
      </c>
      <c r="Q1061" s="9" t="s">
        <v>8335</v>
      </c>
      <c r="R1061" t="s">
        <v>8336</v>
      </c>
      <c r="S1061" s="11">
        <f t="shared" si="98"/>
        <v>42046.581666666665</v>
      </c>
      <c r="T1061" s="11">
        <f t="shared" si="99"/>
        <v>42076.54</v>
      </c>
      <c r="U1061" t="str">
        <f t="shared" si="100"/>
        <v>02</v>
      </c>
      <c r="V1061" t="str">
        <f t="shared" si="101"/>
        <v>2015</v>
      </c>
    </row>
    <row r="1062" spans="1:22" ht="48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>
        <f t="shared" si="97"/>
        <v>50</v>
      </c>
      <c r="Q1062" s="9" t="s">
        <v>8335</v>
      </c>
      <c r="R1062" t="s">
        <v>8336</v>
      </c>
      <c r="S1062" s="11">
        <f t="shared" si="98"/>
        <v>42079.704780092587</v>
      </c>
      <c r="T1062" s="11">
        <f t="shared" si="99"/>
        <v>42109.704780092587</v>
      </c>
      <c r="U1062" t="str">
        <f t="shared" si="100"/>
        <v>03</v>
      </c>
      <c r="V1062" t="str">
        <f t="shared" si="101"/>
        <v>2015</v>
      </c>
    </row>
    <row r="1063" spans="1:22" ht="3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t="e">
        <f t="shared" si="97"/>
        <v>#DIV/0!</v>
      </c>
      <c r="Q1063" s="9" t="s">
        <v>8335</v>
      </c>
      <c r="R1063" t="s">
        <v>8336</v>
      </c>
      <c r="S1063" s="11">
        <f t="shared" si="98"/>
        <v>42432.068379629629</v>
      </c>
      <c r="T1063" s="11">
        <f t="shared" si="99"/>
        <v>42491.833333333336</v>
      </c>
      <c r="U1063" t="str">
        <f t="shared" si="100"/>
        <v>03</v>
      </c>
      <c r="V1063" t="str">
        <f t="shared" si="101"/>
        <v>2016</v>
      </c>
    </row>
    <row r="1064" spans="1:22" ht="16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</v>
      </c>
      <c r="P1064">
        <f t="shared" si="97"/>
        <v>47.5</v>
      </c>
      <c r="Q1064" s="9" t="s">
        <v>8335</v>
      </c>
      <c r="R1064" t="s">
        <v>8336</v>
      </c>
      <c r="S1064" s="11">
        <f t="shared" si="98"/>
        <v>42556.598854166667</v>
      </c>
      <c r="T1064" s="11">
        <f t="shared" si="99"/>
        <v>42563.598854166667</v>
      </c>
      <c r="U1064" t="str">
        <f t="shared" si="100"/>
        <v>07</v>
      </c>
      <c r="V1064" t="str">
        <f t="shared" si="101"/>
        <v>2016</v>
      </c>
    </row>
    <row r="1065" spans="1:22" ht="48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t="e">
        <f t="shared" si="97"/>
        <v>#DIV/0!</v>
      </c>
      <c r="Q1065" s="9" t="s">
        <v>8335</v>
      </c>
      <c r="R1065" t="s">
        <v>8336</v>
      </c>
      <c r="S1065" s="11">
        <f t="shared" si="98"/>
        <v>42582.822476851848</v>
      </c>
      <c r="T1065" s="11">
        <f t="shared" si="99"/>
        <v>42612.822476851848</v>
      </c>
      <c r="U1065" t="str">
        <f t="shared" si="100"/>
        <v>07</v>
      </c>
      <c r="V1065" t="str">
        <f t="shared" si="101"/>
        <v>2016</v>
      </c>
    </row>
    <row r="1066" spans="1:22" ht="48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9</v>
      </c>
      <c r="P1066">
        <f t="shared" si="97"/>
        <v>65.666666666666671</v>
      </c>
      <c r="Q1066" s="9" t="s">
        <v>8337</v>
      </c>
      <c r="R1066" t="s">
        <v>8338</v>
      </c>
      <c r="S1066" s="11">
        <f t="shared" si="98"/>
        <v>41417.019710648143</v>
      </c>
      <c r="T1066" s="11">
        <f t="shared" si="99"/>
        <v>41462.019710648143</v>
      </c>
      <c r="U1066" t="str">
        <f t="shared" si="100"/>
        <v>05</v>
      </c>
      <c r="V1066" t="str">
        <f t="shared" si="101"/>
        <v>2013</v>
      </c>
    </row>
    <row r="1067" spans="1:22" ht="48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3</v>
      </c>
      <c r="P1067">
        <f t="shared" si="97"/>
        <v>16.2</v>
      </c>
      <c r="Q1067" s="9" t="s">
        <v>8337</v>
      </c>
      <c r="R1067" t="s">
        <v>8338</v>
      </c>
      <c r="S1067" s="11">
        <f t="shared" si="98"/>
        <v>41661.172708333332</v>
      </c>
      <c r="T1067" s="11">
        <f t="shared" si="99"/>
        <v>41689.172708333332</v>
      </c>
      <c r="U1067" t="str">
        <f t="shared" si="100"/>
        <v>01</v>
      </c>
      <c r="V1067" t="str">
        <f t="shared" si="101"/>
        <v>2014</v>
      </c>
    </row>
    <row r="1068" spans="1:22" ht="48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</v>
      </c>
      <c r="P1068">
        <f t="shared" si="97"/>
        <v>34.128378378378379</v>
      </c>
      <c r="Q1068" s="9" t="s">
        <v>8337</v>
      </c>
      <c r="R1068" t="s">
        <v>8338</v>
      </c>
      <c r="S1068" s="11">
        <f t="shared" si="98"/>
        <v>41445.754421296289</v>
      </c>
      <c r="T1068" s="11">
        <f t="shared" si="99"/>
        <v>41490.754421296297</v>
      </c>
      <c r="U1068" t="str">
        <f t="shared" si="100"/>
        <v>06</v>
      </c>
      <c r="V1068" t="str">
        <f t="shared" si="101"/>
        <v>2013</v>
      </c>
    </row>
    <row r="1069" spans="1:22" ht="48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>
        <f t="shared" si="97"/>
        <v>13</v>
      </c>
      <c r="Q1069" s="9" t="s">
        <v>8337</v>
      </c>
      <c r="R1069" t="s">
        <v>8338</v>
      </c>
      <c r="S1069" s="11">
        <f t="shared" si="98"/>
        <v>41599.647349537037</v>
      </c>
      <c r="T1069" s="11">
        <f t="shared" si="99"/>
        <v>41629.647349537037</v>
      </c>
      <c r="U1069" t="str">
        <f t="shared" si="100"/>
        <v>11</v>
      </c>
      <c r="V1069" t="str">
        <f t="shared" si="101"/>
        <v>2013</v>
      </c>
    </row>
    <row r="1070" spans="1:22" ht="48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</v>
      </c>
      <c r="P1070">
        <f t="shared" si="97"/>
        <v>11.25</v>
      </c>
      <c r="Q1070" s="9" t="s">
        <v>8337</v>
      </c>
      <c r="R1070" t="s">
        <v>8338</v>
      </c>
      <c r="S1070" s="11">
        <f t="shared" si="98"/>
        <v>42440.162777777776</v>
      </c>
      <c r="T1070" s="11">
        <f t="shared" si="99"/>
        <v>42470.121111111112</v>
      </c>
      <c r="U1070" t="str">
        <f t="shared" si="100"/>
        <v>03</v>
      </c>
      <c r="V1070" t="str">
        <f t="shared" si="101"/>
        <v>2016</v>
      </c>
    </row>
    <row r="1071" spans="1:22" ht="48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39</v>
      </c>
      <c r="P1071">
        <f t="shared" si="97"/>
        <v>40.476190476190474</v>
      </c>
      <c r="Q1071" s="9" t="s">
        <v>8337</v>
      </c>
      <c r="R1071" t="s">
        <v>8338</v>
      </c>
      <c r="S1071" s="11">
        <f t="shared" si="98"/>
        <v>41572.021516203698</v>
      </c>
      <c r="T1071" s="11">
        <f t="shared" si="99"/>
        <v>41604.06318287037</v>
      </c>
      <c r="U1071" t="str">
        <f t="shared" si="100"/>
        <v>10</v>
      </c>
      <c r="V1071" t="str">
        <f t="shared" si="101"/>
        <v>2013</v>
      </c>
    </row>
    <row r="1072" spans="1:22" ht="48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1</v>
      </c>
      <c r="P1072">
        <f t="shared" si="97"/>
        <v>35</v>
      </c>
      <c r="Q1072" s="9" t="s">
        <v>8337</v>
      </c>
      <c r="R1072" t="s">
        <v>8338</v>
      </c>
      <c r="S1072" s="11">
        <f t="shared" si="98"/>
        <v>41162.803495370368</v>
      </c>
      <c r="T1072" s="11">
        <f t="shared" si="99"/>
        <v>41182.803495370368</v>
      </c>
      <c r="U1072" t="str">
        <f t="shared" si="100"/>
        <v>09</v>
      </c>
      <c r="V1072" t="str">
        <f t="shared" si="101"/>
        <v>2012</v>
      </c>
    </row>
    <row r="1073" spans="1:22" ht="48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t="e">
        <f t="shared" si="97"/>
        <v>#DIV/0!</v>
      </c>
      <c r="Q1073" s="9" t="s">
        <v>8337</v>
      </c>
      <c r="R1073" t="s">
        <v>8338</v>
      </c>
      <c r="S1073" s="11">
        <f t="shared" si="98"/>
        <v>42295.545057870368</v>
      </c>
      <c r="T1073" s="11">
        <f t="shared" si="99"/>
        <v>42325.586724537039</v>
      </c>
      <c r="U1073" t="str">
        <f t="shared" si="100"/>
        <v>10</v>
      </c>
      <c r="V1073" t="str">
        <f t="shared" si="101"/>
        <v>2015</v>
      </c>
    </row>
    <row r="1074" spans="1:22" ht="48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0</v>
      </c>
      <c r="P1074">
        <f t="shared" si="97"/>
        <v>12.75</v>
      </c>
      <c r="Q1074" s="9" t="s">
        <v>8337</v>
      </c>
      <c r="R1074" t="s">
        <v>8338</v>
      </c>
      <c r="S1074" s="11">
        <f t="shared" si="98"/>
        <v>41645.623807870368</v>
      </c>
      <c r="T1074" s="11">
        <f t="shared" si="99"/>
        <v>41675.623807870368</v>
      </c>
      <c r="U1074" t="str">
        <f t="shared" si="100"/>
        <v>01</v>
      </c>
      <c r="V1074" t="str">
        <f t="shared" si="101"/>
        <v>2014</v>
      </c>
    </row>
    <row r="1075" spans="1:22" ht="3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</v>
      </c>
      <c r="P1075">
        <f t="shared" si="97"/>
        <v>10</v>
      </c>
      <c r="Q1075" s="9" t="s">
        <v>8337</v>
      </c>
      <c r="R1075" t="s">
        <v>8338</v>
      </c>
      <c r="S1075" s="11">
        <f t="shared" si="98"/>
        <v>40802.756261574068</v>
      </c>
      <c r="T1075" s="11">
        <f t="shared" si="99"/>
        <v>40832.756261574068</v>
      </c>
      <c r="U1075" t="str">
        <f t="shared" si="100"/>
        <v>09</v>
      </c>
      <c r="V1075" t="str">
        <f t="shared" si="101"/>
        <v>2011</v>
      </c>
    </row>
    <row r="1076" spans="1:22" ht="48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</v>
      </c>
      <c r="P1076">
        <f t="shared" si="97"/>
        <v>113.56666666666666</v>
      </c>
      <c r="Q1076" s="9" t="s">
        <v>8337</v>
      </c>
      <c r="R1076" t="s">
        <v>8338</v>
      </c>
      <c r="S1076" s="11">
        <f t="shared" si="98"/>
        <v>41612.964641203704</v>
      </c>
      <c r="T1076" s="11">
        <f t="shared" si="99"/>
        <v>41642.964641203704</v>
      </c>
      <c r="U1076" t="str">
        <f t="shared" si="100"/>
        <v>12</v>
      </c>
      <c r="V1076" t="str">
        <f t="shared" si="101"/>
        <v>2013</v>
      </c>
    </row>
    <row r="1077" spans="1:22" ht="3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5</v>
      </c>
      <c r="P1077">
        <f t="shared" si="97"/>
        <v>15</v>
      </c>
      <c r="Q1077" s="9" t="s">
        <v>8337</v>
      </c>
      <c r="R1077" t="s">
        <v>8338</v>
      </c>
      <c r="S1077" s="11">
        <f t="shared" si="98"/>
        <v>41005.695787037032</v>
      </c>
      <c r="T1077" s="11">
        <f t="shared" si="99"/>
        <v>41035.695787037032</v>
      </c>
      <c r="U1077" t="str">
        <f t="shared" si="100"/>
        <v>04</v>
      </c>
      <c r="V1077" t="str">
        <f t="shared" si="101"/>
        <v>2012</v>
      </c>
    </row>
    <row r="1078" spans="1:22" ht="48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63</v>
      </c>
      <c r="P1078">
        <f t="shared" si="97"/>
        <v>48.281025641025643</v>
      </c>
      <c r="Q1078" s="9" t="s">
        <v>8337</v>
      </c>
      <c r="R1078" t="s">
        <v>8338</v>
      </c>
      <c r="S1078" s="11">
        <f t="shared" si="98"/>
        <v>41838.169560185182</v>
      </c>
      <c r="T1078" s="11">
        <f t="shared" si="99"/>
        <v>41893.169560185182</v>
      </c>
      <c r="U1078" t="str">
        <f t="shared" si="100"/>
        <v>07</v>
      </c>
      <c r="V1078" t="str">
        <f t="shared" si="101"/>
        <v>2014</v>
      </c>
    </row>
    <row r="1079" spans="1:22" ht="48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</v>
      </c>
      <c r="P1079">
        <f t="shared" si="97"/>
        <v>43.976047904191617</v>
      </c>
      <c r="Q1079" s="9" t="s">
        <v>8337</v>
      </c>
      <c r="R1079" t="s">
        <v>8338</v>
      </c>
      <c r="S1079" s="11">
        <f t="shared" si="98"/>
        <v>42352.958460648144</v>
      </c>
      <c r="T1079" s="11">
        <f t="shared" si="99"/>
        <v>42382.958460648144</v>
      </c>
      <c r="U1079" t="str">
        <f t="shared" si="100"/>
        <v>12</v>
      </c>
      <c r="V1079" t="str">
        <f t="shared" si="101"/>
        <v>2015</v>
      </c>
    </row>
    <row r="1080" spans="1:22" ht="48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8</v>
      </c>
      <c r="P1080">
        <f t="shared" si="97"/>
        <v>9</v>
      </c>
      <c r="Q1080" s="9" t="s">
        <v>8337</v>
      </c>
      <c r="R1080" t="s">
        <v>8338</v>
      </c>
      <c r="S1080" s="11">
        <f t="shared" si="98"/>
        <v>40700.987511574072</v>
      </c>
      <c r="T1080" s="11">
        <f t="shared" si="99"/>
        <v>40745.987511574072</v>
      </c>
      <c r="U1080" t="str">
        <f t="shared" si="100"/>
        <v>06</v>
      </c>
      <c r="V1080" t="str">
        <f t="shared" si="101"/>
        <v>2011</v>
      </c>
    </row>
    <row r="1081" spans="1:22" ht="48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3</v>
      </c>
      <c r="P1081">
        <f t="shared" si="97"/>
        <v>37.666666666666664</v>
      </c>
      <c r="Q1081" s="9" t="s">
        <v>8337</v>
      </c>
      <c r="R1081" t="s">
        <v>8338</v>
      </c>
      <c r="S1081" s="11">
        <f t="shared" si="98"/>
        <v>42479.358055555553</v>
      </c>
      <c r="T1081" s="11">
        <f t="shared" si="99"/>
        <v>42504.35805555556</v>
      </c>
      <c r="U1081" t="str">
        <f t="shared" si="100"/>
        <v>04</v>
      </c>
      <c r="V1081" t="str">
        <f t="shared" si="101"/>
        <v>2016</v>
      </c>
    </row>
    <row r="1082" spans="1:22" ht="48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</v>
      </c>
      <c r="P1082">
        <f t="shared" si="97"/>
        <v>18.581632653061224</v>
      </c>
      <c r="Q1082" s="9" t="s">
        <v>8337</v>
      </c>
      <c r="R1082" t="s">
        <v>8338</v>
      </c>
      <c r="S1082" s="11">
        <f t="shared" si="98"/>
        <v>41739.929780092592</v>
      </c>
      <c r="T1082" s="11">
        <f t="shared" si="99"/>
        <v>41769.929780092592</v>
      </c>
      <c r="U1082" t="str">
        <f t="shared" si="100"/>
        <v>04</v>
      </c>
      <c r="V1082" t="str">
        <f t="shared" si="101"/>
        <v>2014</v>
      </c>
    </row>
    <row r="1083" spans="1:22" ht="48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0</v>
      </c>
      <c r="P1083">
        <f t="shared" si="97"/>
        <v>3</v>
      </c>
      <c r="Q1083" s="9" t="s">
        <v>8337</v>
      </c>
      <c r="R1083" t="s">
        <v>8338</v>
      </c>
      <c r="S1083" s="11">
        <f t="shared" si="98"/>
        <v>42002.718657407408</v>
      </c>
      <c r="T1083" s="11">
        <f t="shared" si="99"/>
        <v>42032.718657407408</v>
      </c>
      <c r="U1083" t="str">
        <f t="shared" si="100"/>
        <v>12</v>
      </c>
      <c r="V1083" t="str">
        <f t="shared" si="101"/>
        <v>2014</v>
      </c>
    </row>
    <row r="1084" spans="1:22" ht="3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1</v>
      </c>
      <c r="P1084">
        <f t="shared" si="97"/>
        <v>18.666666666666668</v>
      </c>
      <c r="Q1084" s="9" t="s">
        <v>8337</v>
      </c>
      <c r="R1084" t="s">
        <v>8338</v>
      </c>
      <c r="S1084" s="11">
        <f t="shared" si="98"/>
        <v>41101.697777777772</v>
      </c>
      <c r="T1084" s="11">
        <f t="shared" si="99"/>
        <v>41131.697777777779</v>
      </c>
      <c r="U1084" t="str">
        <f t="shared" si="100"/>
        <v>07</v>
      </c>
      <c r="V1084" t="str">
        <f t="shared" si="101"/>
        <v>2012</v>
      </c>
    </row>
    <row r="1085" spans="1:22" ht="48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1</v>
      </c>
      <c r="P1085">
        <f t="shared" si="97"/>
        <v>410</v>
      </c>
      <c r="Q1085" s="9" t="s">
        <v>8337</v>
      </c>
      <c r="R1085" t="s">
        <v>8338</v>
      </c>
      <c r="S1085" s="11">
        <f t="shared" si="98"/>
        <v>41793.451192129629</v>
      </c>
      <c r="T1085" s="11">
        <f t="shared" si="99"/>
        <v>41853.451192129629</v>
      </c>
      <c r="U1085" t="str">
        <f t="shared" si="100"/>
        <v>06</v>
      </c>
      <c r="V1085" t="str">
        <f t="shared" si="101"/>
        <v>2014</v>
      </c>
    </row>
    <row r="1086" spans="1:22" ht="16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t="e">
        <f t="shared" si="97"/>
        <v>#DIV/0!</v>
      </c>
      <c r="Q1086" s="9" t="s">
        <v>8337</v>
      </c>
      <c r="R1086" t="s">
        <v>8338</v>
      </c>
      <c r="S1086" s="11">
        <f t="shared" si="98"/>
        <v>41829.703749999993</v>
      </c>
      <c r="T1086" s="11">
        <f t="shared" si="99"/>
        <v>41859.703749999993</v>
      </c>
      <c r="U1086" t="str">
        <f t="shared" si="100"/>
        <v>07</v>
      </c>
      <c r="V1086" t="str">
        <f t="shared" si="101"/>
        <v>2014</v>
      </c>
    </row>
    <row r="1087" spans="1:22" ht="3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</v>
      </c>
      <c r="P1087">
        <f t="shared" si="97"/>
        <v>114</v>
      </c>
      <c r="Q1087" s="9" t="s">
        <v>8337</v>
      </c>
      <c r="R1087" t="s">
        <v>8338</v>
      </c>
      <c r="S1087" s="11">
        <f t="shared" si="98"/>
        <v>42413.462673611109</v>
      </c>
      <c r="T1087" s="11">
        <f t="shared" si="99"/>
        <v>42443.421006944445</v>
      </c>
      <c r="U1087" t="str">
        <f t="shared" si="100"/>
        <v>02</v>
      </c>
      <c r="V1087" t="str">
        <f t="shared" si="101"/>
        <v>2016</v>
      </c>
    </row>
    <row r="1088" spans="1:22" ht="16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0</v>
      </c>
      <c r="P1088">
        <f t="shared" si="97"/>
        <v>7.5</v>
      </c>
      <c r="Q1088" s="9" t="s">
        <v>8337</v>
      </c>
      <c r="R1088" t="s">
        <v>8338</v>
      </c>
      <c r="S1088" s="11">
        <f t="shared" si="98"/>
        <v>41845.658460648148</v>
      </c>
      <c r="T1088" s="11">
        <f t="shared" si="99"/>
        <v>41875.658460648148</v>
      </c>
      <c r="U1088" t="str">
        <f t="shared" si="100"/>
        <v>07</v>
      </c>
      <c r="V1088" t="str">
        <f t="shared" si="101"/>
        <v>2014</v>
      </c>
    </row>
    <row r="1089" spans="1:22" ht="48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t="e">
        <f t="shared" si="97"/>
        <v>#DIV/0!</v>
      </c>
      <c r="Q1089" s="9" t="s">
        <v>8337</v>
      </c>
      <c r="R1089" t="s">
        <v>8338</v>
      </c>
      <c r="S1089" s="11">
        <f t="shared" si="98"/>
        <v>41775.505636574067</v>
      </c>
      <c r="T1089" s="11">
        <f t="shared" si="99"/>
        <v>41805.505636574075</v>
      </c>
      <c r="U1089" t="str">
        <f t="shared" si="100"/>
        <v>05</v>
      </c>
      <c r="V1089" t="str">
        <f t="shared" si="101"/>
        <v>2014</v>
      </c>
    </row>
    <row r="1090" spans="1:22" ht="3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</v>
      </c>
      <c r="P1090">
        <f t="shared" si="97"/>
        <v>43.41727891156463</v>
      </c>
      <c r="Q1090" s="9" t="s">
        <v>8337</v>
      </c>
      <c r="R1090" t="s">
        <v>8338</v>
      </c>
      <c r="S1090" s="11">
        <f t="shared" si="98"/>
        <v>41723.591053240736</v>
      </c>
      <c r="T1090" s="11">
        <f t="shared" si="99"/>
        <v>41753.591053240736</v>
      </c>
      <c r="U1090" t="str">
        <f t="shared" si="100"/>
        <v>03</v>
      </c>
      <c r="V1090" t="str">
        <f t="shared" si="101"/>
        <v>2014</v>
      </c>
    </row>
    <row r="1091" spans="1:22" ht="3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ROUND((E1091/D1091)*100,0)</f>
        <v>8</v>
      </c>
      <c r="P1091">
        <f t="shared" ref="P1091:P1154" si="103">E1091/L1091</f>
        <v>23.959183673469386</v>
      </c>
      <c r="Q1091" s="9" t="s">
        <v>8337</v>
      </c>
      <c r="R1091" t="s">
        <v>8338</v>
      </c>
      <c r="S1091" s="11">
        <f t="shared" ref="S1091:S1154" si="104">(J1091/86400)+25569+(-5/24)</f>
        <v>42150.981192129628</v>
      </c>
      <c r="T1091" s="11">
        <f t="shared" ref="T1091:T1154" si="105">(((I1091/60)/60)/24)+DATE(1970,1,1)+(-5/24)</f>
        <v>42180.981192129628</v>
      </c>
      <c r="U1091" t="str">
        <f t="shared" ref="U1091:U1154" si="106">TEXT(S1091,"MM")</f>
        <v>05</v>
      </c>
      <c r="V1091" t="str">
        <f t="shared" ref="V1091:V1154" si="107">TEXT(S1091,"YYYY")</f>
        <v>2015</v>
      </c>
    </row>
    <row r="1092" spans="1:22" ht="48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0</v>
      </c>
      <c r="P1092">
        <f t="shared" si="103"/>
        <v>5</v>
      </c>
      <c r="Q1092" s="9" t="s">
        <v>8337</v>
      </c>
      <c r="R1092" t="s">
        <v>8338</v>
      </c>
      <c r="S1092" s="11">
        <f t="shared" si="104"/>
        <v>42122.977465277778</v>
      </c>
      <c r="T1092" s="11">
        <f t="shared" si="105"/>
        <v>42152.977465277778</v>
      </c>
      <c r="U1092" t="str">
        <f t="shared" si="106"/>
        <v>04</v>
      </c>
      <c r="V1092" t="str">
        <f t="shared" si="107"/>
        <v>2015</v>
      </c>
    </row>
    <row r="1093" spans="1:22" ht="48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13</v>
      </c>
      <c r="P1093">
        <f t="shared" si="103"/>
        <v>12.5</v>
      </c>
      <c r="Q1093" s="9" t="s">
        <v>8337</v>
      </c>
      <c r="R1093" t="s">
        <v>8338</v>
      </c>
      <c r="S1093" s="11">
        <f t="shared" si="104"/>
        <v>42440.611944444441</v>
      </c>
      <c r="T1093" s="11">
        <f t="shared" si="105"/>
        <v>42470.57027777777</v>
      </c>
      <c r="U1093" t="str">
        <f t="shared" si="106"/>
        <v>03</v>
      </c>
      <c r="V1093" t="str">
        <f t="shared" si="107"/>
        <v>2016</v>
      </c>
    </row>
    <row r="1094" spans="1:22" ht="48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</v>
      </c>
      <c r="P1094">
        <f t="shared" si="103"/>
        <v>3</v>
      </c>
      <c r="Q1094" s="9" t="s">
        <v>8337</v>
      </c>
      <c r="R1094" t="s">
        <v>8338</v>
      </c>
      <c r="S1094" s="11">
        <f t="shared" si="104"/>
        <v>41249.817569444444</v>
      </c>
      <c r="T1094" s="11">
        <f t="shared" si="105"/>
        <v>41279.817569444444</v>
      </c>
      <c r="U1094" t="str">
        <f t="shared" si="106"/>
        <v>12</v>
      </c>
      <c r="V1094" t="str">
        <f t="shared" si="107"/>
        <v>2012</v>
      </c>
    </row>
    <row r="1095" spans="1:22" ht="48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</v>
      </c>
      <c r="P1095">
        <f t="shared" si="103"/>
        <v>10.5625</v>
      </c>
      <c r="Q1095" s="9" t="s">
        <v>8337</v>
      </c>
      <c r="R1095" t="s">
        <v>8338</v>
      </c>
      <c r="S1095" s="11">
        <f t="shared" si="104"/>
        <v>42396.765474537031</v>
      </c>
      <c r="T1095" s="11">
        <f t="shared" si="105"/>
        <v>42411.765474537031</v>
      </c>
      <c r="U1095" t="str">
        <f t="shared" si="106"/>
        <v>01</v>
      </c>
      <c r="V1095" t="str">
        <f t="shared" si="107"/>
        <v>2016</v>
      </c>
    </row>
    <row r="1096" spans="1:22" ht="48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</v>
      </c>
      <c r="P1096">
        <f t="shared" si="103"/>
        <v>122.00037037037038</v>
      </c>
      <c r="Q1096" s="9" t="s">
        <v>8337</v>
      </c>
      <c r="R1096" t="s">
        <v>8338</v>
      </c>
      <c r="S1096" s="11">
        <f t="shared" si="104"/>
        <v>40795.505011574074</v>
      </c>
      <c r="T1096" s="11">
        <f t="shared" si="105"/>
        <v>40825.505011574067</v>
      </c>
      <c r="U1096" t="str">
        <f t="shared" si="106"/>
        <v>09</v>
      </c>
      <c r="V1096" t="str">
        <f t="shared" si="107"/>
        <v>2011</v>
      </c>
    </row>
    <row r="1097" spans="1:22" ht="48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</v>
      </c>
      <c r="P1097">
        <f t="shared" si="103"/>
        <v>267.80851063829789</v>
      </c>
      <c r="Q1097" s="9" t="s">
        <v>8337</v>
      </c>
      <c r="R1097" t="s">
        <v>8338</v>
      </c>
      <c r="S1097" s="11">
        <f t="shared" si="104"/>
        <v>41486.328935185185</v>
      </c>
      <c r="T1097" s="11">
        <f t="shared" si="105"/>
        <v>41516.328935185185</v>
      </c>
      <c r="U1097" t="str">
        <f t="shared" si="106"/>
        <v>07</v>
      </c>
      <c r="V1097" t="str">
        <f t="shared" si="107"/>
        <v>2013</v>
      </c>
    </row>
    <row r="1098" spans="1:22" ht="48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18</v>
      </c>
      <c r="P1098">
        <f t="shared" si="103"/>
        <v>74.206896551724142</v>
      </c>
      <c r="Q1098" s="9" t="s">
        <v>8337</v>
      </c>
      <c r="R1098" t="s">
        <v>8338</v>
      </c>
      <c r="S1098" s="11">
        <f t="shared" si="104"/>
        <v>41885.309652777774</v>
      </c>
      <c r="T1098" s="11">
        <f t="shared" si="105"/>
        <v>41915.9375</v>
      </c>
      <c r="U1098" t="str">
        <f t="shared" si="106"/>
        <v>09</v>
      </c>
      <c r="V1098" t="str">
        <f t="shared" si="107"/>
        <v>2014</v>
      </c>
    </row>
    <row r="1099" spans="1:22" ht="48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0</v>
      </c>
      <c r="P1099">
        <f t="shared" si="103"/>
        <v>6.7142857142857144</v>
      </c>
      <c r="Q1099" s="9" t="s">
        <v>8337</v>
      </c>
      <c r="R1099" t="s">
        <v>8338</v>
      </c>
      <c r="S1099" s="11">
        <f t="shared" si="104"/>
        <v>41660.584224537037</v>
      </c>
      <c r="T1099" s="11">
        <f t="shared" si="105"/>
        <v>41700.584224537037</v>
      </c>
      <c r="U1099" t="str">
        <f t="shared" si="106"/>
        <v>01</v>
      </c>
      <c r="V1099" t="str">
        <f t="shared" si="107"/>
        <v>2014</v>
      </c>
    </row>
    <row r="1100" spans="1:22" ht="3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</v>
      </c>
      <c r="P1100">
        <f t="shared" si="103"/>
        <v>81.954545454545453</v>
      </c>
      <c r="Q1100" s="9" t="s">
        <v>8337</v>
      </c>
      <c r="R1100" t="s">
        <v>8338</v>
      </c>
      <c r="S1100" s="11">
        <f t="shared" si="104"/>
        <v>41712.554340277777</v>
      </c>
      <c r="T1100" s="11">
        <f t="shared" si="105"/>
        <v>41742.554340277777</v>
      </c>
      <c r="U1100" t="str">
        <f t="shared" si="106"/>
        <v>03</v>
      </c>
      <c r="V1100" t="str">
        <f t="shared" si="107"/>
        <v>2014</v>
      </c>
    </row>
    <row r="1101" spans="1:22" ht="48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1</v>
      </c>
      <c r="P1101">
        <f t="shared" si="103"/>
        <v>25</v>
      </c>
      <c r="Q1101" s="9" t="s">
        <v>8337</v>
      </c>
      <c r="R1101" t="s">
        <v>8338</v>
      </c>
      <c r="S1101" s="11">
        <f t="shared" si="104"/>
        <v>42107.628101851849</v>
      </c>
      <c r="T1101" s="11">
        <f t="shared" si="105"/>
        <v>42137.628101851849</v>
      </c>
      <c r="U1101" t="str">
        <f t="shared" si="106"/>
        <v>04</v>
      </c>
      <c r="V1101" t="str">
        <f t="shared" si="107"/>
        <v>2015</v>
      </c>
    </row>
    <row r="1102" spans="1:22" ht="48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3</v>
      </c>
      <c r="P1102">
        <f t="shared" si="103"/>
        <v>10</v>
      </c>
      <c r="Q1102" s="9" t="s">
        <v>8337</v>
      </c>
      <c r="R1102" t="s">
        <v>8338</v>
      </c>
      <c r="S1102" s="11">
        <f t="shared" si="104"/>
        <v>42383.902442129627</v>
      </c>
      <c r="T1102" s="11">
        <f t="shared" si="105"/>
        <v>42413.902442129627</v>
      </c>
      <c r="U1102" t="str">
        <f t="shared" si="106"/>
        <v>01</v>
      </c>
      <c r="V1102" t="str">
        <f t="shared" si="107"/>
        <v>2016</v>
      </c>
    </row>
    <row r="1103" spans="1:22" ht="3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0</v>
      </c>
      <c r="P1103">
        <f t="shared" si="103"/>
        <v>6.833333333333333</v>
      </c>
      <c r="Q1103" s="9" t="s">
        <v>8337</v>
      </c>
      <c r="R1103" t="s">
        <v>8338</v>
      </c>
      <c r="S1103" s="11">
        <f t="shared" si="104"/>
        <v>42538.564097222225</v>
      </c>
      <c r="T1103" s="11">
        <f t="shared" si="105"/>
        <v>42565.549999999996</v>
      </c>
      <c r="U1103" t="str">
        <f t="shared" si="106"/>
        <v>06</v>
      </c>
      <c r="V1103" t="str">
        <f t="shared" si="107"/>
        <v>2016</v>
      </c>
    </row>
    <row r="1104" spans="1:22" ht="48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</v>
      </c>
      <c r="P1104">
        <f t="shared" si="103"/>
        <v>17.708333333333332</v>
      </c>
      <c r="Q1104" s="9" t="s">
        <v>8337</v>
      </c>
      <c r="R1104" t="s">
        <v>8338</v>
      </c>
      <c r="S1104" s="11">
        <f t="shared" si="104"/>
        <v>41576.837094907409</v>
      </c>
      <c r="T1104" s="11">
        <f t="shared" si="105"/>
        <v>41617.040972222218</v>
      </c>
      <c r="U1104" t="str">
        <f t="shared" si="106"/>
        <v>10</v>
      </c>
      <c r="V1104" t="str">
        <f t="shared" si="107"/>
        <v>2013</v>
      </c>
    </row>
    <row r="1105" spans="1:22" ht="48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2</v>
      </c>
      <c r="P1105">
        <f t="shared" si="103"/>
        <v>16.2</v>
      </c>
      <c r="Q1105" s="9" t="s">
        <v>8337</v>
      </c>
      <c r="R1105" t="s">
        <v>8338</v>
      </c>
      <c r="S1105" s="11">
        <f t="shared" si="104"/>
        <v>42479.013773148145</v>
      </c>
      <c r="T1105" s="11">
        <f t="shared" si="105"/>
        <v>42539.013773148145</v>
      </c>
      <c r="U1105" t="str">
        <f t="shared" si="106"/>
        <v>04</v>
      </c>
      <c r="V1105" t="str">
        <f t="shared" si="107"/>
        <v>2016</v>
      </c>
    </row>
    <row r="1106" spans="1:22" ht="48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5</v>
      </c>
      <c r="P1106">
        <f t="shared" si="103"/>
        <v>80.297297297297291</v>
      </c>
      <c r="Q1106" s="9" t="s">
        <v>8337</v>
      </c>
      <c r="R1106" t="s">
        <v>8338</v>
      </c>
      <c r="S1106" s="11">
        <f t="shared" si="104"/>
        <v>41771.201631944445</v>
      </c>
      <c r="T1106" s="11">
        <f t="shared" si="105"/>
        <v>41801.201631944445</v>
      </c>
      <c r="U1106" t="str">
        <f t="shared" si="106"/>
        <v>05</v>
      </c>
      <c r="V1106" t="str">
        <f t="shared" si="107"/>
        <v>2014</v>
      </c>
    </row>
    <row r="1107" spans="1:22" ht="48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</v>
      </c>
      <c r="P1107">
        <f t="shared" si="103"/>
        <v>71.55</v>
      </c>
      <c r="Q1107" s="9" t="s">
        <v>8337</v>
      </c>
      <c r="R1107" t="s">
        <v>8338</v>
      </c>
      <c r="S1107" s="11">
        <f t="shared" si="104"/>
        <v>41691.927395833329</v>
      </c>
      <c r="T1107" s="11">
        <f t="shared" si="105"/>
        <v>41721.885729166665</v>
      </c>
      <c r="U1107" t="str">
        <f t="shared" si="106"/>
        <v>02</v>
      </c>
      <c r="V1107" t="str">
        <f t="shared" si="107"/>
        <v>2014</v>
      </c>
    </row>
    <row r="1108" spans="1:22" ht="48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</v>
      </c>
      <c r="P1108">
        <f t="shared" si="103"/>
        <v>23.571428571428573</v>
      </c>
      <c r="Q1108" s="9" t="s">
        <v>8337</v>
      </c>
      <c r="R1108" t="s">
        <v>8338</v>
      </c>
      <c r="S1108" s="11">
        <f t="shared" si="104"/>
        <v>40973.532118055555</v>
      </c>
      <c r="T1108" s="11">
        <f t="shared" si="105"/>
        <v>41003.490451388883</v>
      </c>
      <c r="U1108" t="str">
        <f t="shared" si="106"/>
        <v>03</v>
      </c>
      <c r="V1108" t="str">
        <f t="shared" si="107"/>
        <v>2012</v>
      </c>
    </row>
    <row r="1109" spans="1:22" ht="6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t="e">
        <f t="shared" si="103"/>
        <v>#DIV/0!</v>
      </c>
      <c r="Q1109" s="9" t="s">
        <v>8337</v>
      </c>
      <c r="R1109" t="s">
        <v>8338</v>
      </c>
      <c r="S1109" s="11">
        <f t="shared" si="104"/>
        <v>41813.653055555551</v>
      </c>
      <c r="T1109" s="11">
        <f t="shared" si="105"/>
        <v>41843.653055555551</v>
      </c>
      <c r="U1109" t="str">
        <f t="shared" si="106"/>
        <v>06</v>
      </c>
      <c r="V1109" t="str">
        <f t="shared" si="107"/>
        <v>2014</v>
      </c>
    </row>
    <row r="1110" spans="1:22" ht="48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3</v>
      </c>
      <c r="P1110">
        <f t="shared" si="103"/>
        <v>34.88095238095238</v>
      </c>
      <c r="Q1110" s="9" t="s">
        <v>8337</v>
      </c>
      <c r="R1110" t="s">
        <v>8338</v>
      </c>
      <c r="S1110" s="11">
        <f t="shared" si="104"/>
        <v>40952.42864583333</v>
      </c>
      <c r="T1110" s="11">
        <f t="shared" si="105"/>
        <v>41012.386979166666</v>
      </c>
      <c r="U1110" t="str">
        <f t="shared" si="106"/>
        <v>02</v>
      </c>
      <c r="V1110" t="str">
        <f t="shared" si="107"/>
        <v>2012</v>
      </c>
    </row>
    <row r="1111" spans="1:22" ht="48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</v>
      </c>
      <c r="P1111">
        <f t="shared" si="103"/>
        <v>15</v>
      </c>
      <c r="Q1111" s="9" t="s">
        <v>8337</v>
      </c>
      <c r="R1111" t="s">
        <v>8338</v>
      </c>
      <c r="S1111" s="11">
        <f t="shared" si="104"/>
        <v>42662.543865740743</v>
      </c>
      <c r="T1111" s="11">
        <f t="shared" si="105"/>
        <v>42692.5855324074</v>
      </c>
      <c r="U1111" t="str">
        <f t="shared" si="106"/>
        <v>10</v>
      </c>
      <c r="V1111" t="str">
        <f t="shared" si="107"/>
        <v>2016</v>
      </c>
    </row>
    <row r="1112" spans="1:22" ht="48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1</v>
      </c>
      <c r="P1112">
        <f t="shared" si="103"/>
        <v>23.181818181818183</v>
      </c>
      <c r="Q1112" s="9" t="s">
        <v>8337</v>
      </c>
      <c r="R1112" t="s">
        <v>8338</v>
      </c>
      <c r="S1112" s="11">
        <f t="shared" si="104"/>
        <v>41220.72479166666</v>
      </c>
      <c r="T1112" s="11">
        <f t="shared" si="105"/>
        <v>41250.72479166666</v>
      </c>
      <c r="U1112" t="str">
        <f t="shared" si="106"/>
        <v>11</v>
      </c>
      <c r="V1112" t="str">
        <f t="shared" si="107"/>
        <v>2012</v>
      </c>
    </row>
    <row r="1113" spans="1:22" ht="48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</v>
      </c>
      <c r="P1113">
        <f t="shared" si="103"/>
        <v>1</v>
      </c>
      <c r="Q1113" s="9" t="s">
        <v>8337</v>
      </c>
      <c r="R1113" t="s">
        <v>8338</v>
      </c>
      <c r="S1113" s="11">
        <f t="shared" si="104"/>
        <v>42346.995254629626</v>
      </c>
      <c r="T1113" s="11">
        <f t="shared" si="105"/>
        <v>42376.995254629634</v>
      </c>
      <c r="U1113" t="str">
        <f t="shared" si="106"/>
        <v>12</v>
      </c>
      <c r="V1113" t="str">
        <f t="shared" si="107"/>
        <v>2015</v>
      </c>
    </row>
    <row r="1114" spans="1:22" ht="48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36</v>
      </c>
      <c r="P1114">
        <f t="shared" si="103"/>
        <v>100.23371794871794</v>
      </c>
      <c r="Q1114" s="9" t="s">
        <v>8337</v>
      </c>
      <c r="R1114" t="s">
        <v>8338</v>
      </c>
      <c r="S1114" s="11">
        <f t="shared" si="104"/>
        <v>41963.551053240742</v>
      </c>
      <c r="T1114" s="11">
        <f t="shared" si="105"/>
        <v>42023.145833333336</v>
      </c>
      <c r="U1114" t="str">
        <f t="shared" si="106"/>
        <v>11</v>
      </c>
      <c r="V1114" t="str">
        <f t="shared" si="107"/>
        <v>2014</v>
      </c>
    </row>
    <row r="1115" spans="1:22" ht="48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1</v>
      </c>
      <c r="P1115">
        <f t="shared" si="103"/>
        <v>5</v>
      </c>
      <c r="Q1115" s="9" t="s">
        <v>8337</v>
      </c>
      <c r="R1115" t="s">
        <v>8338</v>
      </c>
      <c r="S1115" s="11">
        <f t="shared" si="104"/>
        <v>41835.768749999996</v>
      </c>
      <c r="T1115" s="11">
        <f t="shared" si="105"/>
        <v>41865.768749999996</v>
      </c>
      <c r="U1115" t="str">
        <f t="shared" si="106"/>
        <v>07</v>
      </c>
      <c r="V1115" t="str">
        <f t="shared" si="107"/>
        <v>2014</v>
      </c>
    </row>
    <row r="1116" spans="1:22" ht="48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</v>
      </c>
      <c r="P1116">
        <f t="shared" si="103"/>
        <v>3.3333333333333335</v>
      </c>
      <c r="Q1116" s="9" t="s">
        <v>8337</v>
      </c>
      <c r="R1116" t="s">
        <v>8338</v>
      </c>
      <c r="S1116" s="11">
        <f t="shared" si="104"/>
        <v>41526.13758101852</v>
      </c>
      <c r="T1116" s="11">
        <f t="shared" si="105"/>
        <v>41556.13758101852</v>
      </c>
      <c r="U1116" t="str">
        <f t="shared" si="106"/>
        <v>09</v>
      </c>
      <c r="V1116" t="str">
        <f t="shared" si="107"/>
        <v>2013</v>
      </c>
    </row>
    <row r="1117" spans="1:22" ht="48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</v>
      </c>
      <c r="P1117">
        <f t="shared" si="103"/>
        <v>13.25</v>
      </c>
      <c r="Q1117" s="9" t="s">
        <v>8337</v>
      </c>
      <c r="R1117" t="s">
        <v>8338</v>
      </c>
      <c r="S1117" s="11">
        <f t="shared" si="104"/>
        <v>42429.487210648142</v>
      </c>
      <c r="T1117" s="11">
        <f t="shared" si="105"/>
        <v>42459.445543981477</v>
      </c>
      <c r="U1117" t="str">
        <f t="shared" si="106"/>
        <v>02</v>
      </c>
      <c r="V1117" t="str">
        <f t="shared" si="107"/>
        <v>2016</v>
      </c>
    </row>
    <row r="1118" spans="1:22" ht="3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0</v>
      </c>
      <c r="P1118">
        <f t="shared" si="103"/>
        <v>17.852</v>
      </c>
      <c r="Q1118" s="9" t="s">
        <v>8337</v>
      </c>
      <c r="R1118" t="s">
        <v>8338</v>
      </c>
      <c r="S1118" s="11">
        <f t="shared" si="104"/>
        <v>41009.638981481483</v>
      </c>
      <c r="T1118" s="11">
        <f t="shared" si="105"/>
        <v>41069.638981481476</v>
      </c>
      <c r="U1118" t="str">
        <f t="shared" si="106"/>
        <v>04</v>
      </c>
      <c r="V1118" t="str">
        <f t="shared" si="107"/>
        <v>2012</v>
      </c>
    </row>
    <row r="1119" spans="1:22" ht="48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</v>
      </c>
      <c r="P1119">
        <f t="shared" si="103"/>
        <v>10.375</v>
      </c>
      <c r="Q1119" s="9" t="s">
        <v>8337</v>
      </c>
      <c r="R1119" t="s">
        <v>8338</v>
      </c>
      <c r="S1119" s="11">
        <f t="shared" si="104"/>
        <v>42333.390196759261</v>
      </c>
      <c r="T1119" s="11">
        <f t="shared" si="105"/>
        <v>42363.390196759261</v>
      </c>
      <c r="U1119" t="str">
        <f t="shared" si="106"/>
        <v>11</v>
      </c>
      <c r="V1119" t="str">
        <f t="shared" si="107"/>
        <v>2015</v>
      </c>
    </row>
    <row r="1120" spans="1:22" ht="48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</v>
      </c>
      <c r="P1120">
        <f t="shared" si="103"/>
        <v>36.333333333333336</v>
      </c>
      <c r="Q1120" s="9" t="s">
        <v>8337</v>
      </c>
      <c r="R1120" t="s">
        <v>8338</v>
      </c>
      <c r="S1120" s="11">
        <f t="shared" si="104"/>
        <v>41703.958090277774</v>
      </c>
      <c r="T1120" s="11">
        <f t="shared" si="105"/>
        <v>41733.91642361111</v>
      </c>
      <c r="U1120" t="str">
        <f t="shared" si="106"/>
        <v>03</v>
      </c>
      <c r="V1120" t="str">
        <f t="shared" si="107"/>
        <v>2014</v>
      </c>
    </row>
    <row r="1121" spans="1:22" ht="48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</v>
      </c>
      <c r="P1121">
        <f t="shared" si="103"/>
        <v>5</v>
      </c>
      <c r="Q1121" s="9" t="s">
        <v>8337</v>
      </c>
      <c r="R1121" t="s">
        <v>8338</v>
      </c>
      <c r="S1121" s="11">
        <f t="shared" si="104"/>
        <v>41722.584074074075</v>
      </c>
      <c r="T1121" s="11">
        <f t="shared" si="105"/>
        <v>41735.584074074075</v>
      </c>
      <c r="U1121" t="str">
        <f t="shared" si="106"/>
        <v>03</v>
      </c>
      <c r="V1121" t="str">
        <f t="shared" si="107"/>
        <v>2014</v>
      </c>
    </row>
    <row r="1122" spans="1:22" ht="3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t="e">
        <f t="shared" si="103"/>
        <v>#DIV/0!</v>
      </c>
      <c r="Q1122" s="9" t="s">
        <v>8337</v>
      </c>
      <c r="R1122" t="s">
        <v>8338</v>
      </c>
      <c r="S1122" s="11">
        <f t="shared" si="104"/>
        <v>40799.664351851847</v>
      </c>
      <c r="T1122" s="11">
        <f t="shared" si="105"/>
        <v>40844.664351851847</v>
      </c>
      <c r="U1122" t="str">
        <f t="shared" si="106"/>
        <v>09</v>
      </c>
      <c r="V1122" t="str">
        <f t="shared" si="107"/>
        <v>2011</v>
      </c>
    </row>
    <row r="1123" spans="1:22" ht="48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0</v>
      </c>
      <c r="P1123">
        <f t="shared" si="103"/>
        <v>5.8</v>
      </c>
      <c r="Q1123" s="9" t="s">
        <v>8337</v>
      </c>
      <c r="R1123" t="s">
        <v>8338</v>
      </c>
      <c r="S1123" s="11">
        <f t="shared" si="104"/>
        <v>42412.72587962963</v>
      </c>
      <c r="T1123" s="11">
        <f t="shared" si="105"/>
        <v>42442.684212962959</v>
      </c>
      <c r="U1123" t="str">
        <f t="shared" si="106"/>
        <v>02</v>
      </c>
      <c r="V1123" t="str">
        <f t="shared" si="107"/>
        <v>2016</v>
      </c>
    </row>
    <row r="1124" spans="1:22" ht="48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t="e">
        <f t="shared" si="103"/>
        <v>#DIV/0!</v>
      </c>
      <c r="Q1124" s="9" t="s">
        <v>8337</v>
      </c>
      <c r="R1124" t="s">
        <v>8338</v>
      </c>
      <c r="S1124" s="11">
        <f t="shared" si="104"/>
        <v>41410.495659722219</v>
      </c>
      <c r="T1124" s="11">
        <f t="shared" si="105"/>
        <v>41424.495659722219</v>
      </c>
      <c r="U1124" t="str">
        <f t="shared" si="106"/>
        <v>05</v>
      </c>
      <c r="V1124" t="str">
        <f t="shared" si="107"/>
        <v>2013</v>
      </c>
    </row>
    <row r="1125" spans="1:22" ht="48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</v>
      </c>
      <c r="P1125">
        <f t="shared" si="103"/>
        <v>3.6666666666666665</v>
      </c>
      <c r="Q1125" s="9" t="s">
        <v>8337</v>
      </c>
      <c r="R1125" t="s">
        <v>8338</v>
      </c>
      <c r="S1125" s="11">
        <f t="shared" si="104"/>
        <v>41718.315370370365</v>
      </c>
      <c r="T1125" s="11">
        <f t="shared" si="105"/>
        <v>41748.315370370365</v>
      </c>
      <c r="U1125" t="str">
        <f t="shared" si="106"/>
        <v>03</v>
      </c>
      <c r="V1125" t="str">
        <f t="shared" si="107"/>
        <v>2014</v>
      </c>
    </row>
    <row r="1126" spans="1:22" ht="48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</v>
      </c>
      <c r="P1126">
        <f t="shared" si="103"/>
        <v>60.714285714285715</v>
      </c>
      <c r="Q1126" s="9" t="s">
        <v>8337</v>
      </c>
      <c r="R1126" t="s">
        <v>8339</v>
      </c>
      <c r="S1126" s="11">
        <f t="shared" si="104"/>
        <v>42094.458923611113</v>
      </c>
      <c r="T1126" s="11">
        <f t="shared" si="105"/>
        <v>42124.458923611113</v>
      </c>
      <c r="U1126" t="str">
        <f t="shared" si="106"/>
        <v>03</v>
      </c>
      <c r="V1126" t="str">
        <f t="shared" si="107"/>
        <v>2015</v>
      </c>
    </row>
    <row r="1127" spans="1:22" ht="48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t="e">
        <f t="shared" si="103"/>
        <v>#DIV/0!</v>
      </c>
      <c r="Q1127" s="9" t="s">
        <v>8337</v>
      </c>
      <c r="R1127" t="s">
        <v>8339</v>
      </c>
      <c r="S1127" s="11">
        <f t="shared" si="104"/>
        <v>42212.415856481479</v>
      </c>
      <c r="T1127" s="11">
        <f t="shared" si="105"/>
        <v>42272.415856481479</v>
      </c>
      <c r="U1127" t="str">
        <f t="shared" si="106"/>
        <v>07</v>
      </c>
      <c r="V1127" t="str">
        <f t="shared" si="107"/>
        <v>2015</v>
      </c>
    </row>
    <row r="1128" spans="1:22" ht="3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1</v>
      </c>
      <c r="P1128">
        <f t="shared" si="103"/>
        <v>5</v>
      </c>
      <c r="Q1128" s="9" t="s">
        <v>8337</v>
      </c>
      <c r="R1128" t="s">
        <v>8339</v>
      </c>
      <c r="S1128" s="11">
        <f t="shared" si="104"/>
        <v>42535.119143518517</v>
      </c>
      <c r="T1128" s="11">
        <f t="shared" si="105"/>
        <v>42565.11914351851</v>
      </c>
      <c r="U1128" t="str">
        <f t="shared" si="106"/>
        <v>06</v>
      </c>
      <c r="V1128" t="str">
        <f t="shared" si="107"/>
        <v>2016</v>
      </c>
    </row>
    <row r="1129" spans="1:22" ht="6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2</v>
      </c>
      <c r="P1129">
        <f t="shared" si="103"/>
        <v>25.434782608695652</v>
      </c>
      <c r="Q1129" s="9" t="s">
        <v>8337</v>
      </c>
      <c r="R1129" t="s">
        <v>8339</v>
      </c>
      <c r="S1129" s="11">
        <f t="shared" si="104"/>
        <v>41926.645833333328</v>
      </c>
      <c r="T1129" s="11">
        <f t="shared" si="105"/>
        <v>41957.687499999993</v>
      </c>
      <c r="U1129" t="str">
        <f t="shared" si="106"/>
        <v>10</v>
      </c>
      <c r="V1129" t="str">
        <f t="shared" si="107"/>
        <v>2014</v>
      </c>
    </row>
    <row r="1130" spans="1:22" ht="16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</v>
      </c>
      <c r="P1130">
        <f t="shared" si="103"/>
        <v>1</v>
      </c>
      <c r="Q1130" s="9" t="s">
        <v>8337</v>
      </c>
      <c r="R1130" t="s">
        <v>8339</v>
      </c>
      <c r="S1130" s="11">
        <f t="shared" si="104"/>
        <v>41828.441168981481</v>
      </c>
      <c r="T1130" s="11">
        <f t="shared" si="105"/>
        <v>41858.441168981481</v>
      </c>
      <c r="U1130" t="str">
        <f t="shared" si="106"/>
        <v>07</v>
      </c>
      <c r="V1130" t="str">
        <f t="shared" si="107"/>
        <v>2014</v>
      </c>
    </row>
    <row r="1131" spans="1:22" ht="48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</v>
      </c>
      <c r="P1131">
        <f t="shared" si="103"/>
        <v>10.5</v>
      </c>
      <c r="Q1131" s="9" t="s">
        <v>8337</v>
      </c>
      <c r="R1131" t="s">
        <v>8339</v>
      </c>
      <c r="S1131" s="11">
        <f t="shared" si="104"/>
        <v>42496.056631944441</v>
      </c>
      <c r="T1131" s="11">
        <f t="shared" si="105"/>
        <v>42526.056631944441</v>
      </c>
      <c r="U1131" t="str">
        <f t="shared" si="106"/>
        <v>05</v>
      </c>
      <c r="V1131" t="str">
        <f t="shared" si="107"/>
        <v>2016</v>
      </c>
    </row>
    <row r="1132" spans="1:22" ht="48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</v>
      </c>
      <c r="P1132">
        <f t="shared" si="103"/>
        <v>3.6666666666666665</v>
      </c>
      <c r="Q1132" s="9" t="s">
        <v>8337</v>
      </c>
      <c r="R1132" t="s">
        <v>8339</v>
      </c>
      <c r="S1132" s="11">
        <f t="shared" si="104"/>
        <v>41908.788194444445</v>
      </c>
      <c r="T1132" s="11">
        <f t="shared" si="105"/>
        <v>41968.829861111109</v>
      </c>
      <c r="U1132" t="str">
        <f t="shared" si="106"/>
        <v>09</v>
      </c>
      <c r="V1132" t="str">
        <f t="shared" si="107"/>
        <v>2014</v>
      </c>
    </row>
    <row r="1133" spans="1:22" ht="48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t="e">
        <f t="shared" si="103"/>
        <v>#DIV/0!</v>
      </c>
      <c r="Q1133" s="9" t="s">
        <v>8337</v>
      </c>
      <c r="R1133" t="s">
        <v>8339</v>
      </c>
      <c r="S1133" s="11">
        <f t="shared" si="104"/>
        <v>42332.699861111112</v>
      </c>
      <c r="T1133" s="11">
        <f t="shared" si="105"/>
        <v>42362.699861111112</v>
      </c>
      <c r="U1133" t="str">
        <f t="shared" si="106"/>
        <v>11</v>
      </c>
      <c r="V1133" t="str">
        <f t="shared" si="107"/>
        <v>2015</v>
      </c>
    </row>
    <row r="1134" spans="1:22" ht="48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</v>
      </c>
      <c r="P1134">
        <f t="shared" si="103"/>
        <v>110.61538461538461</v>
      </c>
      <c r="Q1134" s="9" t="s">
        <v>8337</v>
      </c>
      <c r="R1134" t="s">
        <v>8339</v>
      </c>
      <c r="S1134" s="11">
        <f t="shared" si="104"/>
        <v>42705.907071759262</v>
      </c>
      <c r="T1134" s="11">
        <f t="shared" si="105"/>
        <v>42735.907071759262</v>
      </c>
      <c r="U1134" t="str">
        <f t="shared" si="106"/>
        <v>12</v>
      </c>
      <c r="V1134" t="str">
        <f t="shared" si="107"/>
        <v>2016</v>
      </c>
    </row>
    <row r="1135" spans="1:22" ht="48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1</v>
      </c>
      <c r="P1135">
        <f t="shared" si="103"/>
        <v>20</v>
      </c>
      <c r="Q1135" s="9" t="s">
        <v>8337</v>
      </c>
      <c r="R1135" t="s">
        <v>8339</v>
      </c>
      <c r="S1135" s="11">
        <f t="shared" si="104"/>
        <v>41821.198854166665</v>
      </c>
      <c r="T1135" s="11">
        <f t="shared" si="105"/>
        <v>41851.198854166665</v>
      </c>
      <c r="U1135" t="str">
        <f t="shared" si="106"/>
        <v>07</v>
      </c>
      <c r="V1135" t="str">
        <f t="shared" si="107"/>
        <v>2014</v>
      </c>
    </row>
    <row r="1136" spans="1:22" ht="48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0</v>
      </c>
      <c r="P1136">
        <f t="shared" si="103"/>
        <v>1</v>
      </c>
      <c r="Q1136" s="9" t="s">
        <v>8337</v>
      </c>
      <c r="R1136" t="s">
        <v>8339</v>
      </c>
      <c r="S1136" s="11">
        <f t="shared" si="104"/>
        <v>41958.07671296296</v>
      </c>
      <c r="T1136" s="11">
        <f t="shared" si="105"/>
        <v>41971.981249999997</v>
      </c>
      <c r="U1136" t="str">
        <f t="shared" si="106"/>
        <v>11</v>
      </c>
      <c r="V1136" t="str">
        <f t="shared" si="107"/>
        <v>2014</v>
      </c>
    </row>
    <row r="1137" spans="1:22" ht="6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>
        <f t="shared" si="103"/>
        <v>50</v>
      </c>
      <c r="Q1137" s="9" t="s">
        <v>8337</v>
      </c>
      <c r="R1137" t="s">
        <v>8339</v>
      </c>
      <c r="S1137" s="11">
        <f t="shared" si="104"/>
        <v>42558.781180555554</v>
      </c>
      <c r="T1137" s="11">
        <f t="shared" si="105"/>
        <v>42588.781180555547</v>
      </c>
      <c r="U1137" t="str">
        <f t="shared" si="106"/>
        <v>07</v>
      </c>
      <c r="V1137" t="str">
        <f t="shared" si="107"/>
        <v>2016</v>
      </c>
    </row>
    <row r="1138" spans="1:22" ht="48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</v>
      </c>
      <c r="P1138">
        <f t="shared" si="103"/>
        <v>45</v>
      </c>
      <c r="Q1138" s="9" t="s">
        <v>8337</v>
      </c>
      <c r="R1138" t="s">
        <v>8339</v>
      </c>
      <c r="S1138" s="11">
        <f t="shared" si="104"/>
        <v>42327.46329861111</v>
      </c>
      <c r="T1138" s="11">
        <f t="shared" si="105"/>
        <v>42357.463298611103</v>
      </c>
      <c r="U1138" t="str">
        <f t="shared" si="106"/>
        <v>11</v>
      </c>
      <c r="V1138" t="str">
        <f t="shared" si="107"/>
        <v>2015</v>
      </c>
    </row>
    <row r="1139" spans="1:22" ht="48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40</v>
      </c>
      <c r="P1139">
        <f t="shared" si="103"/>
        <v>253.2051282051282</v>
      </c>
      <c r="Q1139" s="9" t="s">
        <v>8337</v>
      </c>
      <c r="R1139" t="s">
        <v>8339</v>
      </c>
      <c r="S1139" s="11">
        <f t="shared" si="104"/>
        <v>42453.611354166664</v>
      </c>
      <c r="T1139" s="11">
        <f t="shared" si="105"/>
        <v>42483.611354166664</v>
      </c>
      <c r="U1139" t="str">
        <f t="shared" si="106"/>
        <v>03</v>
      </c>
      <c r="V1139" t="str">
        <f t="shared" si="107"/>
        <v>2016</v>
      </c>
    </row>
    <row r="1140" spans="1:22" ht="48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</v>
      </c>
      <c r="P1140">
        <f t="shared" si="103"/>
        <v>31.25</v>
      </c>
      <c r="Q1140" s="9" t="s">
        <v>8337</v>
      </c>
      <c r="R1140" t="s">
        <v>8339</v>
      </c>
      <c r="S1140" s="11">
        <f t="shared" si="104"/>
        <v>42736.698275462964</v>
      </c>
      <c r="T1140" s="11">
        <f t="shared" si="105"/>
        <v>42756.698275462964</v>
      </c>
      <c r="U1140" t="str">
        <f t="shared" si="106"/>
        <v>01</v>
      </c>
      <c r="V1140" t="str">
        <f t="shared" si="107"/>
        <v>2017</v>
      </c>
    </row>
    <row r="1141" spans="1:22" ht="48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0</v>
      </c>
      <c r="P1141">
        <f t="shared" si="103"/>
        <v>5</v>
      </c>
      <c r="Q1141" s="9" t="s">
        <v>8337</v>
      </c>
      <c r="R1141" t="s">
        <v>8339</v>
      </c>
      <c r="S1141" s="11">
        <f t="shared" si="104"/>
        <v>41975.139189814814</v>
      </c>
      <c r="T1141" s="11">
        <f t="shared" si="105"/>
        <v>42005.139189814807</v>
      </c>
      <c r="U1141" t="str">
        <f t="shared" si="106"/>
        <v>12</v>
      </c>
      <c r="V1141" t="str">
        <f t="shared" si="107"/>
        <v>2014</v>
      </c>
    </row>
    <row r="1142" spans="1:22" ht="48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t="e">
        <f t="shared" si="103"/>
        <v>#DIV/0!</v>
      </c>
      <c r="Q1142" s="9" t="s">
        <v>8337</v>
      </c>
      <c r="R1142" t="s">
        <v>8339</v>
      </c>
      <c r="S1142" s="11">
        <f t="shared" si="104"/>
        <v>42192.253715277773</v>
      </c>
      <c r="T1142" s="11">
        <f t="shared" si="105"/>
        <v>42222.253715277773</v>
      </c>
      <c r="U1142" t="str">
        <f t="shared" si="106"/>
        <v>07</v>
      </c>
      <c r="V1142" t="str">
        <f t="shared" si="107"/>
        <v>2015</v>
      </c>
    </row>
    <row r="1143" spans="1:22" ht="16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t="e">
        <f t="shared" si="103"/>
        <v>#DIV/0!</v>
      </c>
      <c r="Q1143" s="9" t="s">
        <v>8337</v>
      </c>
      <c r="R1143" t="s">
        <v>8339</v>
      </c>
      <c r="S1143" s="11">
        <f t="shared" si="104"/>
        <v>42164.491319444445</v>
      </c>
      <c r="T1143" s="11">
        <f t="shared" si="105"/>
        <v>42194.491319444445</v>
      </c>
      <c r="U1143" t="str">
        <f t="shared" si="106"/>
        <v>06</v>
      </c>
      <c r="V1143" t="str">
        <f t="shared" si="107"/>
        <v>2015</v>
      </c>
    </row>
    <row r="1144" spans="1:22" ht="48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t="e">
        <f t="shared" si="103"/>
        <v>#DIV/0!</v>
      </c>
      <c r="Q1144" s="9" t="s">
        <v>8337</v>
      </c>
      <c r="R1144" t="s">
        <v>8339</v>
      </c>
      <c r="S1144" s="11">
        <f t="shared" si="104"/>
        <v>42021.797766203701</v>
      </c>
      <c r="T1144" s="11">
        <f t="shared" si="105"/>
        <v>42051.797766203708</v>
      </c>
      <c r="U1144" t="str">
        <f t="shared" si="106"/>
        <v>01</v>
      </c>
      <c r="V1144" t="str">
        <f t="shared" si="107"/>
        <v>2015</v>
      </c>
    </row>
    <row r="1145" spans="1:22" ht="48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</v>
      </c>
      <c r="P1145">
        <f t="shared" si="103"/>
        <v>23.25</v>
      </c>
      <c r="Q1145" s="9" t="s">
        <v>8337</v>
      </c>
      <c r="R1145" t="s">
        <v>8339</v>
      </c>
      <c r="S1145" s="11">
        <f t="shared" si="104"/>
        <v>42324.985254629624</v>
      </c>
      <c r="T1145" s="11">
        <f t="shared" si="105"/>
        <v>42354.985254629624</v>
      </c>
      <c r="U1145" t="str">
        <f t="shared" si="106"/>
        <v>11</v>
      </c>
      <c r="V1145" t="str">
        <f t="shared" si="107"/>
        <v>2015</v>
      </c>
    </row>
    <row r="1146" spans="1:22" ht="48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t="e">
        <f t="shared" si="103"/>
        <v>#DIV/0!</v>
      </c>
      <c r="Q1146" s="9" t="s">
        <v>8340</v>
      </c>
      <c r="R1146" t="s">
        <v>8341</v>
      </c>
      <c r="S1146" s="11">
        <f t="shared" si="104"/>
        <v>42092.973611111105</v>
      </c>
      <c r="T1146" s="11">
        <f t="shared" si="105"/>
        <v>42122.973611111105</v>
      </c>
      <c r="U1146" t="str">
        <f t="shared" si="106"/>
        <v>03</v>
      </c>
      <c r="V1146" t="str">
        <f t="shared" si="107"/>
        <v>2015</v>
      </c>
    </row>
    <row r="1147" spans="1:22" ht="48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</v>
      </c>
      <c r="P1147">
        <f t="shared" si="103"/>
        <v>100</v>
      </c>
      <c r="Q1147" s="9" t="s">
        <v>8340</v>
      </c>
      <c r="R1147" t="s">
        <v>8341</v>
      </c>
      <c r="S1147" s="11">
        <f t="shared" si="104"/>
        <v>41854.539259259254</v>
      </c>
      <c r="T1147" s="11">
        <f t="shared" si="105"/>
        <v>41914.539259259262</v>
      </c>
      <c r="U1147" t="str">
        <f t="shared" si="106"/>
        <v>08</v>
      </c>
      <c r="V1147" t="str">
        <f t="shared" si="107"/>
        <v>2014</v>
      </c>
    </row>
    <row r="1148" spans="1:22" ht="3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9</v>
      </c>
      <c r="P1148">
        <f t="shared" si="103"/>
        <v>44.166666666666664</v>
      </c>
      <c r="Q1148" s="9" t="s">
        <v>8340</v>
      </c>
      <c r="R1148" t="s">
        <v>8341</v>
      </c>
      <c r="S1148" s="11">
        <f t="shared" si="104"/>
        <v>41723.745057870365</v>
      </c>
      <c r="T1148" s="11">
        <f t="shared" si="105"/>
        <v>41761.745057870365</v>
      </c>
      <c r="U1148" t="str">
        <f t="shared" si="106"/>
        <v>03</v>
      </c>
      <c r="V1148" t="str">
        <f t="shared" si="107"/>
        <v>2014</v>
      </c>
    </row>
    <row r="1149" spans="1:22" ht="48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t="e">
        <f t="shared" si="103"/>
        <v>#DIV/0!</v>
      </c>
      <c r="Q1149" s="9" t="s">
        <v>8340</v>
      </c>
      <c r="R1149" t="s">
        <v>8341</v>
      </c>
      <c r="S1149" s="11">
        <f t="shared" si="104"/>
        <v>41871.763692129629</v>
      </c>
      <c r="T1149" s="11">
        <f t="shared" si="105"/>
        <v>41931.763692129629</v>
      </c>
      <c r="U1149" t="str">
        <f t="shared" si="106"/>
        <v>08</v>
      </c>
      <c r="V1149" t="str">
        <f t="shared" si="107"/>
        <v>2014</v>
      </c>
    </row>
    <row r="1150" spans="1:22" ht="3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</v>
      </c>
      <c r="P1150">
        <f t="shared" si="103"/>
        <v>24.333333333333332</v>
      </c>
      <c r="Q1150" s="9" t="s">
        <v>8340</v>
      </c>
      <c r="R1150" t="s">
        <v>8341</v>
      </c>
      <c r="S1150" s="11">
        <f t="shared" si="104"/>
        <v>42674.962743055548</v>
      </c>
      <c r="T1150" s="11">
        <f t="shared" si="105"/>
        <v>42705.00440972222</v>
      </c>
      <c r="U1150" t="str">
        <f t="shared" si="106"/>
        <v>10</v>
      </c>
      <c r="V1150" t="str">
        <f t="shared" si="107"/>
        <v>2016</v>
      </c>
    </row>
    <row r="1151" spans="1:22" ht="3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</v>
      </c>
      <c r="P1151">
        <f t="shared" si="103"/>
        <v>37.5</v>
      </c>
      <c r="Q1151" s="9" t="s">
        <v>8340</v>
      </c>
      <c r="R1151" t="s">
        <v>8341</v>
      </c>
      <c r="S1151" s="11">
        <f t="shared" si="104"/>
        <v>42507.501921296294</v>
      </c>
      <c r="T1151" s="11">
        <f t="shared" si="105"/>
        <v>42537.501921296294</v>
      </c>
      <c r="U1151" t="str">
        <f t="shared" si="106"/>
        <v>05</v>
      </c>
      <c r="V1151" t="str">
        <f t="shared" si="107"/>
        <v>2016</v>
      </c>
    </row>
    <row r="1152" spans="1:22" ht="3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</v>
      </c>
      <c r="P1152">
        <f t="shared" si="103"/>
        <v>42</v>
      </c>
      <c r="Q1152" s="9" t="s">
        <v>8340</v>
      </c>
      <c r="R1152" t="s">
        <v>8341</v>
      </c>
      <c r="S1152" s="11">
        <f t="shared" si="104"/>
        <v>42317.74623842592</v>
      </c>
      <c r="T1152" s="11">
        <f t="shared" si="105"/>
        <v>42377.74623842592</v>
      </c>
      <c r="U1152" t="str">
        <f t="shared" si="106"/>
        <v>11</v>
      </c>
      <c r="V1152" t="str">
        <f t="shared" si="107"/>
        <v>2015</v>
      </c>
    </row>
    <row r="1153" spans="1:22" ht="48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t="e">
        <f t="shared" si="103"/>
        <v>#DIV/0!</v>
      </c>
      <c r="Q1153" s="9" t="s">
        <v>8340</v>
      </c>
      <c r="R1153" t="s">
        <v>8341</v>
      </c>
      <c r="S1153" s="11">
        <f t="shared" si="104"/>
        <v>42223.894247685188</v>
      </c>
      <c r="T1153" s="11">
        <f t="shared" si="105"/>
        <v>42253.894247685181</v>
      </c>
      <c r="U1153" t="str">
        <f t="shared" si="106"/>
        <v>08</v>
      </c>
      <c r="V1153" t="str">
        <f t="shared" si="107"/>
        <v>2015</v>
      </c>
    </row>
    <row r="1154" spans="1:22" ht="16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6</v>
      </c>
      <c r="P1154">
        <f t="shared" si="103"/>
        <v>60.733333333333334</v>
      </c>
      <c r="Q1154" s="9" t="s">
        <v>8340</v>
      </c>
      <c r="R1154" t="s">
        <v>8341</v>
      </c>
      <c r="S1154" s="11">
        <f t="shared" si="104"/>
        <v>42109.501296296294</v>
      </c>
      <c r="T1154" s="11">
        <f t="shared" si="105"/>
        <v>42139.501296296294</v>
      </c>
      <c r="U1154" t="str">
        <f t="shared" si="106"/>
        <v>04</v>
      </c>
      <c r="V1154" t="str">
        <f t="shared" si="107"/>
        <v>2015</v>
      </c>
    </row>
    <row r="1155" spans="1:22" ht="3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ROUND((E1155/D1155)*100,0)</f>
        <v>1</v>
      </c>
      <c r="P1155">
        <f t="shared" ref="P1155:P1218" si="109">E1155/L1155</f>
        <v>50</v>
      </c>
      <c r="Q1155" s="9" t="s">
        <v>8340</v>
      </c>
      <c r="R1155" t="s">
        <v>8341</v>
      </c>
      <c r="S1155" s="11">
        <f t="shared" ref="S1155:S1218" si="110">(J1155/86400)+25569+(-5/24)</f>
        <v>42143.505844907406</v>
      </c>
      <c r="T1155" s="11">
        <f t="shared" ref="T1155:T1218" si="111">(((I1155/60)/60)/24)+DATE(1970,1,1)+(-5/24)</f>
        <v>42173.505844907406</v>
      </c>
      <c r="U1155" t="str">
        <f t="shared" ref="U1155:U1218" si="112">TEXT(S1155,"MM")</f>
        <v>05</v>
      </c>
      <c r="V1155" t="str">
        <f t="shared" ref="V1155:V1218" si="113">TEXT(S1155,"YYYY")</f>
        <v>2015</v>
      </c>
    </row>
    <row r="1156" spans="1:22" ht="48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7</v>
      </c>
      <c r="P1156">
        <f t="shared" si="109"/>
        <v>108.33333333333333</v>
      </c>
      <c r="Q1156" s="9" t="s">
        <v>8340</v>
      </c>
      <c r="R1156" t="s">
        <v>8341</v>
      </c>
      <c r="S1156" s="11">
        <f t="shared" si="110"/>
        <v>42222.900532407402</v>
      </c>
      <c r="T1156" s="11">
        <f t="shared" si="111"/>
        <v>42252.900532407402</v>
      </c>
      <c r="U1156" t="str">
        <f t="shared" si="112"/>
        <v>08</v>
      </c>
      <c r="V1156" t="str">
        <f t="shared" si="113"/>
        <v>2015</v>
      </c>
    </row>
    <row r="1157" spans="1:22" ht="48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1</v>
      </c>
      <c r="P1157">
        <f t="shared" si="109"/>
        <v>23.5</v>
      </c>
      <c r="Q1157" s="9" t="s">
        <v>8340</v>
      </c>
      <c r="R1157" t="s">
        <v>8341</v>
      </c>
      <c r="S1157" s="11">
        <f t="shared" si="110"/>
        <v>41835.555648148147</v>
      </c>
      <c r="T1157" s="11">
        <f t="shared" si="111"/>
        <v>41865.555648148147</v>
      </c>
      <c r="U1157" t="str">
        <f t="shared" si="112"/>
        <v>07</v>
      </c>
      <c r="V1157" t="str">
        <f t="shared" si="113"/>
        <v>2014</v>
      </c>
    </row>
    <row r="1158" spans="1:22" ht="48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t="e">
        <f t="shared" si="109"/>
        <v>#DIV/0!</v>
      </c>
      <c r="Q1158" s="9" t="s">
        <v>8340</v>
      </c>
      <c r="R1158" t="s">
        <v>8341</v>
      </c>
      <c r="S1158" s="11">
        <f t="shared" si="110"/>
        <v>42028.862986111104</v>
      </c>
      <c r="T1158" s="11">
        <f t="shared" si="111"/>
        <v>42058.862986111104</v>
      </c>
      <c r="U1158" t="str">
        <f t="shared" si="112"/>
        <v>01</v>
      </c>
      <c r="V1158" t="str">
        <f t="shared" si="113"/>
        <v>2015</v>
      </c>
    </row>
    <row r="1159" spans="1:22" ht="48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2</v>
      </c>
      <c r="P1159">
        <f t="shared" si="109"/>
        <v>50.333333333333336</v>
      </c>
      <c r="Q1159" s="9" t="s">
        <v>8340</v>
      </c>
      <c r="R1159" t="s">
        <v>8341</v>
      </c>
      <c r="S1159" s="11">
        <f t="shared" si="110"/>
        <v>41918.419907407406</v>
      </c>
      <c r="T1159" s="11">
        <f t="shared" si="111"/>
        <v>41978.461574074077</v>
      </c>
      <c r="U1159" t="str">
        <f t="shared" si="112"/>
        <v>10</v>
      </c>
      <c r="V1159" t="str">
        <f t="shared" si="113"/>
        <v>2014</v>
      </c>
    </row>
    <row r="1160" spans="1:22" ht="48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</v>
      </c>
      <c r="P1160">
        <f t="shared" si="109"/>
        <v>11.666666666666666</v>
      </c>
      <c r="Q1160" s="9" t="s">
        <v>8340</v>
      </c>
      <c r="R1160" t="s">
        <v>8341</v>
      </c>
      <c r="S1160" s="11">
        <f t="shared" si="110"/>
        <v>41951.883425925924</v>
      </c>
      <c r="T1160" s="11">
        <f t="shared" si="111"/>
        <v>41981.883425925924</v>
      </c>
      <c r="U1160" t="str">
        <f t="shared" si="112"/>
        <v>11</v>
      </c>
      <c r="V1160" t="str">
        <f t="shared" si="113"/>
        <v>2014</v>
      </c>
    </row>
    <row r="1161" spans="1:22" ht="48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t="e">
        <f t="shared" si="109"/>
        <v>#DIV/0!</v>
      </c>
      <c r="Q1161" s="9" t="s">
        <v>8340</v>
      </c>
      <c r="R1161" t="s">
        <v>8341</v>
      </c>
      <c r="S1161" s="11">
        <f t="shared" si="110"/>
        <v>42154.518113425926</v>
      </c>
      <c r="T1161" s="11">
        <f t="shared" si="111"/>
        <v>42185.447916666664</v>
      </c>
      <c r="U1161" t="str">
        <f t="shared" si="112"/>
        <v>05</v>
      </c>
      <c r="V1161" t="str">
        <f t="shared" si="113"/>
        <v>2015</v>
      </c>
    </row>
    <row r="1162" spans="1:22" ht="48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4</v>
      </c>
      <c r="P1162">
        <f t="shared" si="109"/>
        <v>60.789473684210527</v>
      </c>
      <c r="Q1162" s="9" t="s">
        <v>8340</v>
      </c>
      <c r="R1162" t="s">
        <v>8341</v>
      </c>
      <c r="S1162" s="11">
        <f t="shared" si="110"/>
        <v>42060.946597222217</v>
      </c>
      <c r="T1162" s="11">
        <f t="shared" si="111"/>
        <v>42090.90493055556</v>
      </c>
      <c r="U1162" t="str">
        <f t="shared" si="112"/>
        <v>02</v>
      </c>
      <c r="V1162" t="str">
        <f t="shared" si="113"/>
        <v>2015</v>
      </c>
    </row>
    <row r="1163" spans="1:22" ht="48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t="e">
        <f t="shared" si="109"/>
        <v>#DIV/0!</v>
      </c>
      <c r="Q1163" s="9" t="s">
        <v>8340</v>
      </c>
      <c r="R1163" t="s">
        <v>8341</v>
      </c>
      <c r="S1163" s="11">
        <f t="shared" si="110"/>
        <v>42122.421168981477</v>
      </c>
      <c r="T1163" s="11">
        <f t="shared" si="111"/>
        <v>42143.421168981477</v>
      </c>
      <c r="U1163" t="str">
        <f t="shared" si="112"/>
        <v>04</v>
      </c>
      <c r="V1163" t="str">
        <f t="shared" si="113"/>
        <v>2015</v>
      </c>
    </row>
    <row r="1164" spans="1:22" ht="48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0</v>
      </c>
      <c r="P1164">
        <f t="shared" si="109"/>
        <v>17.5</v>
      </c>
      <c r="Q1164" s="9" t="s">
        <v>8340</v>
      </c>
      <c r="R1164" t="s">
        <v>8341</v>
      </c>
      <c r="S1164" s="11">
        <f t="shared" si="110"/>
        <v>41876.475277777776</v>
      </c>
      <c r="T1164" s="11">
        <f t="shared" si="111"/>
        <v>41907.475277777776</v>
      </c>
      <c r="U1164" t="str">
        <f t="shared" si="112"/>
        <v>08</v>
      </c>
      <c r="V1164" t="str">
        <f t="shared" si="113"/>
        <v>2014</v>
      </c>
    </row>
    <row r="1165" spans="1:22" ht="48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t="e">
        <f t="shared" si="109"/>
        <v>#DIV/0!</v>
      </c>
      <c r="Q1165" s="9" t="s">
        <v>8340</v>
      </c>
      <c r="R1165" t="s">
        <v>8341</v>
      </c>
      <c r="S1165" s="11">
        <f t="shared" si="110"/>
        <v>41830.515277777777</v>
      </c>
      <c r="T1165" s="11">
        <f t="shared" si="111"/>
        <v>41860.515277777777</v>
      </c>
      <c r="U1165" t="str">
        <f t="shared" si="112"/>
        <v>07</v>
      </c>
      <c r="V1165" t="str">
        <f t="shared" si="113"/>
        <v>2014</v>
      </c>
    </row>
    <row r="1166" spans="1:22" ht="6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t="e">
        <f t="shared" si="109"/>
        <v>#DIV/0!</v>
      </c>
      <c r="Q1166" s="9" t="s">
        <v>8340</v>
      </c>
      <c r="R1166" t="s">
        <v>8341</v>
      </c>
      <c r="S1166" s="11">
        <f t="shared" si="110"/>
        <v>42509.51599537037</v>
      </c>
      <c r="T1166" s="11">
        <f t="shared" si="111"/>
        <v>42539.51599537037</v>
      </c>
      <c r="U1166" t="str">
        <f t="shared" si="112"/>
        <v>05</v>
      </c>
      <c r="V1166" t="str">
        <f t="shared" si="113"/>
        <v>2016</v>
      </c>
    </row>
    <row r="1167" spans="1:22" ht="48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21</v>
      </c>
      <c r="P1167">
        <f t="shared" si="109"/>
        <v>82.82</v>
      </c>
      <c r="Q1167" s="9" t="s">
        <v>8340</v>
      </c>
      <c r="R1167" t="s">
        <v>8341</v>
      </c>
      <c r="S1167" s="11">
        <f t="shared" si="110"/>
        <v>41792.00613425926</v>
      </c>
      <c r="T1167" s="11">
        <f t="shared" si="111"/>
        <v>41826.006134259253</v>
      </c>
      <c r="U1167" t="str">
        <f t="shared" si="112"/>
        <v>06</v>
      </c>
      <c r="V1167" t="str">
        <f t="shared" si="113"/>
        <v>2014</v>
      </c>
    </row>
    <row r="1168" spans="1:22" ht="48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</v>
      </c>
      <c r="P1168">
        <f t="shared" si="109"/>
        <v>358.875</v>
      </c>
      <c r="Q1168" s="9" t="s">
        <v>8340</v>
      </c>
      <c r="R1168" t="s">
        <v>8341</v>
      </c>
      <c r="S1168" s="11">
        <f t="shared" si="110"/>
        <v>42150.277106481481</v>
      </c>
      <c r="T1168" s="11">
        <f t="shared" si="111"/>
        <v>42180.958333333336</v>
      </c>
      <c r="U1168" t="str">
        <f t="shared" si="112"/>
        <v>05</v>
      </c>
      <c r="V1168" t="str">
        <f t="shared" si="113"/>
        <v>2015</v>
      </c>
    </row>
    <row r="1169" spans="1:22" ht="48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2</v>
      </c>
      <c r="P1169">
        <f t="shared" si="109"/>
        <v>61.1875</v>
      </c>
      <c r="Q1169" s="9" t="s">
        <v>8340</v>
      </c>
      <c r="R1169" t="s">
        <v>8341</v>
      </c>
      <c r="S1169" s="11">
        <f t="shared" si="110"/>
        <v>41863.526562499996</v>
      </c>
      <c r="T1169" s="11">
        <f t="shared" si="111"/>
        <v>41894.526562499996</v>
      </c>
      <c r="U1169" t="str">
        <f t="shared" si="112"/>
        <v>08</v>
      </c>
      <c r="V1169" t="str">
        <f t="shared" si="113"/>
        <v>2014</v>
      </c>
    </row>
    <row r="1170" spans="1:22" ht="48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6</v>
      </c>
      <c r="P1170">
        <f t="shared" si="109"/>
        <v>340</v>
      </c>
      <c r="Q1170" s="9" t="s">
        <v>8340</v>
      </c>
      <c r="R1170" t="s">
        <v>8341</v>
      </c>
      <c r="S1170" s="11">
        <f t="shared" si="110"/>
        <v>42604.845659722218</v>
      </c>
      <c r="T1170" s="11">
        <f t="shared" si="111"/>
        <v>42634.845659722218</v>
      </c>
      <c r="U1170" t="str">
        <f t="shared" si="112"/>
        <v>08</v>
      </c>
      <c r="V1170" t="str">
        <f t="shared" si="113"/>
        <v>2016</v>
      </c>
    </row>
    <row r="1171" spans="1:22" ht="48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</v>
      </c>
      <c r="P1171">
        <f t="shared" si="109"/>
        <v>5.666666666666667</v>
      </c>
      <c r="Q1171" s="9" t="s">
        <v>8340</v>
      </c>
      <c r="R1171" t="s">
        <v>8341</v>
      </c>
      <c r="S1171" s="11">
        <f t="shared" si="110"/>
        <v>42027.145405092589</v>
      </c>
      <c r="T1171" s="11">
        <f t="shared" si="111"/>
        <v>42057.145405092589</v>
      </c>
      <c r="U1171" t="str">
        <f t="shared" si="112"/>
        <v>01</v>
      </c>
      <c r="V1171" t="str">
        <f t="shared" si="113"/>
        <v>2015</v>
      </c>
    </row>
    <row r="1172" spans="1:22" ht="48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</v>
      </c>
      <c r="P1172">
        <f t="shared" si="109"/>
        <v>50</v>
      </c>
      <c r="Q1172" s="9" t="s">
        <v>8340</v>
      </c>
      <c r="R1172" t="s">
        <v>8341</v>
      </c>
      <c r="S1172" s="11">
        <f t="shared" si="110"/>
        <v>42124.684849537036</v>
      </c>
      <c r="T1172" s="11">
        <f t="shared" si="111"/>
        <v>42154.684849537036</v>
      </c>
      <c r="U1172" t="str">
        <f t="shared" si="112"/>
        <v>04</v>
      </c>
      <c r="V1172" t="str">
        <f t="shared" si="113"/>
        <v>2015</v>
      </c>
    </row>
    <row r="1173" spans="1:22" ht="3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</v>
      </c>
      <c r="P1173">
        <f t="shared" si="109"/>
        <v>25</v>
      </c>
      <c r="Q1173" s="9" t="s">
        <v>8340</v>
      </c>
      <c r="R1173" t="s">
        <v>8341</v>
      </c>
      <c r="S1173" s="11">
        <f t="shared" si="110"/>
        <v>41938.596377314811</v>
      </c>
      <c r="T1173" s="11">
        <f t="shared" si="111"/>
        <v>41956.638043981475</v>
      </c>
      <c r="U1173" t="str">
        <f t="shared" si="112"/>
        <v>10</v>
      </c>
      <c r="V1173" t="str">
        <f t="shared" si="113"/>
        <v>2014</v>
      </c>
    </row>
    <row r="1174" spans="1:22" ht="16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t="e">
        <f t="shared" si="109"/>
        <v>#DIV/0!</v>
      </c>
      <c r="Q1174" s="9" t="s">
        <v>8340</v>
      </c>
      <c r="R1174" t="s">
        <v>8341</v>
      </c>
      <c r="S1174" s="11">
        <f t="shared" si="110"/>
        <v>41841.473981481475</v>
      </c>
      <c r="T1174" s="11">
        <f t="shared" si="111"/>
        <v>41871.473981481482</v>
      </c>
      <c r="U1174" t="str">
        <f t="shared" si="112"/>
        <v>07</v>
      </c>
      <c r="V1174" t="str">
        <f t="shared" si="113"/>
        <v>2014</v>
      </c>
    </row>
    <row r="1175" spans="1:22" ht="48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0</v>
      </c>
      <c r="P1175">
        <f t="shared" si="109"/>
        <v>30</v>
      </c>
      <c r="Q1175" s="9" t="s">
        <v>8340</v>
      </c>
      <c r="R1175" t="s">
        <v>8341</v>
      </c>
      <c r="S1175" s="11">
        <f t="shared" si="110"/>
        <v>42183.97751157407</v>
      </c>
      <c r="T1175" s="11">
        <f t="shared" si="111"/>
        <v>42218.97751157407</v>
      </c>
      <c r="U1175" t="str">
        <f t="shared" si="112"/>
        <v>06</v>
      </c>
      <c r="V1175" t="str">
        <f t="shared" si="113"/>
        <v>2015</v>
      </c>
    </row>
    <row r="1176" spans="1:22" ht="48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6</v>
      </c>
      <c r="P1176">
        <f t="shared" si="109"/>
        <v>46.631578947368418</v>
      </c>
      <c r="Q1176" s="9" t="s">
        <v>8340</v>
      </c>
      <c r="R1176" t="s">
        <v>8341</v>
      </c>
      <c r="S1176" s="11">
        <f t="shared" si="110"/>
        <v>42468.633414351854</v>
      </c>
      <c r="T1176" s="11">
        <f t="shared" si="111"/>
        <v>42498.633414351854</v>
      </c>
      <c r="U1176" t="str">
        <f t="shared" si="112"/>
        <v>04</v>
      </c>
      <c r="V1176" t="str">
        <f t="shared" si="113"/>
        <v>2016</v>
      </c>
    </row>
    <row r="1177" spans="1:22" ht="48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3</v>
      </c>
      <c r="P1177">
        <f t="shared" si="109"/>
        <v>65</v>
      </c>
      <c r="Q1177" s="9" t="s">
        <v>8340</v>
      </c>
      <c r="R1177" t="s">
        <v>8341</v>
      </c>
      <c r="S1177" s="11">
        <f t="shared" si="110"/>
        <v>42170.520127314812</v>
      </c>
      <c r="T1177" s="11">
        <f t="shared" si="111"/>
        <v>42200.520127314812</v>
      </c>
      <c r="U1177" t="str">
        <f t="shared" si="112"/>
        <v>06</v>
      </c>
      <c r="V1177" t="str">
        <f t="shared" si="113"/>
        <v>2015</v>
      </c>
    </row>
    <row r="1178" spans="1:22" ht="6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0</v>
      </c>
      <c r="P1178">
        <f t="shared" si="109"/>
        <v>10</v>
      </c>
      <c r="Q1178" s="9" t="s">
        <v>8340</v>
      </c>
      <c r="R1178" t="s">
        <v>8341</v>
      </c>
      <c r="S1178" s="11">
        <f t="shared" si="110"/>
        <v>42745.811319444438</v>
      </c>
      <c r="T1178" s="11">
        <f t="shared" si="111"/>
        <v>42800.333333333336</v>
      </c>
      <c r="U1178" t="str">
        <f t="shared" si="112"/>
        <v>01</v>
      </c>
      <c r="V1178" t="str">
        <f t="shared" si="113"/>
        <v>2017</v>
      </c>
    </row>
    <row r="1179" spans="1:22" ht="48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t="e">
        <f t="shared" si="109"/>
        <v>#DIV/0!</v>
      </c>
      <c r="Q1179" s="9" t="s">
        <v>8340</v>
      </c>
      <c r="R1179" t="s">
        <v>8341</v>
      </c>
      <c r="S1179" s="11">
        <f t="shared" si="110"/>
        <v>41897.452499999999</v>
      </c>
      <c r="T1179" s="11">
        <f t="shared" si="111"/>
        <v>41927.452499999999</v>
      </c>
      <c r="U1179" t="str">
        <f t="shared" si="112"/>
        <v>09</v>
      </c>
      <c r="V1179" t="str">
        <f t="shared" si="113"/>
        <v>2014</v>
      </c>
    </row>
    <row r="1180" spans="1:22" ht="48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0</v>
      </c>
      <c r="P1180">
        <f t="shared" si="109"/>
        <v>5</v>
      </c>
      <c r="Q1180" s="9" t="s">
        <v>8340</v>
      </c>
      <c r="R1180" t="s">
        <v>8341</v>
      </c>
      <c r="S1180" s="11">
        <f t="shared" si="110"/>
        <v>41837.69736111111</v>
      </c>
      <c r="T1180" s="11">
        <f t="shared" si="111"/>
        <v>41867.69736111111</v>
      </c>
      <c r="U1180" t="str">
        <f t="shared" si="112"/>
        <v>07</v>
      </c>
      <c r="V1180" t="str">
        <f t="shared" si="113"/>
        <v>2014</v>
      </c>
    </row>
    <row r="1181" spans="1:22" ht="48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</v>
      </c>
      <c r="P1181">
        <f t="shared" si="109"/>
        <v>640</v>
      </c>
      <c r="Q1181" s="9" t="s">
        <v>8340</v>
      </c>
      <c r="R1181" t="s">
        <v>8341</v>
      </c>
      <c r="S1181" s="11">
        <f t="shared" si="110"/>
        <v>42275.511886574073</v>
      </c>
      <c r="T1181" s="11">
        <f t="shared" si="111"/>
        <v>42305.511886574073</v>
      </c>
      <c r="U1181" t="str">
        <f t="shared" si="112"/>
        <v>09</v>
      </c>
      <c r="V1181" t="str">
        <f t="shared" si="113"/>
        <v>2015</v>
      </c>
    </row>
    <row r="1182" spans="1:22" ht="3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12</v>
      </c>
      <c r="P1182">
        <f t="shared" si="109"/>
        <v>69.117647058823536</v>
      </c>
      <c r="Q1182" s="9" t="s">
        <v>8340</v>
      </c>
      <c r="R1182" t="s">
        <v>8341</v>
      </c>
      <c r="S1182" s="11">
        <f t="shared" si="110"/>
        <v>41781.598541666666</v>
      </c>
      <c r="T1182" s="11">
        <f t="shared" si="111"/>
        <v>41818.598541666666</v>
      </c>
      <c r="U1182" t="str">
        <f t="shared" si="112"/>
        <v>05</v>
      </c>
      <c r="V1182" t="str">
        <f t="shared" si="113"/>
        <v>2014</v>
      </c>
    </row>
    <row r="1183" spans="1:22" ht="16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0</v>
      </c>
      <c r="P1183">
        <f t="shared" si="109"/>
        <v>1.3333333333333333</v>
      </c>
      <c r="Q1183" s="9" t="s">
        <v>8340</v>
      </c>
      <c r="R1183" t="s">
        <v>8341</v>
      </c>
      <c r="S1183" s="11">
        <f t="shared" si="110"/>
        <v>42034.131030092591</v>
      </c>
      <c r="T1183" s="11">
        <f t="shared" si="111"/>
        <v>42064.131030092591</v>
      </c>
      <c r="U1183" t="str">
        <f t="shared" si="112"/>
        <v>01</v>
      </c>
      <c r="V1183" t="str">
        <f t="shared" si="113"/>
        <v>2015</v>
      </c>
    </row>
    <row r="1184" spans="1:22" ht="48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</v>
      </c>
      <c r="P1184">
        <f t="shared" si="109"/>
        <v>10.5</v>
      </c>
      <c r="Q1184" s="9" t="s">
        <v>8340</v>
      </c>
      <c r="R1184" t="s">
        <v>8341</v>
      </c>
      <c r="S1184" s="11">
        <f t="shared" si="110"/>
        <v>42728.619074074071</v>
      </c>
      <c r="T1184" s="11">
        <f t="shared" si="111"/>
        <v>42747.487499999996</v>
      </c>
      <c r="U1184" t="str">
        <f t="shared" si="112"/>
        <v>12</v>
      </c>
      <c r="V1184" t="str">
        <f t="shared" si="113"/>
        <v>2016</v>
      </c>
    </row>
    <row r="1185" spans="1:22" ht="48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>
        <f t="shared" si="109"/>
        <v>33.333333333333336</v>
      </c>
      <c r="Q1185" s="9" t="s">
        <v>8340</v>
      </c>
      <c r="R1185" t="s">
        <v>8341</v>
      </c>
      <c r="S1185" s="11">
        <f t="shared" si="110"/>
        <v>42656.653043981474</v>
      </c>
      <c r="T1185" s="11">
        <f t="shared" si="111"/>
        <v>42675.957638888889</v>
      </c>
      <c r="U1185" t="str">
        <f t="shared" si="112"/>
        <v>10</v>
      </c>
      <c r="V1185" t="str">
        <f t="shared" si="113"/>
        <v>2016</v>
      </c>
    </row>
    <row r="1186" spans="1:22" ht="48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105</v>
      </c>
      <c r="P1186">
        <f t="shared" si="109"/>
        <v>61.562666666666665</v>
      </c>
      <c r="Q1186" s="9" t="s">
        <v>8342</v>
      </c>
      <c r="R1186" t="s">
        <v>8343</v>
      </c>
      <c r="S1186" s="11">
        <f t="shared" si="110"/>
        <v>42741.391331018516</v>
      </c>
      <c r="T1186" s="11">
        <f t="shared" si="111"/>
        <v>42772.391331018516</v>
      </c>
      <c r="U1186" t="str">
        <f t="shared" si="112"/>
        <v>01</v>
      </c>
      <c r="V1186" t="str">
        <f t="shared" si="113"/>
        <v>2017</v>
      </c>
    </row>
    <row r="1187" spans="1:22" ht="48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</v>
      </c>
      <c r="P1187">
        <f t="shared" si="109"/>
        <v>118.73873873873873</v>
      </c>
      <c r="Q1187" s="9" t="s">
        <v>8342</v>
      </c>
      <c r="R1187" t="s">
        <v>8343</v>
      </c>
      <c r="S1187" s="11">
        <f t="shared" si="110"/>
        <v>42130.656817129631</v>
      </c>
      <c r="T1187" s="11">
        <f t="shared" si="111"/>
        <v>42162.958333333336</v>
      </c>
      <c r="U1187" t="str">
        <f t="shared" si="112"/>
        <v>05</v>
      </c>
      <c r="V1187" t="str">
        <f t="shared" si="113"/>
        <v>2015</v>
      </c>
    </row>
    <row r="1188" spans="1:22" ht="48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107</v>
      </c>
      <c r="P1188">
        <f t="shared" si="109"/>
        <v>65.081300813008127</v>
      </c>
      <c r="Q1188" s="9" t="s">
        <v>8342</v>
      </c>
      <c r="R1188" t="s">
        <v>8343</v>
      </c>
      <c r="S1188" s="11">
        <f t="shared" si="110"/>
        <v>42123.655034722215</v>
      </c>
      <c r="T1188" s="11">
        <f t="shared" si="111"/>
        <v>42156.737499999996</v>
      </c>
      <c r="U1188" t="str">
        <f t="shared" si="112"/>
        <v>04</v>
      </c>
      <c r="V1188" t="str">
        <f t="shared" si="113"/>
        <v>2015</v>
      </c>
    </row>
    <row r="1189" spans="1:22" ht="48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</v>
      </c>
      <c r="P1189">
        <f t="shared" si="109"/>
        <v>130.15714285714284</v>
      </c>
      <c r="Q1189" s="9" t="s">
        <v>8342</v>
      </c>
      <c r="R1189" t="s">
        <v>8343</v>
      </c>
      <c r="S1189" s="11">
        <f t="shared" si="110"/>
        <v>42109.686608796292</v>
      </c>
      <c r="T1189" s="11">
        <f t="shared" si="111"/>
        <v>42141.541666666664</v>
      </c>
      <c r="U1189" t="str">
        <f t="shared" si="112"/>
        <v>04</v>
      </c>
      <c r="V1189" t="str">
        <f t="shared" si="113"/>
        <v>2015</v>
      </c>
    </row>
    <row r="1190" spans="1:22" ht="48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161</v>
      </c>
      <c r="P1190">
        <f t="shared" si="109"/>
        <v>37.776470588235291</v>
      </c>
      <c r="Q1190" s="9" t="s">
        <v>8342</v>
      </c>
      <c r="R1190" t="s">
        <v>8343</v>
      </c>
      <c r="S1190" s="11">
        <f t="shared" si="110"/>
        <v>42711.492361111108</v>
      </c>
      <c r="T1190" s="11">
        <f t="shared" si="111"/>
        <v>42732.492361111108</v>
      </c>
      <c r="U1190" t="str">
        <f t="shared" si="112"/>
        <v>12</v>
      </c>
      <c r="V1190" t="str">
        <f t="shared" si="113"/>
        <v>2016</v>
      </c>
    </row>
    <row r="1191" spans="1:22" ht="48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108</v>
      </c>
      <c r="P1191">
        <f t="shared" si="109"/>
        <v>112.79069767441861</v>
      </c>
      <c r="Q1191" s="9" t="s">
        <v>8342</v>
      </c>
      <c r="R1191" t="s">
        <v>8343</v>
      </c>
      <c r="S1191" s="11">
        <f t="shared" si="110"/>
        <v>42529.770775462959</v>
      </c>
      <c r="T1191" s="11">
        <f t="shared" si="111"/>
        <v>42550.770775462959</v>
      </c>
      <c r="U1191" t="str">
        <f t="shared" si="112"/>
        <v>06</v>
      </c>
      <c r="V1191" t="str">
        <f t="shared" si="113"/>
        <v>2016</v>
      </c>
    </row>
    <row r="1192" spans="1:22" ht="3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>
        <f t="shared" si="109"/>
        <v>51.92307692307692</v>
      </c>
      <c r="Q1192" s="9" t="s">
        <v>8342</v>
      </c>
      <c r="R1192" t="s">
        <v>8343</v>
      </c>
      <c r="S1192" s="11">
        <f t="shared" si="110"/>
        <v>41852.457465277774</v>
      </c>
      <c r="T1192" s="11">
        <f t="shared" si="111"/>
        <v>41882.457465277774</v>
      </c>
      <c r="U1192" t="str">
        <f t="shared" si="112"/>
        <v>08</v>
      </c>
      <c r="V1192" t="str">
        <f t="shared" si="113"/>
        <v>2014</v>
      </c>
    </row>
    <row r="1193" spans="1:22" ht="48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</v>
      </c>
      <c r="P1193">
        <f t="shared" si="109"/>
        <v>89.242424242424249</v>
      </c>
      <c r="Q1193" s="9" t="s">
        <v>8342</v>
      </c>
      <c r="R1193" t="s">
        <v>8343</v>
      </c>
      <c r="S1193" s="11">
        <f t="shared" si="110"/>
        <v>42419.395370370366</v>
      </c>
      <c r="T1193" s="11">
        <f t="shared" si="111"/>
        <v>42449.353703703695</v>
      </c>
      <c r="U1193" t="str">
        <f t="shared" si="112"/>
        <v>02</v>
      </c>
      <c r="V1193" t="str">
        <f t="shared" si="113"/>
        <v>2016</v>
      </c>
    </row>
    <row r="1194" spans="1:22" ht="3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>
        <f t="shared" si="109"/>
        <v>19.333333333333332</v>
      </c>
      <c r="Q1194" s="9" t="s">
        <v>8342</v>
      </c>
      <c r="R1194" t="s">
        <v>8343</v>
      </c>
      <c r="S1194" s="11">
        <f t="shared" si="110"/>
        <v>42747.298356481479</v>
      </c>
      <c r="T1194" s="11">
        <f t="shared" si="111"/>
        <v>42777.298356481479</v>
      </c>
      <c r="U1194" t="str">
        <f t="shared" si="112"/>
        <v>01</v>
      </c>
      <c r="V1194" t="str">
        <f t="shared" si="113"/>
        <v>2017</v>
      </c>
    </row>
    <row r="1195" spans="1:22" ht="48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104</v>
      </c>
      <c r="P1195">
        <f t="shared" si="109"/>
        <v>79.967032967032964</v>
      </c>
      <c r="Q1195" s="9" t="s">
        <v>8342</v>
      </c>
      <c r="R1195" t="s">
        <v>8343</v>
      </c>
      <c r="S1195" s="11">
        <f t="shared" si="110"/>
        <v>42409.567743055552</v>
      </c>
      <c r="T1195" s="11">
        <f t="shared" si="111"/>
        <v>42469.526076388887</v>
      </c>
      <c r="U1195" t="str">
        <f t="shared" si="112"/>
        <v>02</v>
      </c>
      <c r="V1195" t="str">
        <f t="shared" si="113"/>
        <v>2016</v>
      </c>
    </row>
    <row r="1196" spans="1:22" ht="48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</v>
      </c>
      <c r="P1196">
        <f t="shared" si="109"/>
        <v>56.414565826330531</v>
      </c>
      <c r="Q1196" s="9" t="s">
        <v>8342</v>
      </c>
      <c r="R1196" t="s">
        <v>8343</v>
      </c>
      <c r="S1196" s="11">
        <f t="shared" si="110"/>
        <v>42072.27984953703</v>
      </c>
      <c r="T1196" s="11">
        <f t="shared" si="111"/>
        <v>42102.27984953703</v>
      </c>
      <c r="U1196" t="str">
        <f t="shared" si="112"/>
        <v>03</v>
      </c>
      <c r="V1196" t="str">
        <f t="shared" si="113"/>
        <v>2015</v>
      </c>
    </row>
    <row r="1197" spans="1:22" ht="6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>
        <f t="shared" si="109"/>
        <v>79.411764705882348</v>
      </c>
      <c r="Q1197" s="9" t="s">
        <v>8342</v>
      </c>
      <c r="R1197" t="s">
        <v>8343</v>
      </c>
      <c r="S1197" s="11">
        <f t="shared" si="110"/>
        <v>42298.139502314814</v>
      </c>
      <c r="T1197" s="11">
        <f t="shared" si="111"/>
        <v>42358.166666666664</v>
      </c>
      <c r="U1197" t="str">
        <f t="shared" si="112"/>
        <v>10</v>
      </c>
      <c r="V1197" t="str">
        <f t="shared" si="113"/>
        <v>2015</v>
      </c>
    </row>
    <row r="1198" spans="1:22" ht="3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270</v>
      </c>
      <c r="P1198">
        <f t="shared" si="109"/>
        <v>76.439453125</v>
      </c>
      <c r="Q1198" s="9" t="s">
        <v>8342</v>
      </c>
      <c r="R1198" t="s">
        <v>8343</v>
      </c>
      <c r="S1198" s="11">
        <f t="shared" si="110"/>
        <v>42326.610405092586</v>
      </c>
      <c r="T1198" s="11">
        <f t="shared" si="111"/>
        <v>42356.610405092586</v>
      </c>
      <c r="U1198" t="str">
        <f t="shared" si="112"/>
        <v>11</v>
      </c>
      <c r="V1198" t="str">
        <f t="shared" si="113"/>
        <v>2015</v>
      </c>
    </row>
    <row r="1199" spans="1:22" ht="48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</v>
      </c>
      <c r="P1199">
        <f t="shared" si="109"/>
        <v>121</v>
      </c>
      <c r="Q1199" s="9" t="s">
        <v>8342</v>
      </c>
      <c r="R1199" t="s">
        <v>8343</v>
      </c>
      <c r="S1199" s="11">
        <f t="shared" si="110"/>
        <v>42503.456412037034</v>
      </c>
      <c r="T1199" s="11">
        <f t="shared" si="111"/>
        <v>42534.040972222218</v>
      </c>
      <c r="U1199" t="str">
        <f t="shared" si="112"/>
        <v>05</v>
      </c>
      <c r="V1199" t="str">
        <f t="shared" si="113"/>
        <v>2016</v>
      </c>
    </row>
    <row r="1200" spans="1:22" ht="48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261</v>
      </c>
      <c r="P1200">
        <f t="shared" si="109"/>
        <v>54.616766467065865</v>
      </c>
      <c r="Q1200" s="9" t="s">
        <v>8342</v>
      </c>
      <c r="R1200" t="s">
        <v>8343</v>
      </c>
      <c r="S1200" s="11">
        <f t="shared" si="110"/>
        <v>42333.410717592589</v>
      </c>
      <c r="T1200" s="11">
        <f t="shared" si="111"/>
        <v>42368.916666666664</v>
      </c>
      <c r="U1200" t="str">
        <f t="shared" si="112"/>
        <v>11</v>
      </c>
      <c r="V1200" t="str">
        <f t="shared" si="113"/>
        <v>2015</v>
      </c>
    </row>
    <row r="1201" spans="1:22" ht="48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</v>
      </c>
      <c r="P1201">
        <f t="shared" si="109"/>
        <v>299.22222222222223</v>
      </c>
      <c r="Q1201" s="9" t="s">
        <v>8342</v>
      </c>
      <c r="R1201" t="s">
        <v>8343</v>
      </c>
      <c r="S1201" s="11">
        <f t="shared" si="110"/>
        <v>42161.562499999993</v>
      </c>
      <c r="T1201" s="11">
        <f t="shared" si="111"/>
        <v>42193.562499999993</v>
      </c>
      <c r="U1201" t="str">
        <f t="shared" si="112"/>
        <v>06</v>
      </c>
      <c r="V1201" t="str">
        <f t="shared" si="113"/>
        <v>2015</v>
      </c>
    </row>
    <row r="1202" spans="1:22" ht="48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126</v>
      </c>
      <c r="P1202">
        <f t="shared" si="109"/>
        <v>58.533980582524272</v>
      </c>
      <c r="Q1202" s="9" t="s">
        <v>8342</v>
      </c>
      <c r="R1202" t="s">
        <v>8343</v>
      </c>
      <c r="S1202" s="11">
        <f t="shared" si="110"/>
        <v>42089.269166666665</v>
      </c>
      <c r="T1202" s="11">
        <f t="shared" si="111"/>
        <v>42110.269166666665</v>
      </c>
      <c r="U1202" t="str">
        <f t="shared" si="112"/>
        <v>03</v>
      </c>
      <c r="V1202" t="str">
        <f t="shared" si="113"/>
        <v>2015</v>
      </c>
    </row>
    <row r="1203" spans="1:22" ht="48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</v>
      </c>
      <c r="P1203">
        <f t="shared" si="109"/>
        <v>55.371801801801809</v>
      </c>
      <c r="Q1203" s="9" t="s">
        <v>8342</v>
      </c>
      <c r="R1203" t="s">
        <v>8343</v>
      </c>
      <c r="S1203" s="11">
        <f t="shared" si="110"/>
        <v>42536.398680555554</v>
      </c>
      <c r="T1203" s="11">
        <f t="shared" si="111"/>
        <v>42566.398680555554</v>
      </c>
      <c r="U1203" t="str">
        <f t="shared" si="112"/>
        <v>06</v>
      </c>
      <c r="V1203" t="str">
        <f t="shared" si="113"/>
        <v>2016</v>
      </c>
    </row>
    <row r="1204" spans="1:22" ht="48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</v>
      </c>
      <c r="P1204">
        <f t="shared" si="109"/>
        <v>183.80442804428046</v>
      </c>
      <c r="Q1204" s="9" t="s">
        <v>8342</v>
      </c>
      <c r="R1204" t="s">
        <v>8343</v>
      </c>
      <c r="S1204" s="11">
        <f t="shared" si="110"/>
        <v>42152.08048611111</v>
      </c>
      <c r="T1204" s="11">
        <f t="shared" si="111"/>
        <v>42182.080486111103</v>
      </c>
      <c r="U1204" t="str">
        <f t="shared" si="112"/>
        <v>05</v>
      </c>
      <c r="V1204" t="str">
        <f t="shared" si="113"/>
        <v>2015</v>
      </c>
    </row>
    <row r="1205" spans="1:22" ht="48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</v>
      </c>
      <c r="P1205">
        <f t="shared" si="109"/>
        <v>165.34653465346534</v>
      </c>
      <c r="Q1205" s="9" t="s">
        <v>8342</v>
      </c>
      <c r="R1205" t="s">
        <v>8343</v>
      </c>
      <c r="S1205" s="11">
        <f t="shared" si="110"/>
        <v>42125.4065625</v>
      </c>
      <c r="T1205" s="11">
        <f t="shared" si="111"/>
        <v>42155.4065625</v>
      </c>
      <c r="U1205" t="str">
        <f t="shared" si="112"/>
        <v>05</v>
      </c>
      <c r="V1205" t="str">
        <f t="shared" si="113"/>
        <v>2015</v>
      </c>
    </row>
    <row r="1206" spans="1:22" ht="48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103</v>
      </c>
      <c r="P1206">
        <f t="shared" si="109"/>
        <v>234.78947368421052</v>
      </c>
      <c r="Q1206" s="9" t="s">
        <v>8342</v>
      </c>
      <c r="R1206" t="s">
        <v>8343</v>
      </c>
      <c r="S1206" s="11">
        <f t="shared" si="110"/>
        <v>42297.539733796293</v>
      </c>
      <c r="T1206" s="11">
        <f t="shared" si="111"/>
        <v>42341.999999999993</v>
      </c>
      <c r="U1206" t="str">
        <f t="shared" si="112"/>
        <v>10</v>
      </c>
      <c r="V1206" t="str">
        <f t="shared" si="113"/>
        <v>2015</v>
      </c>
    </row>
    <row r="1207" spans="1:22" ht="48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101</v>
      </c>
      <c r="P1207">
        <f t="shared" si="109"/>
        <v>211.48387096774192</v>
      </c>
      <c r="Q1207" s="9" t="s">
        <v>8342</v>
      </c>
      <c r="R1207" t="s">
        <v>8343</v>
      </c>
      <c r="S1207" s="11">
        <f t="shared" si="110"/>
        <v>42138.298043981478</v>
      </c>
      <c r="T1207" s="11">
        <f t="shared" si="111"/>
        <v>42168.298043981478</v>
      </c>
      <c r="U1207" t="str">
        <f t="shared" si="112"/>
        <v>05</v>
      </c>
      <c r="V1207" t="str">
        <f t="shared" si="113"/>
        <v>2015</v>
      </c>
    </row>
    <row r="1208" spans="1:22" ht="48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115</v>
      </c>
      <c r="P1208">
        <f t="shared" si="109"/>
        <v>32.34375</v>
      </c>
      <c r="Q1208" s="9" t="s">
        <v>8342</v>
      </c>
      <c r="R1208" t="s">
        <v>8343</v>
      </c>
      <c r="S1208" s="11">
        <f t="shared" si="110"/>
        <v>42772.567743055552</v>
      </c>
      <c r="T1208" s="11">
        <f t="shared" si="111"/>
        <v>42805.353472222218</v>
      </c>
      <c r="U1208" t="str">
        <f t="shared" si="112"/>
        <v>02</v>
      </c>
      <c r="V1208" t="str">
        <f t="shared" si="113"/>
        <v>2017</v>
      </c>
    </row>
    <row r="1209" spans="1:22" ht="3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</v>
      </c>
      <c r="P1209">
        <f t="shared" si="109"/>
        <v>123.37588652482269</v>
      </c>
      <c r="Q1209" s="9" t="s">
        <v>8342</v>
      </c>
      <c r="R1209" t="s">
        <v>8343</v>
      </c>
      <c r="S1209" s="11">
        <f t="shared" si="110"/>
        <v>42430.221909722219</v>
      </c>
      <c r="T1209" s="11">
        <f t="shared" si="111"/>
        <v>42460.208333333336</v>
      </c>
      <c r="U1209" t="str">
        <f t="shared" si="112"/>
        <v>03</v>
      </c>
      <c r="V1209" t="str">
        <f t="shared" si="113"/>
        <v>2016</v>
      </c>
    </row>
    <row r="1210" spans="1:22" ht="48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</v>
      </c>
      <c r="P1210">
        <f t="shared" si="109"/>
        <v>207.06666666666666</v>
      </c>
      <c r="Q1210" s="9" t="s">
        <v>8342</v>
      </c>
      <c r="R1210" t="s">
        <v>8343</v>
      </c>
      <c r="S1210" s="11">
        <f t="shared" si="110"/>
        <v>42423.500740740739</v>
      </c>
      <c r="T1210" s="11">
        <f t="shared" si="111"/>
        <v>42453.459074074075</v>
      </c>
      <c r="U1210" t="str">
        <f t="shared" si="112"/>
        <v>02</v>
      </c>
      <c r="V1210" t="str">
        <f t="shared" si="113"/>
        <v>2016</v>
      </c>
    </row>
    <row r="1211" spans="1:22" ht="48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>
        <f t="shared" si="109"/>
        <v>138.2608695652174</v>
      </c>
      <c r="Q1211" s="9" t="s">
        <v>8342</v>
      </c>
      <c r="R1211" t="s">
        <v>8343</v>
      </c>
      <c r="S1211" s="11">
        <f t="shared" si="110"/>
        <v>42761.637789351851</v>
      </c>
      <c r="T1211" s="11">
        <f t="shared" si="111"/>
        <v>42791.637789351851</v>
      </c>
      <c r="U1211" t="str">
        <f t="shared" si="112"/>
        <v>01</v>
      </c>
      <c r="V1211" t="str">
        <f t="shared" si="113"/>
        <v>2017</v>
      </c>
    </row>
    <row r="1212" spans="1:22" ht="3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</v>
      </c>
      <c r="P1212">
        <f t="shared" si="109"/>
        <v>493.81553398058253</v>
      </c>
      <c r="Q1212" s="9" t="s">
        <v>8342</v>
      </c>
      <c r="R1212" t="s">
        <v>8343</v>
      </c>
      <c r="S1212" s="11">
        <f t="shared" si="110"/>
        <v>42132.733472222222</v>
      </c>
      <c r="T1212" s="11">
        <f t="shared" si="111"/>
        <v>42155.666666666664</v>
      </c>
      <c r="U1212" t="str">
        <f t="shared" si="112"/>
        <v>05</v>
      </c>
      <c r="V1212" t="str">
        <f t="shared" si="113"/>
        <v>2015</v>
      </c>
    </row>
    <row r="1213" spans="1:22" ht="48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</v>
      </c>
      <c r="P1213">
        <f t="shared" si="109"/>
        <v>168.5</v>
      </c>
      <c r="Q1213" s="9" t="s">
        <v>8342</v>
      </c>
      <c r="R1213" t="s">
        <v>8343</v>
      </c>
      <c r="S1213" s="11">
        <f t="shared" si="110"/>
        <v>42515.658113425925</v>
      </c>
      <c r="T1213" s="11">
        <f t="shared" si="111"/>
        <v>42530.658113425925</v>
      </c>
      <c r="U1213" t="str">
        <f t="shared" si="112"/>
        <v>05</v>
      </c>
      <c r="V1213" t="str">
        <f t="shared" si="113"/>
        <v>2016</v>
      </c>
    </row>
    <row r="1214" spans="1:22" ht="48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</v>
      </c>
      <c r="P1214">
        <f t="shared" si="109"/>
        <v>38.867469879518069</v>
      </c>
      <c r="Q1214" s="9" t="s">
        <v>8342</v>
      </c>
      <c r="R1214" t="s">
        <v>8343</v>
      </c>
      <c r="S1214" s="11">
        <f t="shared" si="110"/>
        <v>42318.741840277777</v>
      </c>
      <c r="T1214" s="11">
        <f t="shared" si="111"/>
        <v>42334.833333333336</v>
      </c>
      <c r="U1214" t="str">
        <f t="shared" si="112"/>
        <v>11</v>
      </c>
      <c r="V1214" t="str">
        <f t="shared" si="113"/>
        <v>2015</v>
      </c>
    </row>
    <row r="1215" spans="1:22" ht="48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</v>
      </c>
      <c r="P1215">
        <f t="shared" si="109"/>
        <v>61.527777777777779</v>
      </c>
      <c r="Q1215" s="9" t="s">
        <v>8342</v>
      </c>
      <c r="R1215" t="s">
        <v>8343</v>
      </c>
      <c r="S1215" s="11">
        <f t="shared" si="110"/>
        <v>42731.547453703701</v>
      </c>
      <c r="T1215" s="11">
        <f t="shared" si="111"/>
        <v>42766.547453703701</v>
      </c>
      <c r="U1215" t="str">
        <f t="shared" si="112"/>
        <v>12</v>
      </c>
      <c r="V1215" t="str">
        <f t="shared" si="113"/>
        <v>2016</v>
      </c>
    </row>
    <row r="1216" spans="1:22" ht="48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132</v>
      </c>
      <c r="P1216">
        <f t="shared" si="109"/>
        <v>105.44</v>
      </c>
      <c r="Q1216" s="9" t="s">
        <v>8342</v>
      </c>
      <c r="R1216" t="s">
        <v>8343</v>
      </c>
      <c r="S1216" s="11">
        <f t="shared" si="110"/>
        <v>42104.632002314807</v>
      </c>
      <c r="T1216" s="11">
        <f t="shared" si="111"/>
        <v>42164.632002314807</v>
      </c>
      <c r="U1216" t="str">
        <f t="shared" si="112"/>
        <v>04</v>
      </c>
      <c r="V1216" t="str">
        <f t="shared" si="113"/>
        <v>2015</v>
      </c>
    </row>
    <row r="1217" spans="1:22" ht="48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</v>
      </c>
      <c r="P1217">
        <f t="shared" si="109"/>
        <v>71.592003642987251</v>
      </c>
      <c r="Q1217" s="9" t="s">
        <v>8342</v>
      </c>
      <c r="R1217" t="s">
        <v>8343</v>
      </c>
      <c r="S1217" s="11">
        <f t="shared" si="110"/>
        <v>41759.714768518512</v>
      </c>
      <c r="T1217" s="11">
        <f t="shared" si="111"/>
        <v>41789.714768518512</v>
      </c>
      <c r="U1217" t="str">
        <f t="shared" si="112"/>
        <v>04</v>
      </c>
      <c r="V1217" t="str">
        <f t="shared" si="113"/>
        <v>2014</v>
      </c>
    </row>
    <row r="1218" spans="1:22" ht="3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146</v>
      </c>
      <c r="P1218">
        <f t="shared" si="109"/>
        <v>91.882882882882882</v>
      </c>
      <c r="Q1218" s="9" t="s">
        <v>8342</v>
      </c>
      <c r="R1218" t="s">
        <v>8343</v>
      </c>
      <c r="S1218" s="11">
        <f t="shared" si="110"/>
        <v>42247.408067129632</v>
      </c>
      <c r="T1218" s="11">
        <f t="shared" si="111"/>
        <v>42279.752083333333</v>
      </c>
      <c r="U1218" t="str">
        <f t="shared" si="112"/>
        <v>08</v>
      </c>
      <c r="V1218" t="str">
        <f t="shared" si="113"/>
        <v>2015</v>
      </c>
    </row>
    <row r="1219" spans="1:22" ht="48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ROUND((E1219/D1219)*100,0)</f>
        <v>103</v>
      </c>
      <c r="P1219">
        <f t="shared" ref="P1219:P1282" si="115">E1219/L1219</f>
        <v>148.57377049180329</v>
      </c>
      <c r="Q1219" s="9" t="s">
        <v>8342</v>
      </c>
      <c r="R1219" t="s">
        <v>8343</v>
      </c>
      <c r="S1219" s="11">
        <f t="shared" ref="S1219:S1282" si="116">(J1219/86400)+25569+(-5/24)</f>
        <v>42535.6011574074</v>
      </c>
      <c r="T1219" s="11">
        <f t="shared" ref="T1219:T1282" si="117">(((I1219/60)/60)/24)+DATE(1970,1,1)+(-5/24)</f>
        <v>42565.6011574074</v>
      </c>
      <c r="U1219" t="str">
        <f t="shared" ref="U1219:U1282" si="118">TEXT(S1219,"MM")</f>
        <v>06</v>
      </c>
      <c r="V1219" t="str">
        <f t="shared" ref="V1219:V1282" si="119">TEXT(S1219,"YYYY")</f>
        <v>2016</v>
      </c>
    </row>
    <row r="1220" spans="1:22" ht="48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</v>
      </c>
      <c r="P1220">
        <f t="shared" si="115"/>
        <v>174.2134831460674</v>
      </c>
      <c r="Q1220" s="9" t="s">
        <v>8342</v>
      </c>
      <c r="R1220" t="s">
        <v>8343</v>
      </c>
      <c r="S1220" s="11">
        <f t="shared" si="116"/>
        <v>42278.453703703701</v>
      </c>
      <c r="T1220" s="11">
        <f t="shared" si="117"/>
        <v>42308.916666666664</v>
      </c>
      <c r="U1220" t="str">
        <f t="shared" si="118"/>
        <v>10</v>
      </c>
      <c r="V1220" t="str">
        <f t="shared" si="119"/>
        <v>2015</v>
      </c>
    </row>
    <row r="1221" spans="1:22" ht="3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</v>
      </c>
      <c r="P1221">
        <f t="shared" si="115"/>
        <v>102.86166007905139</v>
      </c>
      <c r="Q1221" s="9" t="s">
        <v>8342</v>
      </c>
      <c r="R1221" t="s">
        <v>8343</v>
      </c>
      <c r="S1221" s="11">
        <f t="shared" si="116"/>
        <v>42633.253622685188</v>
      </c>
      <c r="T1221" s="11">
        <f t="shared" si="117"/>
        <v>42663.253622685181</v>
      </c>
      <c r="U1221" t="str">
        <f t="shared" si="118"/>
        <v>09</v>
      </c>
      <c r="V1221" t="str">
        <f t="shared" si="119"/>
        <v>2016</v>
      </c>
    </row>
    <row r="1222" spans="1:22" ht="48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104</v>
      </c>
      <c r="P1222">
        <f t="shared" si="115"/>
        <v>111.17857142857143</v>
      </c>
      <c r="Q1222" s="9" t="s">
        <v>8342</v>
      </c>
      <c r="R1222" t="s">
        <v>8343</v>
      </c>
      <c r="S1222" s="11">
        <f t="shared" si="116"/>
        <v>42211.420277777775</v>
      </c>
      <c r="T1222" s="11">
        <f t="shared" si="117"/>
        <v>42241.420277777775</v>
      </c>
      <c r="U1222" t="str">
        <f t="shared" si="118"/>
        <v>07</v>
      </c>
      <c r="V1222" t="str">
        <f t="shared" si="119"/>
        <v>2015</v>
      </c>
    </row>
    <row r="1223" spans="1:22" ht="48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</v>
      </c>
      <c r="P1223">
        <f t="shared" si="115"/>
        <v>23.796213592233013</v>
      </c>
      <c r="Q1223" s="9" t="s">
        <v>8342</v>
      </c>
      <c r="R1223" t="s">
        <v>8343</v>
      </c>
      <c r="S1223" s="11">
        <f t="shared" si="116"/>
        <v>42680.267222222225</v>
      </c>
      <c r="T1223" s="11">
        <f t="shared" si="117"/>
        <v>42707.791666666664</v>
      </c>
      <c r="U1223" t="str">
        <f t="shared" si="118"/>
        <v>11</v>
      </c>
      <c r="V1223" t="str">
        <f t="shared" si="119"/>
        <v>2016</v>
      </c>
    </row>
    <row r="1224" spans="1:22" ht="3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</v>
      </c>
      <c r="P1224">
        <f t="shared" si="115"/>
        <v>81.268115942028984</v>
      </c>
      <c r="Q1224" s="9" t="s">
        <v>8342</v>
      </c>
      <c r="R1224" t="s">
        <v>8343</v>
      </c>
      <c r="S1224" s="11">
        <f t="shared" si="116"/>
        <v>42430.512118055551</v>
      </c>
      <c r="T1224" s="11">
        <f t="shared" si="117"/>
        <v>42460.958333333336</v>
      </c>
      <c r="U1224" t="str">
        <f t="shared" si="118"/>
        <v>03</v>
      </c>
      <c r="V1224" t="str">
        <f t="shared" si="119"/>
        <v>2016</v>
      </c>
    </row>
    <row r="1225" spans="1:22" ht="3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</v>
      </c>
      <c r="P1225">
        <f t="shared" si="115"/>
        <v>116.21465968586388</v>
      </c>
      <c r="Q1225" s="9" t="s">
        <v>8342</v>
      </c>
      <c r="R1225" t="s">
        <v>8343</v>
      </c>
      <c r="S1225" s="11">
        <f t="shared" si="116"/>
        <v>42653.968854166662</v>
      </c>
      <c r="T1225" s="11">
        <f t="shared" si="117"/>
        <v>42684.010520833333</v>
      </c>
      <c r="U1225" t="str">
        <f t="shared" si="118"/>
        <v>10</v>
      </c>
      <c r="V1225" t="str">
        <f t="shared" si="119"/>
        <v>2016</v>
      </c>
    </row>
    <row r="1226" spans="1:22" ht="3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</v>
      </c>
      <c r="P1226">
        <f t="shared" si="115"/>
        <v>58.888888888888886</v>
      </c>
      <c r="Q1226" s="9" t="s">
        <v>8329</v>
      </c>
      <c r="R1226" t="s">
        <v>8344</v>
      </c>
      <c r="S1226" s="11">
        <f t="shared" si="116"/>
        <v>41736.341458333329</v>
      </c>
      <c r="T1226" s="11">
        <f t="shared" si="117"/>
        <v>41796.341458333329</v>
      </c>
      <c r="U1226" t="str">
        <f t="shared" si="118"/>
        <v>04</v>
      </c>
      <c r="V1226" t="str">
        <f t="shared" si="119"/>
        <v>2014</v>
      </c>
    </row>
    <row r="1227" spans="1:22" ht="48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</v>
      </c>
      <c r="P1227">
        <f t="shared" si="115"/>
        <v>44</v>
      </c>
      <c r="Q1227" s="9" t="s">
        <v>8329</v>
      </c>
      <c r="R1227" t="s">
        <v>8344</v>
      </c>
      <c r="S1227" s="11">
        <f t="shared" si="116"/>
        <v>41509.697662037033</v>
      </c>
      <c r="T1227" s="11">
        <f t="shared" si="117"/>
        <v>41569.697662037033</v>
      </c>
      <c r="U1227" t="str">
        <f t="shared" si="118"/>
        <v>08</v>
      </c>
      <c r="V1227" t="str">
        <f t="shared" si="119"/>
        <v>2013</v>
      </c>
    </row>
    <row r="1228" spans="1:22" ht="48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4</v>
      </c>
      <c r="P1228">
        <f t="shared" si="115"/>
        <v>48.424999999999997</v>
      </c>
      <c r="Q1228" s="9" t="s">
        <v>8329</v>
      </c>
      <c r="R1228" t="s">
        <v>8344</v>
      </c>
      <c r="S1228" s="11">
        <f t="shared" si="116"/>
        <v>41715.666446759256</v>
      </c>
      <c r="T1228" s="11">
        <f t="shared" si="117"/>
        <v>41749.833333333328</v>
      </c>
      <c r="U1228" t="str">
        <f t="shared" si="118"/>
        <v>03</v>
      </c>
      <c r="V1228" t="str">
        <f t="shared" si="119"/>
        <v>2014</v>
      </c>
    </row>
    <row r="1229" spans="1:22" ht="48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t="e">
        <f t="shared" si="115"/>
        <v>#DIV/0!</v>
      </c>
      <c r="Q1229" s="9" t="s">
        <v>8329</v>
      </c>
      <c r="R1229" t="s">
        <v>8344</v>
      </c>
      <c r="S1229" s="11">
        <f t="shared" si="116"/>
        <v>41827.710833333331</v>
      </c>
      <c r="T1229" s="11">
        <f t="shared" si="117"/>
        <v>41858.083333333328</v>
      </c>
      <c r="U1229" t="str">
        <f t="shared" si="118"/>
        <v>07</v>
      </c>
      <c r="V1229" t="str">
        <f t="shared" si="119"/>
        <v>2014</v>
      </c>
    </row>
    <row r="1230" spans="1:22" ht="3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</v>
      </c>
      <c r="P1230">
        <f t="shared" si="115"/>
        <v>61.041666666666664</v>
      </c>
      <c r="Q1230" s="9" t="s">
        <v>8329</v>
      </c>
      <c r="R1230" t="s">
        <v>8344</v>
      </c>
      <c r="S1230" s="11">
        <f t="shared" si="116"/>
        <v>40754.520925925921</v>
      </c>
      <c r="T1230" s="11">
        <f t="shared" si="117"/>
        <v>40814.520925925921</v>
      </c>
      <c r="U1230" t="str">
        <f t="shared" si="118"/>
        <v>07</v>
      </c>
      <c r="V1230" t="str">
        <f t="shared" si="119"/>
        <v>2011</v>
      </c>
    </row>
    <row r="1231" spans="1:22" ht="48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1</v>
      </c>
      <c r="P1231">
        <f t="shared" si="115"/>
        <v>25</v>
      </c>
      <c r="Q1231" s="9" t="s">
        <v>8329</v>
      </c>
      <c r="R1231" t="s">
        <v>8344</v>
      </c>
      <c r="S1231" s="11">
        <f t="shared" si="116"/>
        <v>40985.251469907402</v>
      </c>
      <c r="T1231" s="11">
        <f t="shared" si="117"/>
        <v>41015.458333333328</v>
      </c>
      <c r="U1231" t="str">
        <f t="shared" si="118"/>
        <v>03</v>
      </c>
      <c r="V1231" t="str">
        <f t="shared" si="119"/>
        <v>2012</v>
      </c>
    </row>
    <row r="1232" spans="1:22" ht="48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t="e">
        <f t="shared" si="115"/>
        <v>#DIV/0!</v>
      </c>
      <c r="Q1232" s="9" t="s">
        <v>8329</v>
      </c>
      <c r="R1232" t="s">
        <v>8344</v>
      </c>
      <c r="S1232" s="11">
        <f t="shared" si="116"/>
        <v>40568.764236111107</v>
      </c>
      <c r="T1232" s="11">
        <f t="shared" si="117"/>
        <v>40598.764236111107</v>
      </c>
      <c r="U1232" t="str">
        <f t="shared" si="118"/>
        <v>01</v>
      </c>
      <c r="V1232" t="str">
        <f t="shared" si="119"/>
        <v>2011</v>
      </c>
    </row>
    <row r="1233" spans="1:22" ht="48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t="e">
        <f t="shared" si="115"/>
        <v>#DIV/0!</v>
      </c>
      <c r="Q1233" s="9" t="s">
        <v>8329</v>
      </c>
      <c r="R1233" t="s">
        <v>8344</v>
      </c>
      <c r="S1233" s="11">
        <f t="shared" si="116"/>
        <v>42193.733425925922</v>
      </c>
      <c r="T1233" s="11">
        <f t="shared" si="117"/>
        <v>42243.833333333336</v>
      </c>
      <c r="U1233" t="str">
        <f t="shared" si="118"/>
        <v>07</v>
      </c>
      <c r="V1233" t="str">
        <f t="shared" si="119"/>
        <v>2015</v>
      </c>
    </row>
    <row r="1234" spans="1:22" ht="48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1</v>
      </c>
      <c r="P1234">
        <f t="shared" si="115"/>
        <v>40</v>
      </c>
      <c r="Q1234" s="9" t="s">
        <v>8329</v>
      </c>
      <c r="R1234" t="s">
        <v>8344</v>
      </c>
      <c r="S1234" s="11">
        <f t="shared" si="116"/>
        <v>41506.639699074069</v>
      </c>
      <c r="T1234" s="11">
        <f t="shared" si="117"/>
        <v>41553.639699074076</v>
      </c>
      <c r="U1234" t="str">
        <f t="shared" si="118"/>
        <v>08</v>
      </c>
      <c r="V1234" t="str">
        <f t="shared" si="119"/>
        <v>2013</v>
      </c>
    </row>
    <row r="1235" spans="1:22" ht="48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12</v>
      </c>
      <c r="P1235">
        <f t="shared" si="115"/>
        <v>19.333333333333332</v>
      </c>
      <c r="Q1235" s="9" t="s">
        <v>8329</v>
      </c>
      <c r="R1235" t="s">
        <v>8344</v>
      </c>
      <c r="S1235" s="11">
        <f t="shared" si="116"/>
        <v>40939.740439814814</v>
      </c>
      <c r="T1235" s="11">
        <f t="shared" si="117"/>
        <v>40960.740439814814</v>
      </c>
      <c r="U1235" t="str">
        <f t="shared" si="118"/>
        <v>01</v>
      </c>
      <c r="V1235" t="str">
        <f t="shared" si="119"/>
        <v>2012</v>
      </c>
    </row>
    <row r="1236" spans="1:22" ht="48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t="e">
        <f t="shared" si="115"/>
        <v>#DIV/0!</v>
      </c>
      <c r="Q1236" s="9" t="s">
        <v>8329</v>
      </c>
      <c r="R1236" t="s">
        <v>8344</v>
      </c>
      <c r="S1236" s="11">
        <f t="shared" si="116"/>
        <v>42007.580347222225</v>
      </c>
      <c r="T1236" s="11">
        <f t="shared" si="117"/>
        <v>42037.580347222225</v>
      </c>
      <c r="U1236" t="str">
        <f t="shared" si="118"/>
        <v>01</v>
      </c>
      <c r="V1236" t="str">
        <f t="shared" si="119"/>
        <v>2015</v>
      </c>
    </row>
    <row r="1237" spans="1:22" ht="48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3</v>
      </c>
      <c r="P1237">
        <f t="shared" si="115"/>
        <v>35</v>
      </c>
      <c r="Q1237" s="9" t="s">
        <v>8329</v>
      </c>
      <c r="R1237" t="s">
        <v>8344</v>
      </c>
      <c r="S1237" s="11">
        <f t="shared" si="116"/>
        <v>41582.927071759259</v>
      </c>
      <c r="T1237" s="11">
        <f t="shared" si="117"/>
        <v>41622.927071759259</v>
      </c>
      <c r="U1237" t="str">
        <f t="shared" si="118"/>
        <v>11</v>
      </c>
      <c r="V1237" t="str">
        <f t="shared" si="119"/>
        <v>2013</v>
      </c>
    </row>
    <row r="1238" spans="1:22" ht="16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t="e">
        <f t="shared" si="115"/>
        <v>#DIV/0!</v>
      </c>
      <c r="Q1238" s="9" t="s">
        <v>8329</v>
      </c>
      <c r="R1238" t="s">
        <v>8344</v>
      </c>
      <c r="S1238" s="11">
        <f t="shared" si="116"/>
        <v>41110.47180555555</v>
      </c>
      <c r="T1238" s="11">
        <f t="shared" si="117"/>
        <v>41118.458333333328</v>
      </c>
      <c r="U1238" t="str">
        <f t="shared" si="118"/>
        <v>07</v>
      </c>
      <c r="V1238" t="str">
        <f t="shared" si="119"/>
        <v>2012</v>
      </c>
    </row>
    <row r="1239" spans="1:22" ht="48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t="e">
        <f t="shared" si="115"/>
        <v>#DIV/0!</v>
      </c>
      <c r="Q1239" s="9" t="s">
        <v>8329</v>
      </c>
      <c r="R1239" t="s">
        <v>8344</v>
      </c>
      <c r="S1239" s="11">
        <f t="shared" si="116"/>
        <v>41125.074826388889</v>
      </c>
      <c r="T1239" s="11">
        <f t="shared" si="117"/>
        <v>41145.074826388889</v>
      </c>
      <c r="U1239" t="str">
        <f t="shared" si="118"/>
        <v>08</v>
      </c>
      <c r="V1239" t="str">
        <f t="shared" si="119"/>
        <v>2012</v>
      </c>
    </row>
    <row r="1240" spans="1:22" ht="48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18</v>
      </c>
      <c r="P1240">
        <f t="shared" si="115"/>
        <v>59.333333333333336</v>
      </c>
      <c r="Q1240" s="9" t="s">
        <v>8329</v>
      </c>
      <c r="R1240" t="s">
        <v>8344</v>
      </c>
      <c r="S1240" s="11">
        <f t="shared" si="116"/>
        <v>40731.402037037034</v>
      </c>
      <c r="T1240" s="11">
        <f t="shared" si="117"/>
        <v>40761.402037037034</v>
      </c>
      <c r="U1240" t="str">
        <f t="shared" si="118"/>
        <v>07</v>
      </c>
      <c r="V1240" t="str">
        <f t="shared" si="119"/>
        <v>2011</v>
      </c>
    </row>
    <row r="1241" spans="1:22" ht="3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t="e">
        <f t="shared" si="115"/>
        <v>#DIV/0!</v>
      </c>
      <c r="Q1241" s="9" t="s">
        <v>8329</v>
      </c>
      <c r="R1241" t="s">
        <v>8344</v>
      </c>
      <c r="S1241" s="11">
        <f t="shared" si="116"/>
        <v>40883.754247685181</v>
      </c>
      <c r="T1241" s="11">
        <f t="shared" si="117"/>
        <v>40913.754247685181</v>
      </c>
      <c r="U1241" t="str">
        <f t="shared" si="118"/>
        <v>12</v>
      </c>
      <c r="V1241" t="str">
        <f t="shared" si="119"/>
        <v>2011</v>
      </c>
    </row>
    <row r="1242" spans="1:22" ht="3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</v>
      </c>
      <c r="P1242">
        <f t="shared" si="115"/>
        <v>30.125</v>
      </c>
      <c r="Q1242" s="9" t="s">
        <v>8329</v>
      </c>
      <c r="R1242" t="s">
        <v>8344</v>
      </c>
      <c r="S1242" s="11">
        <f t="shared" si="116"/>
        <v>41408.831678240742</v>
      </c>
      <c r="T1242" s="11">
        <f t="shared" si="117"/>
        <v>41467.70208333333</v>
      </c>
      <c r="U1242" t="str">
        <f t="shared" si="118"/>
        <v>05</v>
      </c>
      <c r="V1242" t="str">
        <f t="shared" si="119"/>
        <v>2013</v>
      </c>
    </row>
    <row r="1243" spans="1:22" ht="48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51</v>
      </c>
      <c r="P1243">
        <f t="shared" si="115"/>
        <v>74.617647058823536</v>
      </c>
      <c r="Q1243" s="9" t="s">
        <v>8329</v>
      </c>
      <c r="R1243" t="s">
        <v>8344</v>
      </c>
      <c r="S1243" s="11">
        <f t="shared" si="116"/>
        <v>41923.629398148143</v>
      </c>
      <c r="T1243" s="11">
        <f t="shared" si="117"/>
        <v>41946.040972222218</v>
      </c>
      <c r="U1243" t="str">
        <f t="shared" si="118"/>
        <v>10</v>
      </c>
      <c r="V1243" t="str">
        <f t="shared" si="119"/>
        <v>2014</v>
      </c>
    </row>
    <row r="1244" spans="1:22" ht="48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1</v>
      </c>
      <c r="P1244">
        <f t="shared" si="115"/>
        <v>5</v>
      </c>
      <c r="Q1244" s="9" t="s">
        <v>8329</v>
      </c>
      <c r="R1244" t="s">
        <v>8344</v>
      </c>
      <c r="S1244" s="11">
        <f t="shared" si="116"/>
        <v>40781.957199074073</v>
      </c>
      <c r="T1244" s="11">
        <f t="shared" si="117"/>
        <v>40797.345833333333</v>
      </c>
      <c r="U1244" t="str">
        <f t="shared" si="118"/>
        <v>08</v>
      </c>
      <c r="V1244" t="str">
        <f t="shared" si="119"/>
        <v>2011</v>
      </c>
    </row>
    <row r="1245" spans="1:22" ht="48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</v>
      </c>
      <c r="P1245">
        <f t="shared" si="115"/>
        <v>44.5</v>
      </c>
      <c r="Q1245" s="9" t="s">
        <v>8329</v>
      </c>
      <c r="R1245" t="s">
        <v>8344</v>
      </c>
      <c r="S1245" s="11">
        <f t="shared" si="116"/>
        <v>40671.670960648145</v>
      </c>
      <c r="T1245" s="11">
        <f t="shared" si="117"/>
        <v>40732.666666666664</v>
      </c>
      <c r="U1245" t="str">
        <f t="shared" si="118"/>
        <v>05</v>
      </c>
      <c r="V1245" t="str">
        <f t="shared" si="119"/>
        <v>2011</v>
      </c>
    </row>
    <row r="1246" spans="1:22" ht="48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104</v>
      </c>
      <c r="P1246">
        <f t="shared" si="115"/>
        <v>46.133333333333333</v>
      </c>
      <c r="Q1246" s="9" t="s">
        <v>8329</v>
      </c>
      <c r="R1246" t="s">
        <v>8330</v>
      </c>
      <c r="S1246" s="11">
        <f t="shared" si="116"/>
        <v>41355.617164351854</v>
      </c>
      <c r="T1246" s="11">
        <f t="shared" si="117"/>
        <v>41386.666666666664</v>
      </c>
      <c r="U1246" t="str">
        <f t="shared" si="118"/>
        <v>03</v>
      </c>
      <c r="V1246" t="str">
        <f t="shared" si="119"/>
        <v>2013</v>
      </c>
    </row>
    <row r="1247" spans="1:22" ht="48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</v>
      </c>
      <c r="P1247">
        <f t="shared" si="115"/>
        <v>141.47058823529412</v>
      </c>
      <c r="Q1247" s="9" t="s">
        <v>8329</v>
      </c>
      <c r="R1247" t="s">
        <v>8330</v>
      </c>
      <c r="S1247" s="11">
        <f t="shared" si="116"/>
        <v>41774.391597222224</v>
      </c>
      <c r="T1247" s="11">
        <f t="shared" si="117"/>
        <v>41804.391597222217</v>
      </c>
      <c r="U1247" t="str">
        <f t="shared" si="118"/>
        <v>05</v>
      </c>
      <c r="V1247" t="str">
        <f t="shared" si="119"/>
        <v>2014</v>
      </c>
    </row>
    <row r="1248" spans="1:22" ht="48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>
        <f t="shared" si="115"/>
        <v>75.483870967741936</v>
      </c>
      <c r="Q1248" s="9" t="s">
        <v>8329</v>
      </c>
      <c r="R1248" t="s">
        <v>8330</v>
      </c>
      <c r="S1248" s="11">
        <f t="shared" si="116"/>
        <v>40837.835057870368</v>
      </c>
      <c r="T1248" s="11">
        <f t="shared" si="117"/>
        <v>40882.876724537033</v>
      </c>
      <c r="U1248" t="str">
        <f t="shared" si="118"/>
        <v>10</v>
      </c>
      <c r="V1248" t="str">
        <f t="shared" si="119"/>
        <v>2011</v>
      </c>
    </row>
    <row r="1249" spans="1:22" ht="3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</v>
      </c>
      <c r="P1249">
        <f t="shared" si="115"/>
        <v>85.5</v>
      </c>
      <c r="Q1249" s="9" t="s">
        <v>8329</v>
      </c>
      <c r="R1249" t="s">
        <v>8330</v>
      </c>
      <c r="S1249" s="11">
        <f t="shared" si="116"/>
        <v>41370.083969907406</v>
      </c>
      <c r="T1249" s="11">
        <f t="shared" si="117"/>
        <v>41400.083969907406</v>
      </c>
      <c r="U1249" t="str">
        <f t="shared" si="118"/>
        <v>04</v>
      </c>
      <c r="V1249" t="str">
        <f t="shared" si="119"/>
        <v>2013</v>
      </c>
    </row>
    <row r="1250" spans="1:22" ht="3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152</v>
      </c>
      <c r="P1250">
        <f t="shared" si="115"/>
        <v>64.254237288135599</v>
      </c>
      <c r="Q1250" s="9" t="s">
        <v>8329</v>
      </c>
      <c r="R1250" t="s">
        <v>8330</v>
      </c>
      <c r="S1250" s="11">
        <f t="shared" si="116"/>
        <v>41767.448530092588</v>
      </c>
      <c r="T1250" s="11">
        <f t="shared" si="117"/>
        <v>41803.082638888889</v>
      </c>
      <c r="U1250" t="str">
        <f t="shared" si="118"/>
        <v>05</v>
      </c>
      <c r="V1250" t="str">
        <f t="shared" si="119"/>
        <v>2014</v>
      </c>
    </row>
    <row r="1251" spans="1:22" ht="48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</v>
      </c>
      <c r="P1251">
        <f t="shared" si="115"/>
        <v>64.46913580246914</v>
      </c>
      <c r="Q1251" s="9" t="s">
        <v>8329</v>
      </c>
      <c r="R1251" t="s">
        <v>8330</v>
      </c>
      <c r="S1251" s="11">
        <f t="shared" si="116"/>
        <v>41067.532534722217</v>
      </c>
      <c r="T1251" s="11">
        <f t="shared" si="117"/>
        <v>41097.532534722224</v>
      </c>
      <c r="U1251" t="str">
        <f t="shared" si="118"/>
        <v>06</v>
      </c>
      <c r="V1251" t="str">
        <f t="shared" si="119"/>
        <v>2012</v>
      </c>
    </row>
    <row r="1252" spans="1:22" ht="48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</v>
      </c>
      <c r="P1252">
        <f t="shared" si="115"/>
        <v>118.2007874015748</v>
      </c>
      <c r="Q1252" s="9" t="s">
        <v>8329</v>
      </c>
      <c r="R1252" t="s">
        <v>8330</v>
      </c>
      <c r="S1252" s="11">
        <f t="shared" si="116"/>
        <v>41843.434386574074</v>
      </c>
      <c r="T1252" s="11">
        <f t="shared" si="117"/>
        <v>41888.434386574074</v>
      </c>
      <c r="U1252" t="str">
        <f t="shared" si="118"/>
        <v>07</v>
      </c>
      <c r="V1252" t="str">
        <f t="shared" si="119"/>
        <v>2014</v>
      </c>
    </row>
    <row r="1253" spans="1:22" ht="3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102</v>
      </c>
      <c r="P1253">
        <f t="shared" si="115"/>
        <v>82.540540540540547</v>
      </c>
      <c r="Q1253" s="9" t="s">
        <v>8329</v>
      </c>
      <c r="R1253" t="s">
        <v>8330</v>
      </c>
      <c r="S1253" s="11">
        <f t="shared" si="116"/>
        <v>40751.606099537035</v>
      </c>
      <c r="T1253" s="11">
        <f t="shared" si="117"/>
        <v>40811.606099537035</v>
      </c>
      <c r="U1253" t="str">
        <f t="shared" si="118"/>
        <v>07</v>
      </c>
      <c r="V1253" t="str">
        <f t="shared" si="119"/>
        <v>2011</v>
      </c>
    </row>
    <row r="1254" spans="1:22" ht="48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138</v>
      </c>
      <c r="P1254">
        <f t="shared" si="115"/>
        <v>34.170212765957444</v>
      </c>
      <c r="Q1254" s="9" t="s">
        <v>8329</v>
      </c>
      <c r="R1254" t="s">
        <v>8330</v>
      </c>
      <c r="S1254" s="11">
        <f t="shared" si="116"/>
        <v>41543.779733796291</v>
      </c>
      <c r="T1254" s="11">
        <f t="shared" si="117"/>
        <v>41571.779733796291</v>
      </c>
      <c r="U1254" t="str">
        <f t="shared" si="118"/>
        <v>09</v>
      </c>
      <c r="V1254" t="str">
        <f t="shared" si="119"/>
        <v>2013</v>
      </c>
    </row>
    <row r="1255" spans="1:22" ht="48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</v>
      </c>
      <c r="P1255">
        <f t="shared" si="115"/>
        <v>42.73322081575246</v>
      </c>
      <c r="Q1255" s="9" t="s">
        <v>8329</v>
      </c>
      <c r="R1255" t="s">
        <v>8330</v>
      </c>
      <c r="S1255" s="11">
        <f t="shared" si="116"/>
        <v>41855.575312499997</v>
      </c>
      <c r="T1255" s="11">
        <f t="shared" si="117"/>
        <v>41885.575312499997</v>
      </c>
      <c r="U1255" t="str">
        <f t="shared" si="118"/>
        <v>08</v>
      </c>
      <c r="V1255" t="str">
        <f t="shared" si="119"/>
        <v>2014</v>
      </c>
    </row>
    <row r="1256" spans="1:22" ht="48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199</v>
      </c>
      <c r="P1256">
        <f t="shared" si="115"/>
        <v>94.489361702127653</v>
      </c>
      <c r="Q1256" s="9" t="s">
        <v>8329</v>
      </c>
      <c r="R1256" t="s">
        <v>8330</v>
      </c>
      <c r="S1256" s="11">
        <f t="shared" si="116"/>
        <v>40487.413032407407</v>
      </c>
      <c r="T1256" s="11">
        <f t="shared" si="117"/>
        <v>40543.999305555553</v>
      </c>
      <c r="U1256" t="str">
        <f t="shared" si="118"/>
        <v>11</v>
      </c>
      <c r="V1256" t="str">
        <f t="shared" si="119"/>
        <v>2010</v>
      </c>
    </row>
    <row r="1257" spans="1:22" ht="48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</v>
      </c>
      <c r="P1257">
        <f t="shared" si="115"/>
        <v>55.697247706422019</v>
      </c>
      <c r="Q1257" s="9" t="s">
        <v>8329</v>
      </c>
      <c r="R1257" t="s">
        <v>8330</v>
      </c>
      <c r="S1257" s="11">
        <f t="shared" si="116"/>
        <v>41579.637175925927</v>
      </c>
      <c r="T1257" s="11">
        <f t="shared" si="117"/>
        <v>41609.678842592592</v>
      </c>
      <c r="U1257" t="str">
        <f t="shared" si="118"/>
        <v>11</v>
      </c>
      <c r="V1257" t="str">
        <f t="shared" si="119"/>
        <v>2013</v>
      </c>
    </row>
    <row r="1258" spans="1:22" ht="48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118</v>
      </c>
      <c r="P1258">
        <f t="shared" si="115"/>
        <v>98.030831024930734</v>
      </c>
      <c r="Q1258" s="9" t="s">
        <v>8329</v>
      </c>
      <c r="R1258" t="s">
        <v>8330</v>
      </c>
      <c r="S1258" s="11">
        <f t="shared" si="116"/>
        <v>40921.711006944439</v>
      </c>
      <c r="T1258" s="11">
        <f t="shared" si="117"/>
        <v>40951.711006944446</v>
      </c>
      <c r="U1258" t="str">
        <f t="shared" si="118"/>
        <v>01</v>
      </c>
      <c r="V1258" t="str">
        <f t="shared" si="119"/>
        <v>2012</v>
      </c>
    </row>
    <row r="1259" spans="1:22" ht="48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295</v>
      </c>
      <c r="P1259">
        <f t="shared" si="115"/>
        <v>92.102272727272734</v>
      </c>
      <c r="Q1259" s="9" t="s">
        <v>8329</v>
      </c>
      <c r="R1259" t="s">
        <v>8330</v>
      </c>
      <c r="S1259" s="11">
        <f t="shared" si="116"/>
        <v>40586.877199074072</v>
      </c>
      <c r="T1259" s="11">
        <f t="shared" si="117"/>
        <v>40635.835532407407</v>
      </c>
      <c r="U1259" t="str">
        <f t="shared" si="118"/>
        <v>02</v>
      </c>
      <c r="V1259" t="str">
        <f t="shared" si="119"/>
        <v>2011</v>
      </c>
    </row>
    <row r="1260" spans="1:22" ht="48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</v>
      </c>
      <c r="P1260">
        <f t="shared" si="115"/>
        <v>38.175462686567165</v>
      </c>
      <c r="Q1260" s="9" t="s">
        <v>8329</v>
      </c>
      <c r="R1260" t="s">
        <v>8330</v>
      </c>
      <c r="S1260" s="11">
        <f t="shared" si="116"/>
        <v>41487.402916666666</v>
      </c>
      <c r="T1260" s="11">
        <f t="shared" si="117"/>
        <v>41517.402916666666</v>
      </c>
      <c r="U1260" t="str">
        <f t="shared" si="118"/>
        <v>08</v>
      </c>
      <c r="V1260" t="str">
        <f t="shared" si="119"/>
        <v>2013</v>
      </c>
    </row>
    <row r="1261" spans="1:22" ht="3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</v>
      </c>
      <c r="P1261">
        <f t="shared" si="115"/>
        <v>27.145833333333332</v>
      </c>
      <c r="Q1261" s="9" t="s">
        <v>8329</v>
      </c>
      <c r="R1261" t="s">
        <v>8330</v>
      </c>
      <c r="S1261" s="11">
        <f t="shared" si="116"/>
        <v>41766.762314814812</v>
      </c>
      <c r="T1261" s="11">
        <f t="shared" si="117"/>
        <v>41798.957638888889</v>
      </c>
      <c r="U1261" t="str">
        <f t="shared" si="118"/>
        <v>05</v>
      </c>
      <c r="V1261" t="str">
        <f t="shared" si="119"/>
        <v>2014</v>
      </c>
    </row>
    <row r="1262" spans="1:22" ht="48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114</v>
      </c>
      <c r="P1262">
        <f t="shared" si="115"/>
        <v>50.689189189189186</v>
      </c>
      <c r="Q1262" s="9" t="s">
        <v>8329</v>
      </c>
      <c r="R1262" t="s">
        <v>8330</v>
      </c>
      <c r="S1262" s="11">
        <f t="shared" si="116"/>
        <v>41666.63449074074</v>
      </c>
      <c r="T1262" s="11">
        <f t="shared" si="117"/>
        <v>41696.63449074074</v>
      </c>
      <c r="U1262" t="str">
        <f t="shared" si="118"/>
        <v>01</v>
      </c>
      <c r="V1262" t="str">
        <f t="shared" si="119"/>
        <v>2014</v>
      </c>
    </row>
    <row r="1263" spans="1:22" ht="3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</v>
      </c>
      <c r="P1263">
        <f t="shared" si="115"/>
        <v>38.942307692307693</v>
      </c>
      <c r="Q1263" s="9" t="s">
        <v>8329</v>
      </c>
      <c r="R1263" t="s">
        <v>8330</v>
      </c>
      <c r="S1263" s="11">
        <f t="shared" si="116"/>
        <v>41638.134571759256</v>
      </c>
      <c r="T1263" s="11">
        <f t="shared" si="117"/>
        <v>41668.134571759256</v>
      </c>
      <c r="U1263" t="str">
        <f t="shared" si="118"/>
        <v>12</v>
      </c>
      <c r="V1263" t="str">
        <f t="shared" si="119"/>
        <v>2013</v>
      </c>
    </row>
    <row r="1264" spans="1:22" ht="48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</v>
      </c>
      <c r="P1264">
        <f t="shared" si="115"/>
        <v>77.638095238095232</v>
      </c>
      <c r="Q1264" s="9" t="s">
        <v>8329</v>
      </c>
      <c r="R1264" t="s">
        <v>8330</v>
      </c>
      <c r="S1264" s="11">
        <f t="shared" si="116"/>
        <v>41656.554305555554</v>
      </c>
      <c r="T1264" s="11">
        <f t="shared" si="117"/>
        <v>41686.554305555554</v>
      </c>
      <c r="U1264" t="str">
        <f t="shared" si="118"/>
        <v>01</v>
      </c>
      <c r="V1264" t="str">
        <f t="shared" si="119"/>
        <v>2014</v>
      </c>
    </row>
    <row r="1265" spans="1:22" ht="3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>
        <f t="shared" si="115"/>
        <v>43.536585365853661</v>
      </c>
      <c r="Q1265" s="9" t="s">
        <v>8329</v>
      </c>
      <c r="R1265" t="s">
        <v>8330</v>
      </c>
      <c r="S1265" s="11">
        <f t="shared" si="116"/>
        <v>41691.875810185185</v>
      </c>
      <c r="T1265" s="11">
        <f t="shared" si="117"/>
        <v>41726.833333333328</v>
      </c>
      <c r="U1265" t="str">
        <f t="shared" si="118"/>
        <v>02</v>
      </c>
      <c r="V1265" t="str">
        <f t="shared" si="119"/>
        <v>2014</v>
      </c>
    </row>
    <row r="1266" spans="1:22" ht="48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</v>
      </c>
      <c r="P1266">
        <f t="shared" si="115"/>
        <v>31.823529411764707</v>
      </c>
      <c r="Q1266" s="9" t="s">
        <v>8329</v>
      </c>
      <c r="R1266" t="s">
        <v>8330</v>
      </c>
      <c r="S1266" s="11">
        <f t="shared" si="116"/>
        <v>41547.454664351848</v>
      </c>
      <c r="T1266" s="11">
        <f t="shared" si="117"/>
        <v>41576.454664351848</v>
      </c>
      <c r="U1266" t="str">
        <f t="shared" si="118"/>
        <v>09</v>
      </c>
      <c r="V1266" t="str">
        <f t="shared" si="119"/>
        <v>2013</v>
      </c>
    </row>
    <row r="1267" spans="1:22" ht="6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</v>
      </c>
      <c r="P1267">
        <f t="shared" si="115"/>
        <v>63.184393939393942</v>
      </c>
      <c r="Q1267" s="9" t="s">
        <v>8329</v>
      </c>
      <c r="R1267" t="s">
        <v>8330</v>
      </c>
      <c r="S1267" s="11">
        <f t="shared" si="116"/>
        <v>40465.446932870364</v>
      </c>
      <c r="T1267" s="11">
        <f t="shared" si="117"/>
        <v>40512.446932870364</v>
      </c>
      <c r="U1267" t="str">
        <f t="shared" si="118"/>
        <v>10</v>
      </c>
      <c r="V1267" t="str">
        <f t="shared" si="119"/>
        <v>2010</v>
      </c>
    </row>
    <row r="1268" spans="1:22" ht="3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</v>
      </c>
      <c r="P1268">
        <f t="shared" si="115"/>
        <v>190.9</v>
      </c>
      <c r="Q1268" s="9" t="s">
        <v>8329</v>
      </c>
      <c r="R1268" t="s">
        <v>8330</v>
      </c>
      <c r="S1268" s="11">
        <f t="shared" si="116"/>
        <v>41620.668344907404</v>
      </c>
      <c r="T1268" s="11">
        <f t="shared" si="117"/>
        <v>41650.668344907404</v>
      </c>
      <c r="U1268" t="str">
        <f t="shared" si="118"/>
        <v>12</v>
      </c>
      <c r="V1268" t="str">
        <f t="shared" si="119"/>
        <v>2013</v>
      </c>
    </row>
    <row r="1269" spans="1:22" ht="48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102</v>
      </c>
      <c r="P1269">
        <f t="shared" si="115"/>
        <v>140.85534591194968</v>
      </c>
      <c r="Q1269" s="9" t="s">
        <v>8329</v>
      </c>
      <c r="R1269" t="s">
        <v>8330</v>
      </c>
      <c r="S1269" s="11">
        <f t="shared" si="116"/>
        <v>41449.376828703702</v>
      </c>
      <c r="T1269" s="11">
        <f t="shared" si="117"/>
        <v>41479.376828703702</v>
      </c>
      <c r="U1269" t="str">
        <f t="shared" si="118"/>
        <v>06</v>
      </c>
      <c r="V1269" t="str">
        <f t="shared" si="119"/>
        <v>2013</v>
      </c>
    </row>
    <row r="1270" spans="1:22" ht="3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117</v>
      </c>
      <c r="P1270">
        <f t="shared" si="115"/>
        <v>76.92307692307692</v>
      </c>
      <c r="Q1270" s="9" t="s">
        <v>8329</v>
      </c>
      <c r="R1270" t="s">
        <v>8330</v>
      </c>
      <c r="S1270" s="11">
        <f t="shared" si="116"/>
        <v>41507.637118055551</v>
      </c>
      <c r="T1270" s="11">
        <f t="shared" si="117"/>
        <v>41537.637118055551</v>
      </c>
      <c r="U1270" t="str">
        <f t="shared" si="118"/>
        <v>08</v>
      </c>
      <c r="V1270" t="str">
        <f t="shared" si="119"/>
        <v>2013</v>
      </c>
    </row>
    <row r="1271" spans="1:22" ht="48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109</v>
      </c>
      <c r="P1271">
        <f t="shared" si="115"/>
        <v>99.15533980582525</v>
      </c>
      <c r="Q1271" s="9" t="s">
        <v>8329</v>
      </c>
      <c r="R1271" t="s">
        <v>8330</v>
      </c>
      <c r="S1271" s="11">
        <f t="shared" si="116"/>
        <v>42445.614722222221</v>
      </c>
      <c r="T1271" s="11">
        <f t="shared" si="117"/>
        <v>42475.791666666664</v>
      </c>
      <c r="U1271" t="str">
        <f t="shared" si="118"/>
        <v>03</v>
      </c>
      <c r="V1271" t="str">
        <f t="shared" si="119"/>
        <v>2016</v>
      </c>
    </row>
    <row r="1272" spans="1:22" ht="3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115</v>
      </c>
      <c r="P1272">
        <f t="shared" si="115"/>
        <v>67.881656804733723</v>
      </c>
      <c r="Q1272" s="9" t="s">
        <v>8329</v>
      </c>
      <c r="R1272" t="s">
        <v>8330</v>
      </c>
      <c r="S1272" s="11">
        <f t="shared" si="116"/>
        <v>40933.648634259254</v>
      </c>
      <c r="T1272" s="11">
        <f t="shared" si="117"/>
        <v>40993.60696759259</v>
      </c>
      <c r="U1272" t="str">
        <f t="shared" si="118"/>
        <v>01</v>
      </c>
      <c r="V1272" t="str">
        <f t="shared" si="119"/>
        <v>2012</v>
      </c>
    </row>
    <row r="1273" spans="1:22" ht="48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102</v>
      </c>
      <c r="P1273">
        <f t="shared" si="115"/>
        <v>246.29032258064515</v>
      </c>
      <c r="Q1273" s="9" t="s">
        <v>8329</v>
      </c>
      <c r="R1273" t="s">
        <v>8330</v>
      </c>
      <c r="S1273" s="11">
        <f t="shared" si="116"/>
        <v>41561.475219907406</v>
      </c>
      <c r="T1273" s="11">
        <f t="shared" si="117"/>
        <v>41591.516886574071</v>
      </c>
      <c r="U1273" t="str">
        <f t="shared" si="118"/>
        <v>10</v>
      </c>
      <c r="V1273" t="str">
        <f t="shared" si="119"/>
        <v>2013</v>
      </c>
    </row>
    <row r="1274" spans="1:22" ht="48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>
        <f t="shared" si="115"/>
        <v>189.28571428571428</v>
      </c>
      <c r="Q1274" s="9" t="s">
        <v>8329</v>
      </c>
      <c r="R1274" t="s">
        <v>8330</v>
      </c>
      <c r="S1274" s="11">
        <f t="shared" si="116"/>
        <v>40274.536793981482</v>
      </c>
      <c r="T1274" s="11">
        <f t="shared" si="117"/>
        <v>40343.958333333328</v>
      </c>
      <c r="U1274" t="str">
        <f t="shared" si="118"/>
        <v>04</v>
      </c>
      <c r="V1274" t="str">
        <f t="shared" si="119"/>
        <v>2010</v>
      </c>
    </row>
    <row r="1275" spans="1:22" ht="3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104</v>
      </c>
      <c r="P1275">
        <f t="shared" si="115"/>
        <v>76.666666666666671</v>
      </c>
      <c r="Q1275" s="9" t="s">
        <v>8329</v>
      </c>
      <c r="R1275" t="s">
        <v>8330</v>
      </c>
      <c r="S1275" s="11">
        <f t="shared" si="116"/>
        <v>41852.521886574068</v>
      </c>
      <c r="T1275" s="11">
        <f t="shared" si="117"/>
        <v>41882.521886574068</v>
      </c>
      <c r="U1275" t="str">
        <f t="shared" si="118"/>
        <v>08</v>
      </c>
      <c r="V1275" t="str">
        <f t="shared" si="119"/>
        <v>2014</v>
      </c>
    </row>
    <row r="1276" spans="1:22" ht="48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155</v>
      </c>
      <c r="P1276">
        <f t="shared" si="115"/>
        <v>82.963254817987149</v>
      </c>
      <c r="Q1276" s="9" t="s">
        <v>8329</v>
      </c>
      <c r="R1276" t="s">
        <v>8330</v>
      </c>
      <c r="S1276" s="11">
        <f t="shared" si="116"/>
        <v>41116.481770833328</v>
      </c>
      <c r="T1276" s="11">
        <f t="shared" si="117"/>
        <v>41151.481770833328</v>
      </c>
      <c r="U1276" t="str">
        <f t="shared" si="118"/>
        <v>07</v>
      </c>
      <c r="V1276" t="str">
        <f t="shared" si="119"/>
        <v>2012</v>
      </c>
    </row>
    <row r="1277" spans="1:22" ht="48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</v>
      </c>
      <c r="P1277">
        <f t="shared" si="115"/>
        <v>62.522107969151669</v>
      </c>
      <c r="Q1277" s="9" t="s">
        <v>8329</v>
      </c>
      <c r="R1277" t="s">
        <v>8330</v>
      </c>
      <c r="S1277" s="11">
        <f t="shared" si="116"/>
        <v>41458.659571759257</v>
      </c>
      <c r="T1277" s="11">
        <f t="shared" si="117"/>
        <v>41493.659571759257</v>
      </c>
      <c r="U1277" t="str">
        <f t="shared" si="118"/>
        <v>07</v>
      </c>
      <c r="V1277" t="str">
        <f t="shared" si="119"/>
        <v>2013</v>
      </c>
    </row>
    <row r="1278" spans="1:22" ht="3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</v>
      </c>
      <c r="P1278">
        <f t="shared" si="115"/>
        <v>46.06808823529412</v>
      </c>
      <c r="Q1278" s="9" t="s">
        <v>8329</v>
      </c>
      <c r="R1278" t="s">
        <v>8330</v>
      </c>
      <c r="S1278" s="11">
        <f t="shared" si="116"/>
        <v>40007.49591435185</v>
      </c>
      <c r="T1278" s="11">
        <f t="shared" si="117"/>
        <v>40056.958333333328</v>
      </c>
      <c r="U1278" t="str">
        <f t="shared" si="118"/>
        <v>07</v>
      </c>
      <c r="V1278" t="str">
        <f t="shared" si="119"/>
        <v>2009</v>
      </c>
    </row>
    <row r="1279" spans="1:22" ht="48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</v>
      </c>
      <c r="P1279">
        <f t="shared" si="115"/>
        <v>38.543946731234868</v>
      </c>
      <c r="Q1279" s="9" t="s">
        <v>8329</v>
      </c>
      <c r="R1279" t="s">
        <v>8330</v>
      </c>
      <c r="S1279" s="11">
        <f t="shared" si="116"/>
        <v>41121.35355324074</v>
      </c>
      <c r="T1279" s="11">
        <f t="shared" si="117"/>
        <v>41156.35355324074</v>
      </c>
      <c r="U1279" t="str">
        <f t="shared" si="118"/>
        <v>07</v>
      </c>
      <c r="V1279" t="str">
        <f t="shared" si="119"/>
        <v>2012</v>
      </c>
    </row>
    <row r="1280" spans="1:22" ht="48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155</v>
      </c>
      <c r="P1280">
        <f t="shared" si="115"/>
        <v>53.005263157894738</v>
      </c>
      <c r="Q1280" s="9" t="s">
        <v>8329</v>
      </c>
      <c r="R1280" t="s">
        <v>8330</v>
      </c>
      <c r="S1280" s="11">
        <f t="shared" si="116"/>
        <v>41786.346828703703</v>
      </c>
      <c r="T1280" s="11">
        <f t="shared" si="117"/>
        <v>41814.875</v>
      </c>
      <c r="U1280" t="str">
        <f t="shared" si="118"/>
        <v>05</v>
      </c>
      <c r="V1280" t="str">
        <f t="shared" si="119"/>
        <v>2014</v>
      </c>
    </row>
    <row r="1281" spans="1:22" ht="48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111</v>
      </c>
      <c r="P1281">
        <f t="shared" si="115"/>
        <v>73.355396825396824</v>
      </c>
      <c r="Q1281" s="9" t="s">
        <v>8329</v>
      </c>
      <c r="R1281" t="s">
        <v>8330</v>
      </c>
      <c r="S1281" s="11">
        <f t="shared" si="116"/>
        <v>41681.890856481477</v>
      </c>
      <c r="T1281" s="11">
        <f t="shared" si="117"/>
        <v>41721.849189814813</v>
      </c>
      <c r="U1281" t="str">
        <f t="shared" si="118"/>
        <v>02</v>
      </c>
      <c r="V1281" t="str">
        <f t="shared" si="119"/>
        <v>2014</v>
      </c>
    </row>
    <row r="1282" spans="1:22" ht="48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111</v>
      </c>
      <c r="P1282">
        <f t="shared" si="115"/>
        <v>127.97523076923076</v>
      </c>
      <c r="Q1282" s="9" t="s">
        <v>8329</v>
      </c>
      <c r="R1282" t="s">
        <v>8330</v>
      </c>
      <c r="S1282" s="11">
        <f t="shared" si="116"/>
        <v>40513.54923611111</v>
      </c>
      <c r="T1282" s="11">
        <f t="shared" si="117"/>
        <v>40603.54923611111</v>
      </c>
      <c r="U1282" t="str">
        <f t="shared" si="118"/>
        <v>12</v>
      </c>
      <c r="V1282" t="str">
        <f t="shared" si="119"/>
        <v>2010</v>
      </c>
    </row>
    <row r="1283" spans="1:22" ht="48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ROUND((E1283/D1283)*100,0)</f>
        <v>111</v>
      </c>
      <c r="P1283">
        <f t="shared" ref="P1283:P1346" si="121">E1283/L1283</f>
        <v>104.72972972972973</v>
      </c>
      <c r="Q1283" s="9" t="s">
        <v>8329</v>
      </c>
      <c r="R1283" t="s">
        <v>8330</v>
      </c>
      <c r="S1283" s="11">
        <f t="shared" ref="S1283:S1346" si="122">(J1283/86400)+25569+(-5/24)</f>
        <v>41463.535138888888</v>
      </c>
      <c r="T1283" s="11">
        <f t="shared" ref="T1283:T1346" si="123">(((I1283/60)/60)/24)+DATE(1970,1,1)+(-5/24)</f>
        <v>41483.535138888888</v>
      </c>
      <c r="U1283" t="str">
        <f t="shared" ref="U1283:U1346" si="124">TEXT(S1283,"MM")</f>
        <v>07</v>
      </c>
      <c r="V1283" t="str">
        <f t="shared" ref="V1283:V1346" si="125">TEXT(S1283,"YYYY")</f>
        <v>2013</v>
      </c>
    </row>
    <row r="1284" spans="1:22" ht="48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124</v>
      </c>
      <c r="P1284">
        <f t="shared" si="121"/>
        <v>67.671532846715323</v>
      </c>
      <c r="Q1284" s="9" t="s">
        <v>8329</v>
      </c>
      <c r="R1284" t="s">
        <v>8330</v>
      </c>
      <c r="S1284" s="11">
        <f t="shared" si="122"/>
        <v>41586.266840277771</v>
      </c>
      <c r="T1284" s="11">
        <f t="shared" si="123"/>
        <v>41616.999305555553</v>
      </c>
      <c r="U1284" t="str">
        <f t="shared" si="124"/>
        <v>11</v>
      </c>
      <c r="V1284" t="str">
        <f t="shared" si="125"/>
        <v>2013</v>
      </c>
    </row>
    <row r="1285" spans="1:22" ht="48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</v>
      </c>
      <c r="P1285">
        <f t="shared" si="121"/>
        <v>95.931818181818187</v>
      </c>
      <c r="Q1285" s="9" t="s">
        <v>8329</v>
      </c>
      <c r="R1285" t="s">
        <v>8330</v>
      </c>
      <c r="S1285" s="11">
        <f t="shared" si="122"/>
        <v>41320.50913194444</v>
      </c>
      <c r="T1285" s="11">
        <f t="shared" si="123"/>
        <v>41343.958333333328</v>
      </c>
      <c r="U1285" t="str">
        <f t="shared" si="124"/>
        <v>02</v>
      </c>
      <c r="V1285" t="str">
        <f t="shared" si="125"/>
        <v>2013</v>
      </c>
    </row>
    <row r="1286" spans="1:22" ht="48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>
        <f t="shared" si="121"/>
        <v>65.161290322580641</v>
      </c>
      <c r="Q1286" s="9" t="s">
        <v>8321</v>
      </c>
      <c r="R1286" t="s">
        <v>8322</v>
      </c>
      <c r="S1286" s="11">
        <f t="shared" si="122"/>
        <v>42712.026412037034</v>
      </c>
      <c r="T1286" s="11">
        <f t="shared" si="123"/>
        <v>42735.499305555553</v>
      </c>
      <c r="U1286" t="str">
        <f t="shared" si="124"/>
        <v>12</v>
      </c>
      <c r="V1286" t="str">
        <f t="shared" si="125"/>
        <v>2016</v>
      </c>
    </row>
    <row r="1287" spans="1:22" ht="48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102</v>
      </c>
      <c r="P1287">
        <f t="shared" si="121"/>
        <v>32.269841269841272</v>
      </c>
      <c r="Q1287" s="9" t="s">
        <v>8321</v>
      </c>
      <c r="R1287" t="s">
        <v>8322</v>
      </c>
      <c r="S1287" s="11">
        <f t="shared" si="122"/>
        <v>42160.374710648146</v>
      </c>
      <c r="T1287" s="11">
        <f t="shared" si="123"/>
        <v>42175.374710648146</v>
      </c>
      <c r="U1287" t="str">
        <f t="shared" si="124"/>
        <v>06</v>
      </c>
      <c r="V1287" t="str">
        <f t="shared" si="125"/>
        <v>2015</v>
      </c>
    </row>
    <row r="1288" spans="1:22" ht="48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</v>
      </c>
      <c r="P1288">
        <f t="shared" si="121"/>
        <v>81.25</v>
      </c>
      <c r="Q1288" s="9" t="s">
        <v>8321</v>
      </c>
      <c r="R1288" t="s">
        <v>8322</v>
      </c>
      <c r="S1288" s="11">
        <f t="shared" si="122"/>
        <v>42039.176238425927</v>
      </c>
      <c r="T1288" s="11">
        <f t="shared" si="123"/>
        <v>42052.374999999993</v>
      </c>
      <c r="U1288" t="str">
        <f t="shared" si="124"/>
        <v>02</v>
      </c>
      <c r="V1288" t="str">
        <f t="shared" si="125"/>
        <v>2015</v>
      </c>
    </row>
    <row r="1289" spans="1:22" ht="6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>
        <f t="shared" si="121"/>
        <v>24.2</v>
      </c>
      <c r="Q1289" s="9" t="s">
        <v>8321</v>
      </c>
      <c r="R1289" t="s">
        <v>8322</v>
      </c>
      <c r="S1289" s="11">
        <f t="shared" si="122"/>
        <v>42107.412685185183</v>
      </c>
      <c r="T1289" s="11">
        <f t="shared" si="123"/>
        <v>42167.412685185183</v>
      </c>
      <c r="U1289" t="str">
        <f t="shared" si="124"/>
        <v>04</v>
      </c>
      <c r="V1289" t="str">
        <f t="shared" si="125"/>
        <v>2015</v>
      </c>
    </row>
    <row r="1290" spans="1:22" ht="48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</v>
      </c>
      <c r="P1290">
        <f t="shared" si="121"/>
        <v>65.868852459016395</v>
      </c>
      <c r="Q1290" s="9" t="s">
        <v>8321</v>
      </c>
      <c r="R1290" t="s">
        <v>8322</v>
      </c>
      <c r="S1290" s="11">
        <f t="shared" si="122"/>
        <v>42560.946331018517</v>
      </c>
      <c r="T1290" s="11">
        <f t="shared" si="123"/>
        <v>42591.958333333336</v>
      </c>
      <c r="U1290" t="str">
        <f t="shared" si="124"/>
        <v>07</v>
      </c>
      <c r="V1290" t="str">
        <f t="shared" si="125"/>
        <v>2016</v>
      </c>
    </row>
    <row r="1291" spans="1:22" ht="48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</v>
      </c>
      <c r="P1291">
        <f t="shared" si="121"/>
        <v>36.07692307692308</v>
      </c>
      <c r="Q1291" s="9" t="s">
        <v>8321</v>
      </c>
      <c r="R1291" t="s">
        <v>8322</v>
      </c>
      <c r="S1291" s="11">
        <f t="shared" si="122"/>
        <v>42708.926446759258</v>
      </c>
      <c r="T1291" s="11">
        <f t="shared" si="123"/>
        <v>42738.926446759251</v>
      </c>
      <c r="U1291" t="str">
        <f t="shared" si="124"/>
        <v>12</v>
      </c>
      <c r="V1291" t="str">
        <f t="shared" si="125"/>
        <v>2016</v>
      </c>
    </row>
    <row r="1292" spans="1:22" ht="3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109</v>
      </c>
      <c r="P1292">
        <f t="shared" si="121"/>
        <v>44.186046511627907</v>
      </c>
      <c r="Q1292" s="9" t="s">
        <v>8321</v>
      </c>
      <c r="R1292" t="s">
        <v>8322</v>
      </c>
      <c r="S1292" s="11">
        <f t="shared" si="122"/>
        <v>42086.406608796293</v>
      </c>
      <c r="T1292" s="11">
        <f t="shared" si="123"/>
        <v>42117.082638888889</v>
      </c>
      <c r="U1292" t="str">
        <f t="shared" si="124"/>
        <v>03</v>
      </c>
      <c r="V1292" t="str">
        <f t="shared" si="125"/>
        <v>2015</v>
      </c>
    </row>
    <row r="1293" spans="1:22" ht="48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146</v>
      </c>
      <c r="P1293">
        <f t="shared" si="121"/>
        <v>104.07142857142857</v>
      </c>
      <c r="Q1293" s="9" t="s">
        <v>8321</v>
      </c>
      <c r="R1293" t="s">
        <v>8322</v>
      </c>
      <c r="S1293" s="11">
        <f t="shared" si="122"/>
        <v>42064.444340277776</v>
      </c>
      <c r="T1293" s="11">
        <f t="shared" si="123"/>
        <v>42101.083333333336</v>
      </c>
      <c r="U1293" t="str">
        <f t="shared" si="124"/>
        <v>03</v>
      </c>
      <c r="V1293" t="str">
        <f t="shared" si="125"/>
        <v>2015</v>
      </c>
    </row>
    <row r="1294" spans="1:22" ht="48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</v>
      </c>
      <c r="P1294">
        <f t="shared" si="121"/>
        <v>35.96153846153846</v>
      </c>
      <c r="Q1294" s="9" t="s">
        <v>8321</v>
      </c>
      <c r="R1294" t="s">
        <v>8322</v>
      </c>
      <c r="S1294" s="11">
        <f t="shared" si="122"/>
        <v>42256.555879629632</v>
      </c>
      <c r="T1294" s="11">
        <f t="shared" si="123"/>
        <v>42283.749305555553</v>
      </c>
      <c r="U1294" t="str">
        <f t="shared" si="124"/>
        <v>09</v>
      </c>
      <c r="V1294" t="str">
        <f t="shared" si="125"/>
        <v>2015</v>
      </c>
    </row>
    <row r="1295" spans="1:22" ht="48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</v>
      </c>
      <c r="P1295">
        <f t="shared" si="121"/>
        <v>127.79166666666667</v>
      </c>
      <c r="Q1295" s="9" t="s">
        <v>8321</v>
      </c>
      <c r="R1295" t="s">
        <v>8322</v>
      </c>
      <c r="S1295" s="11">
        <f t="shared" si="122"/>
        <v>42292.492719907408</v>
      </c>
      <c r="T1295" s="11">
        <f t="shared" si="123"/>
        <v>42322.534386574065</v>
      </c>
      <c r="U1295" t="str">
        <f t="shared" si="124"/>
        <v>10</v>
      </c>
      <c r="V1295" t="str">
        <f t="shared" si="125"/>
        <v>2015</v>
      </c>
    </row>
    <row r="1296" spans="1:22" ht="48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>
        <f t="shared" si="121"/>
        <v>27.727272727272727</v>
      </c>
      <c r="Q1296" s="9" t="s">
        <v>8321</v>
      </c>
      <c r="R1296" t="s">
        <v>8322</v>
      </c>
      <c r="S1296" s="11">
        <f t="shared" si="122"/>
        <v>42278.245335648149</v>
      </c>
      <c r="T1296" s="11">
        <f t="shared" si="123"/>
        <v>42296.249999999993</v>
      </c>
      <c r="U1296" t="str">
        <f t="shared" si="124"/>
        <v>10</v>
      </c>
      <c r="V1296" t="str">
        <f t="shared" si="125"/>
        <v>2015</v>
      </c>
    </row>
    <row r="1297" spans="1:22" ht="48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102</v>
      </c>
      <c r="P1297">
        <f t="shared" si="121"/>
        <v>39.828125</v>
      </c>
      <c r="Q1297" s="9" t="s">
        <v>8321</v>
      </c>
      <c r="R1297" t="s">
        <v>8322</v>
      </c>
      <c r="S1297" s="11">
        <f t="shared" si="122"/>
        <v>42184.364548611113</v>
      </c>
      <c r="T1297" s="11">
        <f t="shared" si="123"/>
        <v>42214.499999999993</v>
      </c>
      <c r="U1297" t="str">
        <f t="shared" si="124"/>
        <v>06</v>
      </c>
      <c r="V1297" t="str">
        <f t="shared" si="125"/>
        <v>2015</v>
      </c>
    </row>
    <row r="1298" spans="1:22" ht="48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</v>
      </c>
      <c r="P1298">
        <f t="shared" si="121"/>
        <v>52.173913043478258</v>
      </c>
      <c r="Q1298" s="9" t="s">
        <v>8321</v>
      </c>
      <c r="R1298" t="s">
        <v>8322</v>
      </c>
      <c r="S1298" s="11">
        <f t="shared" si="122"/>
        <v>42422.842280092591</v>
      </c>
      <c r="T1298" s="11">
        <f t="shared" si="123"/>
        <v>42442.800613425927</v>
      </c>
      <c r="U1298" t="str">
        <f t="shared" si="124"/>
        <v>02</v>
      </c>
      <c r="V1298" t="str">
        <f t="shared" si="125"/>
        <v>2016</v>
      </c>
    </row>
    <row r="1299" spans="1:22" ht="48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110</v>
      </c>
      <c r="P1299">
        <f t="shared" si="121"/>
        <v>92.037815126050418</v>
      </c>
      <c r="Q1299" s="9" t="s">
        <v>8321</v>
      </c>
      <c r="R1299" t="s">
        <v>8322</v>
      </c>
      <c r="S1299" s="11">
        <f t="shared" si="122"/>
        <v>42461.538865740738</v>
      </c>
      <c r="T1299" s="11">
        <f t="shared" si="123"/>
        <v>42491.538865740738</v>
      </c>
      <c r="U1299" t="str">
        <f t="shared" si="124"/>
        <v>04</v>
      </c>
      <c r="V1299" t="str">
        <f t="shared" si="125"/>
        <v>2016</v>
      </c>
    </row>
    <row r="1300" spans="1:22" ht="48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105</v>
      </c>
      <c r="P1300">
        <f t="shared" si="121"/>
        <v>63.424242424242422</v>
      </c>
      <c r="Q1300" s="9" t="s">
        <v>8321</v>
      </c>
      <c r="R1300" t="s">
        <v>8322</v>
      </c>
      <c r="S1300" s="11">
        <f t="shared" si="122"/>
        <v>42458.472592592589</v>
      </c>
      <c r="T1300" s="11">
        <f t="shared" si="123"/>
        <v>42488.472592592596</v>
      </c>
      <c r="U1300" t="str">
        <f t="shared" si="124"/>
        <v>03</v>
      </c>
      <c r="V1300" t="str">
        <f t="shared" si="125"/>
        <v>2016</v>
      </c>
    </row>
    <row r="1301" spans="1:22" ht="48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>
        <f t="shared" si="121"/>
        <v>135.625</v>
      </c>
      <c r="Q1301" s="9" t="s">
        <v>8321</v>
      </c>
      <c r="R1301" t="s">
        <v>8322</v>
      </c>
      <c r="S1301" s="11">
        <f t="shared" si="122"/>
        <v>42169.606006944443</v>
      </c>
      <c r="T1301" s="11">
        <f t="shared" si="123"/>
        <v>42199.606006944443</v>
      </c>
      <c r="U1301" t="str">
        <f t="shared" si="124"/>
        <v>06</v>
      </c>
      <c r="V1301" t="str">
        <f t="shared" si="125"/>
        <v>2015</v>
      </c>
    </row>
    <row r="1302" spans="1:22" ht="48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>
        <f t="shared" si="121"/>
        <v>168.75</v>
      </c>
      <c r="Q1302" s="9" t="s">
        <v>8321</v>
      </c>
      <c r="R1302" t="s">
        <v>8322</v>
      </c>
      <c r="S1302" s="11">
        <f t="shared" si="122"/>
        <v>42483.466874999998</v>
      </c>
      <c r="T1302" s="11">
        <f t="shared" si="123"/>
        <v>42522.581249999996</v>
      </c>
      <c r="U1302" t="str">
        <f t="shared" si="124"/>
        <v>04</v>
      </c>
      <c r="V1302" t="str">
        <f t="shared" si="125"/>
        <v>2016</v>
      </c>
    </row>
    <row r="1303" spans="1:22" ht="48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103</v>
      </c>
      <c r="P1303">
        <f t="shared" si="121"/>
        <v>70.862068965517238</v>
      </c>
      <c r="Q1303" s="9" t="s">
        <v>8321</v>
      </c>
      <c r="R1303" t="s">
        <v>8322</v>
      </c>
      <c r="S1303" s="11">
        <f t="shared" si="122"/>
        <v>42195.541412037033</v>
      </c>
      <c r="T1303" s="11">
        <f t="shared" si="123"/>
        <v>42205.916666666664</v>
      </c>
      <c r="U1303" t="str">
        <f t="shared" si="124"/>
        <v>07</v>
      </c>
      <c r="V1303" t="str">
        <f t="shared" si="125"/>
        <v>2015</v>
      </c>
    </row>
    <row r="1304" spans="1:22" ht="48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>
        <f t="shared" si="121"/>
        <v>50</v>
      </c>
      <c r="Q1304" s="9" t="s">
        <v>8321</v>
      </c>
      <c r="R1304" t="s">
        <v>8322</v>
      </c>
      <c r="S1304" s="11">
        <f t="shared" si="122"/>
        <v>42674.849664351852</v>
      </c>
      <c r="T1304" s="11">
        <f t="shared" si="123"/>
        <v>42704.891331018516</v>
      </c>
      <c r="U1304" t="str">
        <f t="shared" si="124"/>
        <v>10</v>
      </c>
      <c r="V1304" t="str">
        <f t="shared" si="125"/>
        <v>2016</v>
      </c>
    </row>
    <row r="1305" spans="1:22" ht="3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</v>
      </c>
      <c r="P1305">
        <f t="shared" si="121"/>
        <v>42.214166666666671</v>
      </c>
      <c r="Q1305" s="9" t="s">
        <v>8321</v>
      </c>
      <c r="R1305" t="s">
        <v>8322</v>
      </c>
      <c r="S1305" s="11">
        <f t="shared" si="122"/>
        <v>42566.232870370368</v>
      </c>
      <c r="T1305" s="11">
        <f t="shared" si="123"/>
        <v>42582.249999999993</v>
      </c>
      <c r="U1305" t="str">
        <f t="shared" si="124"/>
        <v>07</v>
      </c>
      <c r="V1305" t="str">
        <f t="shared" si="125"/>
        <v>2016</v>
      </c>
    </row>
    <row r="1306" spans="1:22" ht="48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40</v>
      </c>
      <c r="P1306">
        <f t="shared" si="121"/>
        <v>152.41346153846155</v>
      </c>
      <c r="Q1306" s="9" t="s">
        <v>8323</v>
      </c>
      <c r="R1306" t="s">
        <v>8325</v>
      </c>
      <c r="S1306" s="11">
        <f t="shared" si="122"/>
        <v>42746.986168981479</v>
      </c>
      <c r="T1306" s="11">
        <f t="shared" si="123"/>
        <v>42806.944502314807</v>
      </c>
      <c r="U1306" t="str">
        <f t="shared" si="124"/>
        <v>01</v>
      </c>
      <c r="V1306" t="str">
        <f t="shared" si="125"/>
        <v>2017</v>
      </c>
    </row>
    <row r="1307" spans="1:22" ht="48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26</v>
      </c>
      <c r="P1307">
        <f t="shared" si="121"/>
        <v>90.616279069767444</v>
      </c>
      <c r="Q1307" s="9" t="s">
        <v>8323</v>
      </c>
      <c r="R1307" t="s">
        <v>8325</v>
      </c>
      <c r="S1307" s="11">
        <f t="shared" si="122"/>
        <v>42543.457268518519</v>
      </c>
      <c r="T1307" s="11">
        <f t="shared" si="123"/>
        <v>42572.520833333336</v>
      </c>
      <c r="U1307" t="str">
        <f t="shared" si="124"/>
        <v>06</v>
      </c>
      <c r="V1307" t="str">
        <f t="shared" si="125"/>
        <v>2016</v>
      </c>
    </row>
    <row r="1308" spans="1:22" ht="6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</v>
      </c>
      <c r="P1308">
        <f t="shared" si="121"/>
        <v>201.60393258426967</v>
      </c>
      <c r="Q1308" s="9" t="s">
        <v>8323</v>
      </c>
      <c r="R1308" t="s">
        <v>8325</v>
      </c>
      <c r="S1308" s="11">
        <f t="shared" si="122"/>
        <v>41947.249236111107</v>
      </c>
      <c r="T1308" s="11">
        <f t="shared" si="123"/>
        <v>41977.249236111107</v>
      </c>
      <c r="U1308" t="str">
        <f t="shared" si="124"/>
        <v>11</v>
      </c>
      <c r="V1308" t="str">
        <f t="shared" si="125"/>
        <v>2014</v>
      </c>
    </row>
    <row r="1309" spans="1:22" ht="3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12</v>
      </c>
      <c r="P1309">
        <f t="shared" si="121"/>
        <v>127.93333333333334</v>
      </c>
      <c r="Q1309" s="9" t="s">
        <v>8323</v>
      </c>
      <c r="R1309" t="s">
        <v>8325</v>
      </c>
      <c r="S1309" s="11">
        <f t="shared" si="122"/>
        <v>42387.294895833336</v>
      </c>
      <c r="T1309" s="11">
        <f t="shared" si="123"/>
        <v>42417.294895833329</v>
      </c>
      <c r="U1309" t="str">
        <f t="shared" si="124"/>
        <v>01</v>
      </c>
      <c r="V1309" t="str">
        <f t="shared" si="125"/>
        <v>2016</v>
      </c>
    </row>
    <row r="1310" spans="1:22" ht="3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</v>
      </c>
      <c r="P1310">
        <f t="shared" si="121"/>
        <v>29.894736842105264</v>
      </c>
      <c r="Q1310" s="9" t="s">
        <v>8323</v>
      </c>
      <c r="R1310" t="s">
        <v>8325</v>
      </c>
      <c r="S1310" s="11">
        <f t="shared" si="122"/>
        <v>42611.405231481483</v>
      </c>
      <c r="T1310" s="11">
        <f t="shared" si="123"/>
        <v>42651.405231481483</v>
      </c>
      <c r="U1310" t="str">
        <f t="shared" si="124"/>
        <v>08</v>
      </c>
      <c r="V1310" t="str">
        <f t="shared" si="125"/>
        <v>2016</v>
      </c>
    </row>
    <row r="1311" spans="1:22" ht="3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112</v>
      </c>
      <c r="P1311">
        <f t="shared" si="121"/>
        <v>367.97142857142859</v>
      </c>
      <c r="Q1311" s="9" t="s">
        <v>8323</v>
      </c>
      <c r="R1311" t="s">
        <v>8325</v>
      </c>
      <c r="S1311" s="11">
        <f t="shared" si="122"/>
        <v>42257.674398148149</v>
      </c>
      <c r="T1311" s="11">
        <f t="shared" si="123"/>
        <v>42292.674398148149</v>
      </c>
      <c r="U1311" t="str">
        <f t="shared" si="124"/>
        <v>09</v>
      </c>
      <c r="V1311" t="str">
        <f t="shared" si="125"/>
        <v>2015</v>
      </c>
    </row>
    <row r="1312" spans="1:22" ht="3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16</v>
      </c>
      <c r="P1312">
        <f t="shared" si="121"/>
        <v>129.16666666666666</v>
      </c>
      <c r="Q1312" s="9" t="s">
        <v>8323</v>
      </c>
      <c r="R1312" t="s">
        <v>8325</v>
      </c>
      <c r="S1312" s="11">
        <f t="shared" si="122"/>
        <v>42556.458912037029</v>
      </c>
      <c r="T1312" s="11">
        <f t="shared" si="123"/>
        <v>42601.458912037029</v>
      </c>
      <c r="U1312" t="str">
        <f t="shared" si="124"/>
        <v>07</v>
      </c>
      <c r="V1312" t="str">
        <f t="shared" si="125"/>
        <v>2016</v>
      </c>
    </row>
    <row r="1313" spans="1:22" ht="48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</v>
      </c>
      <c r="P1313">
        <f t="shared" si="121"/>
        <v>800.7</v>
      </c>
      <c r="Q1313" s="9" t="s">
        <v>8323</v>
      </c>
      <c r="R1313" t="s">
        <v>8325</v>
      </c>
      <c r="S1313" s="11">
        <f t="shared" si="122"/>
        <v>42669.593969907401</v>
      </c>
      <c r="T1313" s="11">
        <f t="shared" si="123"/>
        <v>42704.635636574072</v>
      </c>
      <c r="U1313" t="str">
        <f t="shared" si="124"/>
        <v>10</v>
      </c>
      <c r="V1313" t="str">
        <f t="shared" si="125"/>
        <v>2016</v>
      </c>
    </row>
    <row r="1314" spans="1:22" ht="48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1</v>
      </c>
      <c r="P1314">
        <f t="shared" si="121"/>
        <v>28</v>
      </c>
      <c r="Q1314" s="9" t="s">
        <v>8323</v>
      </c>
      <c r="R1314" t="s">
        <v>8325</v>
      </c>
      <c r="S1314" s="11">
        <f t="shared" si="122"/>
        <v>42082.494467592587</v>
      </c>
      <c r="T1314" s="11">
        <f t="shared" si="123"/>
        <v>42112.494467592587</v>
      </c>
      <c r="U1314" t="str">
        <f t="shared" si="124"/>
        <v>03</v>
      </c>
      <c r="V1314" t="str">
        <f t="shared" si="125"/>
        <v>2015</v>
      </c>
    </row>
    <row r="1315" spans="1:22" ht="48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</v>
      </c>
      <c r="P1315">
        <f t="shared" si="121"/>
        <v>102.01639344262296</v>
      </c>
      <c r="Q1315" s="9" t="s">
        <v>8323</v>
      </c>
      <c r="R1315" t="s">
        <v>8325</v>
      </c>
      <c r="S1315" s="11">
        <f t="shared" si="122"/>
        <v>42402.50131944444</v>
      </c>
      <c r="T1315" s="11">
        <f t="shared" si="123"/>
        <v>42432.50131944444</v>
      </c>
      <c r="U1315" t="str">
        <f t="shared" si="124"/>
        <v>02</v>
      </c>
      <c r="V1315" t="str">
        <f t="shared" si="125"/>
        <v>2016</v>
      </c>
    </row>
    <row r="1316" spans="1:22" ht="48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</v>
      </c>
      <c r="P1316">
        <f t="shared" si="121"/>
        <v>184.36363636363637</v>
      </c>
      <c r="Q1316" s="9" t="s">
        <v>8323</v>
      </c>
      <c r="R1316" t="s">
        <v>8325</v>
      </c>
      <c r="S1316" s="11">
        <f t="shared" si="122"/>
        <v>42604.461342592585</v>
      </c>
      <c r="T1316" s="11">
        <f t="shared" si="123"/>
        <v>42664.461342592585</v>
      </c>
      <c r="U1316" t="str">
        <f t="shared" si="124"/>
        <v>08</v>
      </c>
      <c r="V1316" t="str">
        <f t="shared" si="125"/>
        <v>2016</v>
      </c>
    </row>
    <row r="1317" spans="1:22" ht="3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</v>
      </c>
      <c r="P1317">
        <f t="shared" si="121"/>
        <v>162.91935483870967</v>
      </c>
      <c r="Q1317" s="9" t="s">
        <v>8323</v>
      </c>
      <c r="R1317" t="s">
        <v>8325</v>
      </c>
      <c r="S1317" s="11">
        <f t="shared" si="122"/>
        <v>42278.289907407401</v>
      </c>
      <c r="T1317" s="11">
        <f t="shared" si="123"/>
        <v>42313.833333333336</v>
      </c>
      <c r="U1317" t="str">
        <f t="shared" si="124"/>
        <v>10</v>
      </c>
      <c r="V1317" t="str">
        <f t="shared" si="125"/>
        <v>2015</v>
      </c>
    </row>
    <row r="1318" spans="1:22" ht="48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0</v>
      </c>
      <c r="P1318">
        <f t="shared" si="121"/>
        <v>1</v>
      </c>
      <c r="Q1318" s="9" t="s">
        <v>8323</v>
      </c>
      <c r="R1318" t="s">
        <v>8325</v>
      </c>
      <c r="S1318" s="11">
        <f t="shared" si="122"/>
        <v>42393.753576388888</v>
      </c>
      <c r="T1318" s="11">
        <f t="shared" si="123"/>
        <v>42428.753576388881</v>
      </c>
      <c r="U1318" t="str">
        <f t="shared" si="124"/>
        <v>01</v>
      </c>
      <c r="V1318" t="str">
        <f t="shared" si="125"/>
        <v>2016</v>
      </c>
    </row>
    <row r="1319" spans="1:22" ht="48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6</v>
      </c>
      <c r="P1319">
        <f t="shared" si="121"/>
        <v>603.52631578947364</v>
      </c>
      <c r="Q1319" s="9" t="s">
        <v>8323</v>
      </c>
      <c r="R1319" t="s">
        <v>8325</v>
      </c>
      <c r="S1319" s="11">
        <f t="shared" si="122"/>
        <v>42520.027152777773</v>
      </c>
      <c r="T1319" s="11">
        <f t="shared" si="123"/>
        <v>42572.374999999993</v>
      </c>
      <c r="U1319" t="str">
        <f t="shared" si="124"/>
        <v>05</v>
      </c>
      <c r="V1319" t="str">
        <f t="shared" si="125"/>
        <v>2016</v>
      </c>
    </row>
    <row r="1320" spans="1:22" ht="48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</v>
      </c>
      <c r="P1320">
        <f t="shared" si="121"/>
        <v>45.407407407407405</v>
      </c>
      <c r="Q1320" s="9" t="s">
        <v>8323</v>
      </c>
      <c r="R1320" t="s">
        <v>8325</v>
      </c>
      <c r="S1320" s="11">
        <f t="shared" si="122"/>
        <v>41984.835324074076</v>
      </c>
      <c r="T1320" s="11">
        <f t="shared" si="123"/>
        <v>42014.835324074076</v>
      </c>
      <c r="U1320" t="str">
        <f t="shared" si="124"/>
        <v>12</v>
      </c>
      <c r="V1320" t="str">
        <f t="shared" si="125"/>
        <v>2014</v>
      </c>
    </row>
    <row r="1321" spans="1:22" ht="48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</v>
      </c>
      <c r="P1321">
        <f t="shared" si="121"/>
        <v>97.333333333333329</v>
      </c>
      <c r="Q1321" s="9" t="s">
        <v>8323</v>
      </c>
      <c r="R1321" t="s">
        <v>8325</v>
      </c>
      <c r="S1321" s="11">
        <f t="shared" si="122"/>
        <v>41816.603761574072</v>
      </c>
      <c r="T1321" s="11">
        <f t="shared" si="123"/>
        <v>41831.458333333328</v>
      </c>
      <c r="U1321" t="str">
        <f t="shared" si="124"/>
        <v>06</v>
      </c>
      <c r="V1321" t="str">
        <f t="shared" si="125"/>
        <v>2014</v>
      </c>
    </row>
    <row r="1322" spans="1:22" ht="48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1</v>
      </c>
      <c r="P1322">
        <f t="shared" si="121"/>
        <v>167.66666666666666</v>
      </c>
      <c r="Q1322" s="9" t="s">
        <v>8323</v>
      </c>
      <c r="R1322" t="s">
        <v>8325</v>
      </c>
      <c r="S1322" s="11">
        <f t="shared" si="122"/>
        <v>42705.482013888883</v>
      </c>
      <c r="T1322" s="11">
        <f t="shared" si="123"/>
        <v>42734.749999999993</v>
      </c>
      <c r="U1322" t="str">
        <f t="shared" si="124"/>
        <v>12</v>
      </c>
      <c r="V1322" t="str">
        <f t="shared" si="125"/>
        <v>2016</v>
      </c>
    </row>
    <row r="1323" spans="1:22" ht="48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</v>
      </c>
      <c r="P1323">
        <f t="shared" si="121"/>
        <v>859.85714285714289</v>
      </c>
      <c r="Q1323" s="9" t="s">
        <v>8323</v>
      </c>
      <c r="R1323" t="s">
        <v>8325</v>
      </c>
      <c r="S1323" s="11">
        <f t="shared" si="122"/>
        <v>42697.540937499994</v>
      </c>
      <c r="T1323" s="11">
        <f t="shared" si="123"/>
        <v>42727.540937499994</v>
      </c>
      <c r="U1323" t="str">
        <f t="shared" si="124"/>
        <v>11</v>
      </c>
      <c r="V1323" t="str">
        <f t="shared" si="125"/>
        <v>2016</v>
      </c>
    </row>
    <row r="1324" spans="1:22" ht="48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</v>
      </c>
      <c r="P1324">
        <f t="shared" si="121"/>
        <v>26.5</v>
      </c>
      <c r="Q1324" s="9" t="s">
        <v>8323</v>
      </c>
      <c r="R1324" t="s">
        <v>8325</v>
      </c>
      <c r="S1324" s="11">
        <f t="shared" si="122"/>
        <v>42115.448206018518</v>
      </c>
      <c r="T1324" s="11">
        <f t="shared" si="123"/>
        <v>42145.448206018518</v>
      </c>
      <c r="U1324" t="str">
        <f t="shared" si="124"/>
        <v>04</v>
      </c>
      <c r="V1324" t="str">
        <f t="shared" si="125"/>
        <v>2015</v>
      </c>
    </row>
    <row r="1325" spans="1:22" ht="48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9</v>
      </c>
      <c r="P1325">
        <f t="shared" si="121"/>
        <v>30.272727272727273</v>
      </c>
      <c r="Q1325" s="9" t="s">
        <v>8323</v>
      </c>
      <c r="R1325" t="s">
        <v>8325</v>
      </c>
      <c r="S1325" s="11">
        <f t="shared" si="122"/>
        <v>42451.490115740737</v>
      </c>
      <c r="T1325" s="11">
        <f t="shared" si="123"/>
        <v>42486.079861111109</v>
      </c>
      <c r="U1325" t="str">
        <f t="shared" si="124"/>
        <v>03</v>
      </c>
      <c r="V1325" t="str">
        <f t="shared" si="125"/>
        <v>2016</v>
      </c>
    </row>
    <row r="1326" spans="1:22" ht="48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10</v>
      </c>
      <c r="P1326">
        <f t="shared" si="121"/>
        <v>54.666666666666664</v>
      </c>
      <c r="Q1326" s="9" t="s">
        <v>8323</v>
      </c>
      <c r="R1326" t="s">
        <v>8325</v>
      </c>
      <c r="S1326" s="11">
        <f t="shared" si="122"/>
        <v>42626.425370370365</v>
      </c>
      <c r="T1326" s="11">
        <f t="shared" si="123"/>
        <v>42656.425370370365</v>
      </c>
      <c r="U1326" t="str">
        <f t="shared" si="124"/>
        <v>09</v>
      </c>
      <c r="V1326" t="str">
        <f t="shared" si="125"/>
        <v>2016</v>
      </c>
    </row>
    <row r="1327" spans="1:22" ht="48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</v>
      </c>
      <c r="P1327">
        <f t="shared" si="121"/>
        <v>60.75</v>
      </c>
      <c r="Q1327" s="9" t="s">
        <v>8323</v>
      </c>
      <c r="R1327" t="s">
        <v>8325</v>
      </c>
      <c r="S1327" s="11">
        <f t="shared" si="122"/>
        <v>42703.877719907403</v>
      </c>
      <c r="T1327" s="11">
        <f t="shared" si="123"/>
        <v>42733.877719907403</v>
      </c>
      <c r="U1327" t="str">
        <f t="shared" si="124"/>
        <v>11</v>
      </c>
      <c r="V1327" t="str">
        <f t="shared" si="125"/>
        <v>2016</v>
      </c>
    </row>
    <row r="1328" spans="1:22" ht="48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</v>
      </c>
      <c r="P1328">
        <f t="shared" si="121"/>
        <v>102.72727272727273</v>
      </c>
      <c r="Q1328" s="9" t="s">
        <v>8323</v>
      </c>
      <c r="R1328" t="s">
        <v>8325</v>
      </c>
      <c r="S1328" s="11">
        <f t="shared" si="122"/>
        <v>41974.583657407406</v>
      </c>
      <c r="T1328" s="11">
        <f t="shared" si="123"/>
        <v>42019.583657407398</v>
      </c>
      <c r="U1328" t="str">
        <f t="shared" si="124"/>
        <v>12</v>
      </c>
      <c r="V1328" t="str">
        <f t="shared" si="125"/>
        <v>2014</v>
      </c>
    </row>
    <row r="1329" spans="1:22" ht="48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4</v>
      </c>
      <c r="P1329">
        <f t="shared" si="121"/>
        <v>41.585365853658537</v>
      </c>
      <c r="Q1329" s="9" t="s">
        <v>8323</v>
      </c>
      <c r="R1329" t="s">
        <v>8325</v>
      </c>
      <c r="S1329" s="11">
        <f t="shared" si="122"/>
        <v>42123.470312500001</v>
      </c>
      <c r="T1329" s="11">
        <f t="shared" si="123"/>
        <v>42153.470312500001</v>
      </c>
      <c r="U1329" t="str">
        <f t="shared" si="124"/>
        <v>04</v>
      </c>
      <c r="V1329" t="str">
        <f t="shared" si="125"/>
        <v>2015</v>
      </c>
    </row>
    <row r="1330" spans="1:22" ht="48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</v>
      </c>
      <c r="P1330">
        <f t="shared" si="121"/>
        <v>116.53333333333333</v>
      </c>
      <c r="Q1330" s="9" t="s">
        <v>8323</v>
      </c>
      <c r="R1330" t="s">
        <v>8325</v>
      </c>
      <c r="S1330" s="11">
        <f t="shared" si="122"/>
        <v>42612.434421296297</v>
      </c>
      <c r="T1330" s="11">
        <f t="shared" si="123"/>
        <v>42657.434421296297</v>
      </c>
      <c r="U1330" t="str">
        <f t="shared" si="124"/>
        <v>08</v>
      </c>
      <c r="V1330" t="str">
        <f t="shared" si="125"/>
        <v>2016</v>
      </c>
    </row>
    <row r="1331" spans="1:22" ht="48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1</v>
      </c>
      <c r="P1331">
        <f t="shared" si="121"/>
        <v>45.333333333333336</v>
      </c>
      <c r="Q1331" s="9" t="s">
        <v>8323</v>
      </c>
      <c r="R1331" t="s">
        <v>8325</v>
      </c>
      <c r="S1331" s="11">
        <f t="shared" si="122"/>
        <v>41935.013252314813</v>
      </c>
      <c r="T1331" s="11">
        <f t="shared" si="123"/>
        <v>41975.054918981477</v>
      </c>
      <c r="U1331" t="str">
        <f t="shared" si="124"/>
        <v>10</v>
      </c>
      <c r="V1331" t="str">
        <f t="shared" si="125"/>
        <v>2014</v>
      </c>
    </row>
    <row r="1332" spans="1:22" ht="48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</v>
      </c>
      <c r="P1332">
        <f t="shared" si="121"/>
        <v>157.46</v>
      </c>
      <c r="Q1332" s="9" t="s">
        <v>8323</v>
      </c>
      <c r="R1332" t="s">
        <v>8325</v>
      </c>
      <c r="S1332" s="11">
        <f t="shared" si="122"/>
        <v>42522.068391203698</v>
      </c>
      <c r="T1332" s="11">
        <f t="shared" si="123"/>
        <v>42552.958333333336</v>
      </c>
      <c r="U1332" t="str">
        <f t="shared" si="124"/>
        <v>06</v>
      </c>
      <c r="V1332" t="str">
        <f t="shared" si="125"/>
        <v>2016</v>
      </c>
    </row>
    <row r="1333" spans="1:22" ht="48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</v>
      </c>
      <c r="P1333">
        <f t="shared" si="121"/>
        <v>100.5</v>
      </c>
      <c r="Q1333" s="9" t="s">
        <v>8323</v>
      </c>
      <c r="R1333" t="s">
        <v>8325</v>
      </c>
      <c r="S1333" s="11">
        <f t="shared" si="122"/>
        <v>42569.295763888884</v>
      </c>
      <c r="T1333" s="11">
        <f t="shared" si="123"/>
        <v>42599.295763888884</v>
      </c>
      <c r="U1333" t="str">
        <f t="shared" si="124"/>
        <v>07</v>
      </c>
      <c r="V1333" t="str">
        <f t="shared" si="125"/>
        <v>2016</v>
      </c>
    </row>
    <row r="1334" spans="1:22" ht="48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t="e">
        <f t="shared" si="121"/>
        <v>#DIV/0!</v>
      </c>
      <c r="Q1334" s="9" t="s">
        <v>8323</v>
      </c>
      <c r="R1334" t="s">
        <v>8325</v>
      </c>
      <c r="S1334" s="11">
        <f t="shared" si="122"/>
        <v>42731.851944444446</v>
      </c>
      <c r="T1334" s="11">
        <f t="shared" si="123"/>
        <v>42761.851944444446</v>
      </c>
      <c r="U1334" t="str">
        <f t="shared" si="124"/>
        <v>12</v>
      </c>
      <c r="V1334" t="str">
        <f t="shared" si="125"/>
        <v>2016</v>
      </c>
    </row>
    <row r="1335" spans="1:22" ht="48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t="e">
        <f t="shared" si="121"/>
        <v>#DIV/0!</v>
      </c>
      <c r="Q1335" s="9" t="s">
        <v>8323</v>
      </c>
      <c r="R1335" t="s">
        <v>8325</v>
      </c>
      <c r="S1335" s="11">
        <f t="shared" si="122"/>
        <v>41805.8984375</v>
      </c>
      <c r="T1335" s="11">
        <f t="shared" si="123"/>
        <v>41835.8984375</v>
      </c>
      <c r="U1335" t="str">
        <f t="shared" si="124"/>
        <v>06</v>
      </c>
      <c r="V1335" t="str">
        <f t="shared" si="125"/>
        <v>2014</v>
      </c>
    </row>
    <row r="1336" spans="1:22" ht="48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11</v>
      </c>
      <c r="P1336">
        <f t="shared" si="121"/>
        <v>51.822463768115945</v>
      </c>
      <c r="Q1336" s="9" t="s">
        <v>8323</v>
      </c>
      <c r="R1336" t="s">
        <v>8325</v>
      </c>
      <c r="S1336" s="11">
        <f t="shared" si="122"/>
        <v>42410.565821759257</v>
      </c>
      <c r="T1336" s="11">
        <f t="shared" si="123"/>
        <v>42440.565821759257</v>
      </c>
      <c r="U1336" t="str">
        <f t="shared" si="124"/>
        <v>02</v>
      </c>
      <c r="V1336" t="str">
        <f t="shared" si="125"/>
        <v>2016</v>
      </c>
    </row>
    <row r="1337" spans="1:22" ht="48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20</v>
      </c>
      <c r="P1337">
        <f t="shared" si="121"/>
        <v>308.75</v>
      </c>
      <c r="Q1337" s="9" t="s">
        <v>8323</v>
      </c>
      <c r="R1337" t="s">
        <v>8325</v>
      </c>
      <c r="S1337" s="11">
        <f t="shared" si="122"/>
        <v>42313.728032407402</v>
      </c>
      <c r="T1337" s="11">
        <f t="shared" si="123"/>
        <v>42343.728032407402</v>
      </c>
      <c r="U1337" t="str">
        <f t="shared" si="124"/>
        <v>11</v>
      </c>
      <c r="V1337" t="str">
        <f t="shared" si="125"/>
        <v>2015</v>
      </c>
    </row>
    <row r="1338" spans="1:22" ht="48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85</v>
      </c>
      <c r="P1338">
        <f t="shared" si="121"/>
        <v>379.22767857142856</v>
      </c>
      <c r="Q1338" s="9" t="s">
        <v>8323</v>
      </c>
      <c r="R1338" t="s">
        <v>8325</v>
      </c>
      <c r="S1338" s="11">
        <f t="shared" si="122"/>
        <v>41955.655416666668</v>
      </c>
      <c r="T1338" s="11">
        <f t="shared" si="123"/>
        <v>41990.655416666668</v>
      </c>
      <c r="U1338" t="str">
        <f t="shared" si="124"/>
        <v>11</v>
      </c>
      <c r="V1338" t="str">
        <f t="shared" si="125"/>
        <v>2014</v>
      </c>
    </row>
    <row r="1339" spans="1:22" ht="48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</v>
      </c>
      <c r="P1339">
        <f t="shared" si="121"/>
        <v>176.36428571428573</v>
      </c>
      <c r="Q1339" s="9" t="s">
        <v>8323</v>
      </c>
      <c r="R1339" t="s">
        <v>8325</v>
      </c>
      <c r="S1339" s="11">
        <f t="shared" si="122"/>
        <v>42767.368969907409</v>
      </c>
      <c r="T1339" s="11">
        <f t="shared" si="123"/>
        <v>42797.368969907409</v>
      </c>
      <c r="U1339" t="str">
        <f t="shared" si="124"/>
        <v>02</v>
      </c>
      <c r="V1339" t="str">
        <f t="shared" si="125"/>
        <v>2017</v>
      </c>
    </row>
    <row r="1340" spans="1:22" ht="48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</v>
      </c>
      <c r="P1340">
        <f t="shared" si="121"/>
        <v>66.066666666666663</v>
      </c>
      <c r="Q1340" s="9" t="s">
        <v>8323</v>
      </c>
      <c r="R1340" t="s">
        <v>8325</v>
      </c>
      <c r="S1340" s="11">
        <f t="shared" si="122"/>
        <v>42188.595289351848</v>
      </c>
      <c r="T1340" s="11">
        <f t="shared" si="123"/>
        <v>42218.595289351848</v>
      </c>
      <c r="U1340" t="str">
        <f t="shared" si="124"/>
        <v>07</v>
      </c>
      <c r="V1340" t="str">
        <f t="shared" si="125"/>
        <v>2015</v>
      </c>
    </row>
    <row r="1341" spans="1:22" ht="3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7</v>
      </c>
      <c r="P1341">
        <f t="shared" si="121"/>
        <v>89.648648648648646</v>
      </c>
      <c r="Q1341" s="9" t="s">
        <v>8323</v>
      </c>
      <c r="R1341" t="s">
        <v>8325</v>
      </c>
      <c r="S1341" s="11">
        <f t="shared" si="122"/>
        <v>41936.438831018517</v>
      </c>
      <c r="T1341" s="11">
        <f t="shared" si="123"/>
        <v>41981.480497685181</v>
      </c>
      <c r="U1341" t="str">
        <f t="shared" si="124"/>
        <v>10</v>
      </c>
      <c r="V1341" t="str">
        <f t="shared" si="125"/>
        <v>2014</v>
      </c>
    </row>
    <row r="1342" spans="1:22" ht="48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t="e">
        <f t="shared" si="121"/>
        <v>#DIV/0!</v>
      </c>
      <c r="Q1342" s="9" t="s">
        <v>8323</v>
      </c>
      <c r="R1342" t="s">
        <v>8325</v>
      </c>
      <c r="S1342" s="11">
        <f t="shared" si="122"/>
        <v>41836.387187499997</v>
      </c>
      <c r="T1342" s="11">
        <f t="shared" si="123"/>
        <v>41866.387187499997</v>
      </c>
      <c r="U1342" t="str">
        <f t="shared" si="124"/>
        <v>07</v>
      </c>
      <c r="V1342" t="str">
        <f t="shared" si="125"/>
        <v>2014</v>
      </c>
    </row>
    <row r="1343" spans="1:22" ht="48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</v>
      </c>
      <c r="P1343">
        <f t="shared" si="121"/>
        <v>382.39130434782606</v>
      </c>
      <c r="Q1343" s="9" t="s">
        <v>8323</v>
      </c>
      <c r="R1343" t="s">
        <v>8325</v>
      </c>
      <c r="S1343" s="11">
        <f t="shared" si="122"/>
        <v>42612.415706018517</v>
      </c>
      <c r="T1343" s="11">
        <f t="shared" si="123"/>
        <v>42644.415706018517</v>
      </c>
      <c r="U1343" t="str">
        <f t="shared" si="124"/>
        <v>08</v>
      </c>
      <c r="V1343" t="str">
        <f t="shared" si="125"/>
        <v>2016</v>
      </c>
    </row>
    <row r="1344" spans="1:22" ht="48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</v>
      </c>
      <c r="P1344">
        <f t="shared" si="121"/>
        <v>100</v>
      </c>
      <c r="Q1344" s="9" t="s">
        <v>8323</v>
      </c>
      <c r="R1344" t="s">
        <v>8325</v>
      </c>
      <c r="S1344" s="11">
        <f t="shared" si="122"/>
        <v>42172.608090277776</v>
      </c>
      <c r="T1344" s="11">
        <f t="shared" si="123"/>
        <v>42202.608090277768</v>
      </c>
      <c r="U1344" t="str">
        <f t="shared" si="124"/>
        <v>06</v>
      </c>
      <c r="V1344" t="str">
        <f t="shared" si="125"/>
        <v>2015</v>
      </c>
    </row>
    <row r="1345" spans="1:22" ht="48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</v>
      </c>
      <c r="P1345">
        <f t="shared" si="121"/>
        <v>158.35603715170279</v>
      </c>
      <c r="Q1345" s="9" t="s">
        <v>8323</v>
      </c>
      <c r="R1345" t="s">
        <v>8325</v>
      </c>
      <c r="S1345" s="11">
        <f t="shared" si="122"/>
        <v>42542.318090277775</v>
      </c>
      <c r="T1345" s="11">
        <f t="shared" si="123"/>
        <v>42600.957638888889</v>
      </c>
      <c r="U1345" t="str">
        <f t="shared" si="124"/>
        <v>06</v>
      </c>
      <c r="V1345" t="str">
        <f t="shared" si="125"/>
        <v>2016</v>
      </c>
    </row>
    <row r="1346" spans="1:22" ht="48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378</v>
      </c>
      <c r="P1346">
        <f t="shared" si="121"/>
        <v>40.762589928057551</v>
      </c>
      <c r="Q1346" s="9" t="s">
        <v>8326</v>
      </c>
      <c r="R1346" t="s">
        <v>8327</v>
      </c>
      <c r="S1346" s="11">
        <f t="shared" si="122"/>
        <v>42522.581469907404</v>
      </c>
      <c r="T1346" s="11">
        <f t="shared" si="123"/>
        <v>42551.581469907404</v>
      </c>
      <c r="U1346" t="str">
        <f t="shared" si="124"/>
        <v>06</v>
      </c>
      <c r="V1346" t="str">
        <f t="shared" si="125"/>
        <v>2016</v>
      </c>
    </row>
    <row r="1347" spans="1:22" ht="48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ROUND((E1347/D1347)*100,0)</f>
        <v>125</v>
      </c>
      <c r="P1347">
        <f t="shared" ref="P1347:P1410" si="127">E1347/L1347</f>
        <v>53.571428571428569</v>
      </c>
      <c r="Q1347" s="9" t="s">
        <v>8326</v>
      </c>
      <c r="R1347" t="s">
        <v>8327</v>
      </c>
      <c r="S1347" s="11">
        <f t="shared" ref="S1347:S1410" si="128">(J1347/86400)+25569+(-5/24)</f>
        <v>41799.606006944443</v>
      </c>
      <c r="T1347" s="11">
        <f t="shared" ref="T1347:T1410" si="129">(((I1347/60)/60)/24)+DATE(1970,1,1)+(-5/24)</f>
        <v>41834.606006944443</v>
      </c>
      <c r="U1347" t="str">
        <f t="shared" ref="U1347:U1410" si="130">TEXT(S1347,"MM")</f>
        <v>06</v>
      </c>
      <c r="V1347" t="str">
        <f t="shared" ref="V1347:V1410" si="131">TEXT(S1347,"YYYY")</f>
        <v>2014</v>
      </c>
    </row>
    <row r="1348" spans="1:22" ht="48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</v>
      </c>
      <c r="P1348">
        <f t="shared" si="127"/>
        <v>48.449664429530202</v>
      </c>
      <c r="Q1348" s="9" t="s">
        <v>8326</v>
      </c>
      <c r="R1348" t="s">
        <v>8327</v>
      </c>
      <c r="S1348" s="11">
        <f t="shared" si="128"/>
        <v>41421.867488425924</v>
      </c>
      <c r="T1348" s="11">
        <f t="shared" si="129"/>
        <v>41451.867488425924</v>
      </c>
      <c r="U1348" t="str">
        <f t="shared" si="130"/>
        <v>05</v>
      </c>
      <c r="V1348" t="str">
        <f t="shared" si="131"/>
        <v>2013</v>
      </c>
    </row>
    <row r="1349" spans="1:22" ht="48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</v>
      </c>
      <c r="P1349">
        <f t="shared" si="127"/>
        <v>82.41935483870968</v>
      </c>
      <c r="Q1349" s="9" t="s">
        <v>8326</v>
      </c>
      <c r="R1349" t="s">
        <v>8327</v>
      </c>
      <c r="S1349" s="11">
        <f t="shared" si="128"/>
        <v>42040.429687499993</v>
      </c>
      <c r="T1349" s="11">
        <f t="shared" si="129"/>
        <v>42070.429687499993</v>
      </c>
      <c r="U1349" t="str">
        <f t="shared" si="130"/>
        <v>02</v>
      </c>
      <c r="V1349" t="str">
        <f t="shared" si="131"/>
        <v>2015</v>
      </c>
    </row>
    <row r="1350" spans="1:22" ht="48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102</v>
      </c>
      <c r="P1350">
        <f t="shared" si="127"/>
        <v>230.19230769230768</v>
      </c>
      <c r="Q1350" s="9" t="s">
        <v>8326</v>
      </c>
      <c r="R1350" t="s">
        <v>8327</v>
      </c>
      <c r="S1350" s="11">
        <f t="shared" si="128"/>
        <v>41963.297835648147</v>
      </c>
      <c r="T1350" s="11">
        <f t="shared" si="129"/>
        <v>41991.29783564814</v>
      </c>
      <c r="U1350" t="str">
        <f t="shared" si="130"/>
        <v>11</v>
      </c>
      <c r="V1350" t="str">
        <f t="shared" si="131"/>
        <v>2014</v>
      </c>
    </row>
    <row r="1351" spans="1:22" ht="48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</v>
      </c>
      <c r="P1351">
        <f t="shared" si="127"/>
        <v>59.360465116279073</v>
      </c>
      <c r="Q1351" s="9" t="s">
        <v>8326</v>
      </c>
      <c r="R1351" t="s">
        <v>8327</v>
      </c>
      <c r="S1351" s="11">
        <f t="shared" si="128"/>
        <v>42317.124247685184</v>
      </c>
      <c r="T1351" s="11">
        <f t="shared" si="129"/>
        <v>42354.082638888889</v>
      </c>
      <c r="U1351" t="str">
        <f t="shared" si="130"/>
        <v>11</v>
      </c>
      <c r="V1351" t="str">
        <f t="shared" si="131"/>
        <v>2015</v>
      </c>
    </row>
    <row r="1352" spans="1:22" ht="48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</v>
      </c>
      <c r="P1352">
        <f t="shared" si="127"/>
        <v>66.698717948717942</v>
      </c>
      <c r="Q1352" s="9" t="s">
        <v>8326</v>
      </c>
      <c r="R1352" t="s">
        <v>8327</v>
      </c>
      <c r="S1352" s="11">
        <f t="shared" si="128"/>
        <v>42333.804791666662</v>
      </c>
      <c r="T1352" s="11">
        <f t="shared" si="129"/>
        <v>42363.804791666662</v>
      </c>
      <c r="U1352" t="str">
        <f t="shared" si="130"/>
        <v>11</v>
      </c>
      <c r="V1352" t="str">
        <f t="shared" si="131"/>
        <v>2015</v>
      </c>
    </row>
    <row r="1353" spans="1:22" ht="3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</v>
      </c>
      <c r="P1353">
        <f t="shared" si="127"/>
        <v>168.77500000000001</v>
      </c>
      <c r="Q1353" s="9" t="s">
        <v>8326</v>
      </c>
      <c r="R1353" t="s">
        <v>8327</v>
      </c>
      <c r="S1353" s="11">
        <f t="shared" si="128"/>
        <v>42382.531759259255</v>
      </c>
      <c r="T1353" s="11">
        <f t="shared" si="129"/>
        <v>42412.531759259255</v>
      </c>
      <c r="U1353" t="str">
        <f t="shared" si="130"/>
        <v>01</v>
      </c>
      <c r="V1353" t="str">
        <f t="shared" si="131"/>
        <v>2016</v>
      </c>
    </row>
    <row r="1354" spans="1:22" ht="48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</v>
      </c>
      <c r="P1354">
        <f t="shared" si="127"/>
        <v>59.973568281938327</v>
      </c>
      <c r="Q1354" s="9" t="s">
        <v>8326</v>
      </c>
      <c r="R1354" t="s">
        <v>8327</v>
      </c>
      <c r="S1354" s="11">
        <f t="shared" si="128"/>
        <v>42200.369976851849</v>
      </c>
      <c r="T1354" s="11">
        <f t="shared" si="129"/>
        <v>42251.957638888889</v>
      </c>
      <c r="U1354" t="str">
        <f t="shared" si="130"/>
        <v>07</v>
      </c>
      <c r="V1354" t="str">
        <f t="shared" si="131"/>
        <v>2015</v>
      </c>
    </row>
    <row r="1355" spans="1:22" ht="3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134</v>
      </c>
      <c r="P1355">
        <f t="shared" si="127"/>
        <v>31.80952380952381</v>
      </c>
      <c r="Q1355" s="9" t="s">
        <v>8326</v>
      </c>
      <c r="R1355" t="s">
        <v>8327</v>
      </c>
      <c r="S1355" s="11">
        <f t="shared" si="128"/>
        <v>41308.909583333334</v>
      </c>
      <c r="T1355" s="11">
        <f t="shared" si="129"/>
        <v>41343.791666666664</v>
      </c>
      <c r="U1355" t="str">
        <f t="shared" si="130"/>
        <v>02</v>
      </c>
      <c r="V1355" t="str">
        <f t="shared" si="131"/>
        <v>2013</v>
      </c>
    </row>
    <row r="1356" spans="1:22" ht="48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</v>
      </c>
      <c r="P1356">
        <f t="shared" si="127"/>
        <v>24.421875</v>
      </c>
      <c r="Q1356" s="9" t="s">
        <v>8326</v>
      </c>
      <c r="R1356" t="s">
        <v>8327</v>
      </c>
      <c r="S1356" s="11">
        <f t="shared" si="128"/>
        <v>42502.599293981482</v>
      </c>
      <c r="T1356" s="11">
        <f t="shared" si="129"/>
        <v>42532.599293981482</v>
      </c>
      <c r="U1356" t="str">
        <f t="shared" si="130"/>
        <v>05</v>
      </c>
      <c r="V1356" t="str">
        <f t="shared" si="131"/>
        <v>2016</v>
      </c>
    </row>
    <row r="1357" spans="1:22" ht="48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123</v>
      </c>
      <c r="P1357">
        <f t="shared" si="127"/>
        <v>25.347107438016529</v>
      </c>
      <c r="Q1357" s="9" t="s">
        <v>8326</v>
      </c>
      <c r="R1357" t="s">
        <v>8327</v>
      </c>
      <c r="S1357" s="11">
        <f t="shared" si="128"/>
        <v>41213.046354166661</v>
      </c>
      <c r="T1357" s="11">
        <f t="shared" si="129"/>
        <v>41243.208333333328</v>
      </c>
      <c r="U1357" t="str">
        <f t="shared" si="130"/>
        <v>10</v>
      </c>
      <c r="V1357" t="str">
        <f t="shared" si="131"/>
        <v>2012</v>
      </c>
    </row>
    <row r="1358" spans="1:22" ht="48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183</v>
      </c>
      <c r="P1358">
        <f t="shared" si="127"/>
        <v>71.443218390804603</v>
      </c>
      <c r="Q1358" s="9" t="s">
        <v>8326</v>
      </c>
      <c r="R1358" t="s">
        <v>8327</v>
      </c>
      <c r="S1358" s="11">
        <f t="shared" si="128"/>
        <v>41429.830555555549</v>
      </c>
      <c r="T1358" s="11">
        <f t="shared" si="129"/>
        <v>41459.830555555556</v>
      </c>
      <c r="U1358" t="str">
        <f t="shared" si="130"/>
        <v>06</v>
      </c>
      <c r="V1358" t="str">
        <f t="shared" si="131"/>
        <v>2013</v>
      </c>
    </row>
    <row r="1359" spans="1:22" ht="48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</v>
      </c>
      <c r="P1359">
        <f t="shared" si="127"/>
        <v>38.553846153846152</v>
      </c>
      <c r="Q1359" s="9" t="s">
        <v>8326</v>
      </c>
      <c r="R1359" t="s">
        <v>8327</v>
      </c>
      <c r="S1359" s="11">
        <f t="shared" si="128"/>
        <v>41304.753900462958</v>
      </c>
      <c r="T1359" s="11">
        <f t="shared" si="129"/>
        <v>41334.040972222218</v>
      </c>
      <c r="U1359" t="str">
        <f t="shared" si="130"/>
        <v>01</v>
      </c>
      <c r="V1359" t="str">
        <f t="shared" si="131"/>
        <v>2013</v>
      </c>
    </row>
    <row r="1360" spans="1:22" ht="48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112</v>
      </c>
      <c r="P1360">
        <f t="shared" si="127"/>
        <v>68.367346938775512</v>
      </c>
      <c r="Q1360" s="9" t="s">
        <v>8326</v>
      </c>
      <c r="R1360" t="s">
        <v>8327</v>
      </c>
      <c r="S1360" s="11">
        <f t="shared" si="128"/>
        <v>40689.362534722219</v>
      </c>
      <c r="T1360" s="11">
        <f t="shared" si="129"/>
        <v>40719.362534722219</v>
      </c>
      <c r="U1360" t="str">
        <f t="shared" si="130"/>
        <v>05</v>
      </c>
      <c r="V1360" t="str">
        <f t="shared" si="131"/>
        <v>2011</v>
      </c>
    </row>
    <row r="1361" spans="1:22" ht="48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116</v>
      </c>
      <c r="P1361">
        <f t="shared" si="127"/>
        <v>40.210526315789473</v>
      </c>
      <c r="Q1361" s="9" t="s">
        <v>8326</v>
      </c>
      <c r="R1361" t="s">
        <v>8327</v>
      </c>
      <c r="S1361" s="11">
        <f t="shared" si="128"/>
        <v>40668.606365740736</v>
      </c>
      <c r="T1361" s="11">
        <f t="shared" si="129"/>
        <v>40730.606365740736</v>
      </c>
      <c r="U1361" t="str">
        <f t="shared" si="130"/>
        <v>05</v>
      </c>
      <c r="V1361" t="str">
        <f t="shared" si="131"/>
        <v>2011</v>
      </c>
    </row>
    <row r="1362" spans="1:22" ht="3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</v>
      </c>
      <c r="P1362">
        <f t="shared" si="127"/>
        <v>32.074074074074076</v>
      </c>
      <c r="Q1362" s="9" t="s">
        <v>8326</v>
      </c>
      <c r="R1362" t="s">
        <v>8327</v>
      </c>
      <c r="S1362" s="11">
        <f t="shared" si="128"/>
        <v>41095.692361111105</v>
      </c>
      <c r="T1362" s="11">
        <f t="shared" si="129"/>
        <v>41123.692361111105</v>
      </c>
      <c r="U1362" t="str">
        <f t="shared" si="130"/>
        <v>07</v>
      </c>
      <c r="V1362" t="str">
        <f t="shared" si="131"/>
        <v>2012</v>
      </c>
    </row>
    <row r="1363" spans="1:22" ht="48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126</v>
      </c>
      <c r="P1363">
        <f t="shared" si="127"/>
        <v>28.632575757575758</v>
      </c>
      <c r="Q1363" s="9" t="s">
        <v>8326</v>
      </c>
      <c r="R1363" t="s">
        <v>8327</v>
      </c>
      <c r="S1363" s="11">
        <f t="shared" si="128"/>
        <v>41781.508935185186</v>
      </c>
      <c r="T1363" s="11">
        <f t="shared" si="129"/>
        <v>41811.508935185186</v>
      </c>
      <c r="U1363" t="str">
        <f t="shared" si="130"/>
        <v>05</v>
      </c>
      <c r="V1363" t="str">
        <f t="shared" si="131"/>
        <v>2014</v>
      </c>
    </row>
    <row r="1364" spans="1:22" ht="3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</v>
      </c>
      <c r="P1364">
        <f t="shared" si="127"/>
        <v>43.64</v>
      </c>
      <c r="Q1364" s="9" t="s">
        <v>8326</v>
      </c>
      <c r="R1364" t="s">
        <v>8327</v>
      </c>
      <c r="S1364" s="11">
        <f t="shared" si="128"/>
        <v>41464.726053240738</v>
      </c>
      <c r="T1364" s="11">
        <f t="shared" si="129"/>
        <v>41524.726053240738</v>
      </c>
      <c r="U1364" t="str">
        <f t="shared" si="130"/>
        <v>07</v>
      </c>
      <c r="V1364" t="str">
        <f t="shared" si="131"/>
        <v>2013</v>
      </c>
    </row>
    <row r="1365" spans="1:22" ht="48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>
        <f t="shared" si="127"/>
        <v>40</v>
      </c>
      <c r="Q1365" s="9" t="s">
        <v>8326</v>
      </c>
      <c r="R1365" t="s">
        <v>8327</v>
      </c>
      <c r="S1365" s="11">
        <f t="shared" si="128"/>
        <v>42396.635729166665</v>
      </c>
      <c r="T1365" s="11">
        <f t="shared" si="129"/>
        <v>42415.124305555553</v>
      </c>
      <c r="U1365" t="str">
        <f t="shared" si="130"/>
        <v>01</v>
      </c>
      <c r="V1365" t="str">
        <f t="shared" si="131"/>
        <v>2016</v>
      </c>
    </row>
    <row r="1366" spans="1:22" ht="48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119</v>
      </c>
      <c r="P1366">
        <f t="shared" si="127"/>
        <v>346.04166666666669</v>
      </c>
      <c r="Q1366" s="9" t="s">
        <v>8329</v>
      </c>
      <c r="R1366" t="s">
        <v>8330</v>
      </c>
      <c r="S1366" s="11">
        <f t="shared" si="128"/>
        <v>41951.487337962964</v>
      </c>
      <c r="T1366" s="11">
        <f t="shared" si="129"/>
        <v>42011.487337962964</v>
      </c>
      <c r="U1366" t="str">
        <f t="shared" si="130"/>
        <v>11</v>
      </c>
      <c r="V1366" t="str">
        <f t="shared" si="131"/>
        <v>2014</v>
      </c>
    </row>
    <row r="1367" spans="1:22" ht="48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</v>
      </c>
      <c r="P1367">
        <f t="shared" si="127"/>
        <v>81.739130434782609</v>
      </c>
      <c r="Q1367" s="9" t="s">
        <v>8329</v>
      </c>
      <c r="R1367" t="s">
        <v>8330</v>
      </c>
      <c r="S1367" s="11">
        <f t="shared" si="128"/>
        <v>42049.524907407402</v>
      </c>
      <c r="T1367" s="11">
        <f t="shared" si="129"/>
        <v>42079.483240740738</v>
      </c>
      <c r="U1367" t="str">
        <f t="shared" si="130"/>
        <v>02</v>
      </c>
      <c r="V1367" t="str">
        <f t="shared" si="131"/>
        <v>2015</v>
      </c>
    </row>
    <row r="1368" spans="1:22" ht="16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</v>
      </c>
      <c r="P1368">
        <f t="shared" si="127"/>
        <v>64.535306122448986</v>
      </c>
      <c r="Q1368" s="9" t="s">
        <v>8329</v>
      </c>
      <c r="R1368" t="s">
        <v>8330</v>
      </c>
      <c r="S1368" s="11">
        <f t="shared" si="128"/>
        <v>41924.787766203699</v>
      </c>
      <c r="T1368" s="11">
        <f t="shared" si="129"/>
        <v>41969.829432870371</v>
      </c>
      <c r="U1368" t="str">
        <f t="shared" si="130"/>
        <v>10</v>
      </c>
      <c r="V1368" t="str">
        <f t="shared" si="131"/>
        <v>2014</v>
      </c>
    </row>
    <row r="1369" spans="1:22" ht="48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</v>
      </c>
      <c r="P1369">
        <f t="shared" si="127"/>
        <v>63.477777777777774</v>
      </c>
      <c r="Q1369" s="9" t="s">
        <v>8329</v>
      </c>
      <c r="R1369" t="s">
        <v>8330</v>
      </c>
      <c r="S1369" s="11">
        <f t="shared" si="128"/>
        <v>42291.794560185182</v>
      </c>
      <c r="T1369" s="11">
        <f t="shared" si="129"/>
        <v>42321.836226851847</v>
      </c>
      <c r="U1369" t="str">
        <f t="shared" si="130"/>
        <v>10</v>
      </c>
      <c r="V1369" t="str">
        <f t="shared" si="131"/>
        <v>2015</v>
      </c>
    </row>
    <row r="1370" spans="1:22" ht="48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111</v>
      </c>
      <c r="P1370">
        <f t="shared" si="127"/>
        <v>63.620689655172413</v>
      </c>
      <c r="Q1370" s="9" t="s">
        <v>8329</v>
      </c>
      <c r="R1370" t="s">
        <v>8330</v>
      </c>
      <c r="S1370" s="11">
        <f t="shared" si="128"/>
        <v>42145.982569444437</v>
      </c>
      <c r="T1370" s="11">
        <f t="shared" si="129"/>
        <v>42169.982569444437</v>
      </c>
      <c r="U1370" t="str">
        <f t="shared" si="130"/>
        <v>05</v>
      </c>
      <c r="V1370" t="str">
        <f t="shared" si="131"/>
        <v>2015</v>
      </c>
    </row>
    <row r="1371" spans="1:22" ht="48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</v>
      </c>
      <c r="P1371">
        <f t="shared" si="127"/>
        <v>83.967068965517228</v>
      </c>
      <c r="Q1371" s="9" t="s">
        <v>8329</v>
      </c>
      <c r="R1371" t="s">
        <v>8330</v>
      </c>
      <c r="S1371" s="11">
        <f t="shared" si="128"/>
        <v>41710.385949074072</v>
      </c>
      <c r="T1371" s="11">
        <f t="shared" si="129"/>
        <v>41740.385949074072</v>
      </c>
      <c r="U1371" t="str">
        <f t="shared" si="130"/>
        <v>03</v>
      </c>
      <c r="V1371" t="str">
        <f t="shared" si="131"/>
        <v>2014</v>
      </c>
    </row>
    <row r="1372" spans="1:22" ht="3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104</v>
      </c>
      <c r="P1372">
        <f t="shared" si="127"/>
        <v>77.75</v>
      </c>
      <c r="Q1372" s="9" t="s">
        <v>8329</v>
      </c>
      <c r="R1372" t="s">
        <v>8330</v>
      </c>
      <c r="S1372" s="11">
        <f t="shared" si="128"/>
        <v>41547.795023148145</v>
      </c>
      <c r="T1372" s="11">
        <f t="shared" si="129"/>
        <v>41562.795023148145</v>
      </c>
      <c r="U1372" t="str">
        <f t="shared" si="130"/>
        <v>09</v>
      </c>
      <c r="V1372" t="str">
        <f t="shared" si="131"/>
        <v>2013</v>
      </c>
    </row>
    <row r="1373" spans="1:22" ht="48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</v>
      </c>
      <c r="P1373">
        <f t="shared" si="127"/>
        <v>107.07142857142857</v>
      </c>
      <c r="Q1373" s="9" t="s">
        <v>8329</v>
      </c>
      <c r="R1373" t="s">
        <v>8330</v>
      </c>
      <c r="S1373" s="11">
        <f t="shared" si="128"/>
        <v>42101.550254629627</v>
      </c>
      <c r="T1373" s="11">
        <f t="shared" si="129"/>
        <v>42131.550254629627</v>
      </c>
      <c r="U1373" t="str">
        <f t="shared" si="130"/>
        <v>04</v>
      </c>
      <c r="V1373" t="str">
        <f t="shared" si="131"/>
        <v>2015</v>
      </c>
    </row>
    <row r="1374" spans="1:22" ht="16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>
        <f t="shared" si="127"/>
        <v>38.75</v>
      </c>
      <c r="Q1374" s="9" t="s">
        <v>8329</v>
      </c>
      <c r="R1374" t="s">
        <v>8330</v>
      </c>
      <c r="S1374" s="11">
        <f t="shared" si="128"/>
        <v>41072.53162037037</v>
      </c>
      <c r="T1374" s="11">
        <f t="shared" si="129"/>
        <v>41102.53162037037</v>
      </c>
      <c r="U1374" t="str">
        <f t="shared" si="130"/>
        <v>06</v>
      </c>
      <c r="V1374" t="str">
        <f t="shared" si="131"/>
        <v>2012</v>
      </c>
    </row>
    <row r="1375" spans="1:22" ht="3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</v>
      </c>
      <c r="P1375">
        <f t="shared" si="127"/>
        <v>201.94230769230768</v>
      </c>
      <c r="Q1375" s="9" t="s">
        <v>8329</v>
      </c>
      <c r="R1375" t="s">
        <v>8330</v>
      </c>
      <c r="S1375" s="11">
        <f t="shared" si="128"/>
        <v>42704.743437499994</v>
      </c>
      <c r="T1375" s="11">
        <f t="shared" si="129"/>
        <v>42734.743437499994</v>
      </c>
      <c r="U1375" t="str">
        <f t="shared" si="130"/>
        <v>11</v>
      </c>
      <c r="V1375" t="str">
        <f t="shared" si="131"/>
        <v>2016</v>
      </c>
    </row>
    <row r="1376" spans="1:22" ht="48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</v>
      </c>
      <c r="P1376">
        <f t="shared" si="127"/>
        <v>43.060606060606062</v>
      </c>
      <c r="Q1376" s="9" t="s">
        <v>8329</v>
      </c>
      <c r="R1376" t="s">
        <v>8330</v>
      </c>
      <c r="S1376" s="11">
        <f t="shared" si="128"/>
        <v>42423.953564814808</v>
      </c>
      <c r="T1376" s="11">
        <f t="shared" si="129"/>
        <v>42453.911898148144</v>
      </c>
      <c r="U1376" t="str">
        <f t="shared" si="130"/>
        <v>02</v>
      </c>
      <c r="V1376" t="str">
        <f t="shared" si="131"/>
        <v>2016</v>
      </c>
    </row>
    <row r="1377" spans="1:22" ht="48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</v>
      </c>
      <c r="P1377">
        <f t="shared" si="127"/>
        <v>62.871559633027523</v>
      </c>
      <c r="Q1377" s="9" t="s">
        <v>8329</v>
      </c>
      <c r="R1377" t="s">
        <v>8330</v>
      </c>
      <c r="S1377" s="11">
        <f t="shared" si="128"/>
        <v>42719.857858796291</v>
      </c>
      <c r="T1377" s="11">
        <f t="shared" si="129"/>
        <v>42749.857858796291</v>
      </c>
      <c r="U1377" t="str">
        <f t="shared" si="130"/>
        <v>12</v>
      </c>
      <c r="V1377" t="str">
        <f t="shared" si="131"/>
        <v>2016</v>
      </c>
    </row>
    <row r="1378" spans="1:22" ht="3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</v>
      </c>
      <c r="P1378">
        <f t="shared" si="127"/>
        <v>55.607142857142854</v>
      </c>
      <c r="Q1378" s="9" t="s">
        <v>8329</v>
      </c>
      <c r="R1378" t="s">
        <v>8330</v>
      </c>
      <c r="S1378" s="11">
        <f t="shared" si="128"/>
        <v>42677.460717592585</v>
      </c>
      <c r="T1378" s="11">
        <f t="shared" si="129"/>
        <v>42707.502384259256</v>
      </c>
      <c r="U1378" t="str">
        <f t="shared" si="130"/>
        <v>11</v>
      </c>
      <c r="V1378" t="str">
        <f t="shared" si="131"/>
        <v>2016</v>
      </c>
    </row>
    <row r="1379" spans="1:22" ht="48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</v>
      </c>
      <c r="P1379">
        <f t="shared" si="127"/>
        <v>48.70967741935484</v>
      </c>
      <c r="Q1379" s="9" t="s">
        <v>8329</v>
      </c>
      <c r="R1379" t="s">
        <v>8330</v>
      </c>
      <c r="S1379" s="11">
        <f t="shared" si="128"/>
        <v>42747.01122685185</v>
      </c>
      <c r="T1379" s="11">
        <f t="shared" si="129"/>
        <v>42768.96597222222</v>
      </c>
      <c r="U1379" t="str">
        <f t="shared" si="130"/>
        <v>01</v>
      </c>
      <c r="V1379" t="str">
        <f t="shared" si="131"/>
        <v>2017</v>
      </c>
    </row>
    <row r="1380" spans="1:22" ht="16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</v>
      </c>
      <c r="P1380">
        <f t="shared" si="127"/>
        <v>30.578947368421051</v>
      </c>
      <c r="Q1380" s="9" t="s">
        <v>8329</v>
      </c>
      <c r="R1380" t="s">
        <v>8330</v>
      </c>
      <c r="S1380" s="11">
        <f t="shared" si="128"/>
        <v>42568.551041666666</v>
      </c>
      <c r="T1380" s="11">
        <f t="shared" si="129"/>
        <v>42583.551041666658</v>
      </c>
      <c r="U1380" t="str">
        <f t="shared" si="130"/>
        <v>07</v>
      </c>
      <c r="V1380" t="str">
        <f t="shared" si="131"/>
        <v>2016</v>
      </c>
    </row>
    <row r="1381" spans="1:22" ht="3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112</v>
      </c>
      <c r="P1381">
        <f t="shared" si="127"/>
        <v>73.907284768211923</v>
      </c>
      <c r="Q1381" s="9" t="s">
        <v>8329</v>
      </c>
      <c r="R1381" t="s">
        <v>8330</v>
      </c>
      <c r="S1381" s="11">
        <f t="shared" si="128"/>
        <v>42130.283287037033</v>
      </c>
      <c r="T1381" s="11">
        <f t="shared" si="129"/>
        <v>42160.28328703704</v>
      </c>
      <c r="U1381" t="str">
        <f t="shared" si="130"/>
        <v>05</v>
      </c>
      <c r="V1381" t="str">
        <f t="shared" si="131"/>
        <v>2015</v>
      </c>
    </row>
    <row r="1382" spans="1:22" ht="3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>
        <f t="shared" si="127"/>
        <v>21.2</v>
      </c>
      <c r="Q1382" s="9" t="s">
        <v>8329</v>
      </c>
      <c r="R1382" t="s">
        <v>8330</v>
      </c>
      <c r="S1382" s="11">
        <f t="shared" si="128"/>
        <v>42141.554467592585</v>
      </c>
      <c r="T1382" s="11">
        <f t="shared" si="129"/>
        <v>42163.874999999993</v>
      </c>
      <c r="U1382" t="str">
        <f t="shared" si="130"/>
        <v>05</v>
      </c>
      <c r="V1382" t="str">
        <f t="shared" si="131"/>
        <v>2015</v>
      </c>
    </row>
    <row r="1383" spans="1:22" ht="48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</v>
      </c>
      <c r="P1383">
        <f t="shared" si="127"/>
        <v>73.356164383561648</v>
      </c>
      <c r="Q1383" s="9" t="s">
        <v>8329</v>
      </c>
      <c r="R1383" t="s">
        <v>8330</v>
      </c>
      <c r="S1383" s="11">
        <f t="shared" si="128"/>
        <v>42703.006076388883</v>
      </c>
      <c r="T1383" s="11">
        <f t="shared" si="129"/>
        <v>42733.006076388883</v>
      </c>
      <c r="U1383" t="str">
        <f t="shared" si="130"/>
        <v>11</v>
      </c>
      <c r="V1383" t="str">
        <f t="shared" si="131"/>
        <v>2016</v>
      </c>
    </row>
    <row r="1384" spans="1:22" ht="48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</v>
      </c>
      <c r="P1384">
        <f t="shared" si="127"/>
        <v>56.412162162162161</v>
      </c>
      <c r="Q1384" s="9" t="s">
        <v>8329</v>
      </c>
      <c r="R1384" t="s">
        <v>8330</v>
      </c>
      <c r="S1384" s="11">
        <f t="shared" si="128"/>
        <v>41370.591851851852</v>
      </c>
      <c r="T1384" s="11">
        <f t="shared" si="129"/>
        <v>41400.591851851852</v>
      </c>
      <c r="U1384" t="str">
        <f t="shared" si="130"/>
        <v>04</v>
      </c>
      <c r="V1384" t="str">
        <f t="shared" si="131"/>
        <v>2013</v>
      </c>
    </row>
    <row r="1385" spans="1:22" ht="48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</v>
      </c>
      <c r="P1385">
        <f t="shared" si="127"/>
        <v>50.247311827956992</v>
      </c>
      <c r="Q1385" s="9" t="s">
        <v>8329</v>
      </c>
      <c r="R1385" t="s">
        <v>8330</v>
      </c>
      <c r="S1385" s="11">
        <f t="shared" si="128"/>
        <v>42706.866643518515</v>
      </c>
      <c r="T1385" s="11">
        <f t="shared" si="129"/>
        <v>42726.866643518515</v>
      </c>
      <c r="U1385" t="str">
        <f t="shared" si="130"/>
        <v>12</v>
      </c>
      <c r="V1385" t="str">
        <f t="shared" si="131"/>
        <v>2016</v>
      </c>
    </row>
    <row r="1386" spans="1:22" ht="48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</v>
      </c>
      <c r="P1386">
        <f t="shared" si="127"/>
        <v>68.936507936507937</v>
      </c>
      <c r="Q1386" s="9" t="s">
        <v>8329</v>
      </c>
      <c r="R1386" t="s">
        <v>8330</v>
      </c>
      <c r="S1386" s="11">
        <f t="shared" si="128"/>
        <v>42160.526874999996</v>
      </c>
      <c r="T1386" s="11">
        <f t="shared" si="129"/>
        <v>42190.526874999996</v>
      </c>
      <c r="U1386" t="str">
        <f t="shared" si="130"/>
        <v>06</v>
      </c>
      <c r="V1386" t="str">
        <f t="shared" si="131"/>
        <v>2015</v>
      </c>
    </row>
    <row r="1387" spans="1:22" ht="48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</v>
      </c>
      <c r="P1387">
        <f t="shared" si="127"/>
        <v>65.914104477611943</v>
      </c>
      <c r="Q1387" s="9" t="s">
        <v>8329</v>
      </c>
      <c r="R1387" t="s">
        <v>8330</v>
      </c>
      <c r="S1387" s="11">
        <f t="shared" si="128"/>
        <v>42433.480567129627</v>
      </c>
      <c r="T1387" s="11">
        <f t="shared" si="129"/>
        <v>42489.299305555549</v>
      </c>
      <c r="U1387" t="str">
        <f t="shared" si="130"/>
        <v>03</v>
      </c>
      <c r="V1387" t="str">
        <f t="shared" si="131"/>
        <v>2016</v>
      </c>
    </row>
    <row r="1388" spans="1:22" ht="3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219</v>
      </c>
      <c r="P1388">
        <f t="shared" si="127"/>
        <v>62.5</v>
      </c>
      <c r="Q1388" s="9" t="s">
        <v>8329</v>
      </c>
      <c r="R1388" t="s">
        <v>8330</v>
      </c>
      <c r="S1388" s="11">
        <f t="shared" si="128"/>
        <v>42184.438530092586</v>
      </c>
      <c r="T1388" s="11">
        <f t="shared" si="129"/>
        <v>42214.438530092586</v>
      </c>
      <c r="U1388" t="str">
        <f t="shared" si="130"/>
        <v>06</v>
      </c>
      <c r="V1388" t="str">
        <f t="shared" si="131"/>
        <v>2015</v>
      </c>
    </row>
    <row r="1389" spans="1:22" ht="48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137</v>
      </c>
      <c r="P1389">
        <f t="shared" si="127"/>
        <v>70.064102564102569</v>
      </c>
      <c r="Q1389" s="9" t="s">
        <v>8329</v>
      </c>
      <c r="R1389" t="s">
        <v>8330</v>
      </c>
      <c r="S1389" s="11">
        <f t="shared" si="128"/>
        <v>42126.712905092594</v>
      </c>
      <c r="T1389" s="11">
        <f t="shared" si="129"/>
        <v>42157.979166666664</v>
      </c>
      <c r="U1389" t="str">
        <f t="shared" si="130"/>
        <v>05</v>
      </c>
      <c r="V1389" t="str">
        <f t="shared" si="131"/>
        <v>2015</v>
      </c>
    </row>
    <row r="1390" spans="1:22" ht="48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135</v>
      </c>
      <c r="P1390">
        <f t="shared" si="127"/>
        <v>60.181874999999998</v>
      </c>
      <c r="Q1390" s="9" t="s">
        <v>8329</v>
      </c>
      <c r="R1390" t="s">
        <v>8330</v>
      </c>
      <c r="S1390" s="11">
        <f t="shared" si="128"/>
        <v>42634.406446759262</v>
      </c>
      <c r="T1390" s="11">
        <f t="shared" si="129"/>
        <v>42660.468055555553</v>
      </c>
      <c r="U1390" t="str">
        <f t="shared" si="130"/>
        <v>09</v>
      </c>
      <c r="V1390" t="str">
        <f t="shared" si="131"/>
        <v>2016</v>
      </c>
    </row>
    <row r="1391" spans="1:22" ht="3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</v>
      </c>
      <c r="P1391">
        <f t="shared" si="127"/>
        <v>21.382352941176471</v>
      </c>
      <c r="Q1391" s="9" t="s">
        <v>8329</v>
      </c>
      <c r="R1391" t="s">
        <v>8330</v>
      </c>
      <c r="S1391" s="11">
        <f t="shared" si="128"/>
        <v>42565.272650462961</v>
      </c>
      <c r="T1391" s="11">
        <f t="shared" si="129"/>
        <v>42595.272650462961</v>
      </c>
      <c r="U1391" t="str">
        <f t="shared" si="130"/>
        <v>07</v>
      </c>
      <c r="V1391" t="str">
        <f t="shared" si="131"/>
        <v>2016</v>
      </c>
    </row>
    <row r="1392" spans="1:22" ht="48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</v>
      </c>
      <c r="P1392">
        <f t="shared" si="127"/>
        <v>160.78947368421052</v>
      </c>
      <c r="Q1392" s="9" t="s">
        <v>8329</v>
      </c>
      <c r="R1392" t="s">
        <v>8330</v>
      </c>
      <c r="S1392" s="11">
        <f t="shared" si="128"/>
        <v>42087.594976851855</v>
      </c>
      <c r="T1392" s="11">
        <f t="shared" si="129"/>
        <v>42121.508333333331</v>
      </c>
      <c r="U1392" t="str">
        <f t="shared" si="130"/>
        <v>03</v>
      </c>
      <c r="V1392" t="str">
        <f t="shared" si="131"/>
        <v>2015</v>
      </c>
    </row>
    <row r="1393" spans="1:22" ht="48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</v>
      </c>
      <c r="P1393">
        <f t="shared" si="127"/>
        <v>42.384615384615387</v>
      </c>
      <c r="Q1393" s="9" t="s">
        <v>8329</v>
      </c>
      <c r="R1393" t="s">
        <v>8330</v>
      </c>
      <c r="S1393" s="11">
        <f t="shared" si="128"/>
        <v>42193.442337962959</v>
      </c>
      <c r="T1393" s="11">
        <f t="shared" si="129"/>
        <v>42237.999305555553</v>
      </c>
      <c r="U1393" t="str">
        <f t="shared" si="130"/>
        <v>07</v>
      </c>
      <c r="V1393" t="str">
        <f t="shared" si="131"/>
        <v>2015</v>
      </c>
    </row>
    <row r="1394" spans="1:22" ht="48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114</v>
      </c>
      <c r="P1394">
        <f t="shared" si="127"/>
        <v>27.317307692307693</v>
      </c>
      <c r="Q1394" s="9" t="s">
        <v>8329</v>
      </c>
      <c r="R1394" t="s">
        <v>8330</v>
      </c>
      <c r="S1394" s="11">
        <f t="shared" si="128"/>
        <v>42400.946597222217</v>
      </c>
      <c r="T1394" s="11">
        <f t="shared" si="129"/>
        <v>42431.946597222217</v>
      </c>
      <c r="U1394" t="str">
        <f t="shared" si="130"/>
        <v>01</v>
      </c>
      <c r="V1394" t="str">
        <f t="shared" si="131"/>
        <v>2016</v>
      </c>
    </row>
    <row r="1395" spans="1:22" ht="16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</v>
      </c>
      <c r="P1395">
        <f t="shared" si="127"/>
        <v>196.82692307692307</v>
      </c>
      <c r="Q1395" s="9" t="s">
        <v>8329</v>
      </c>
      <c r="R1395" t="s">
        <v>8330</v>
      </c>
      <c r="S1395" s="11">
        <f t="shared" si="128"/>
        <v>42553.473645833328</v>
      </c>
      <c r="T1395" s="11">
        <f t="shared" si="129"/>
        <v>42583.473645833328</v>
      </c>
      <c r="U1395" t="str">
        <f t="shared" si="130"/>
        <v>07</v>
      </c>
      <c r="V1395" t="str">
        <f t="shared" si="131"/>
        <v>2016</v>
      </c>
    </row>
    <row r="1396" spans="1:22" ht="48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</v>
      </c>
      <c r="P1396">
        <f t="shared" si="127"/>
        <v>53.882352941176471</v>
      </c>
      <c r="Q1396" s="9" t="s">
        <v>8329</v>
      </c>
      <c r="R1396" t="s">
        <v>8330</v>
      </c>
      <c r="S1396" s="11">
        <f t="shared" si="128"/>
        <v>42751.936643518515</v>
      </c>
      <c r="T1396" s="11">
        <f t="shared" si="129"/>
        <v>42794.916666666664</v>
      </c>
      <c r="U1396" t="str">
        <f t="shared" si="130"/>
        <v>01</v>
      </c>
      <c r="V1396" t="str">
        <f t="shared" si="131"/>
        <v>2017</v>
      </c>
    </row>
    <row r="1397" spans="1:22" ht="16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112</v>
      </c>
      <c r="P1397">
        <f t="shared" si="127"/>
        <v>47.756097560975611</v>
      </c>
      <c r="Q1397" s="9" t="s">
        <v>8329</v>
      </c>
      <c r="R1397" t="s">
        <v>8330</v>
      </c>
      <c r="S1397" s="11">
        <f t="shared" si="128"/>
        <v>42719.700011574074</v>
      </c>
      <c r="T1397" s="11">
        <f t="shared" si="129"/>
        <v>42749.700011574074</v>
      </c>
      <c r="U1397" t="str">
        <f t="shared" si="130"/>
        <v>12</v>
      </c>
      <c r="V1397" t="str">
        <f t="shared" si="131"/>
        <v>2016</v>
      </c>
    </row>
    <row r="1398" spans="1:22" ht="48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</v>
      </c>
      <c r="P1398">
        <f t="shared" si="127"/>
        <v>88.191780821917803</v>
      </c>
      <c r="Q1398" s="9" t="s">
        <v>8329</v>
      </c>
      <c r="R1398" t="s">
        <v>8330</v>
      </c>
      <c r="S1398" s="11">
        <f t="shared" si="128"/>
        <v>42018.790300925924</v>
      </c>
      <c r="T1398" s="11">
        <f t="shared" si="129"/>
        <v>42048.790300925924</v>
      </c>
      <c r="U1398" t="str">
        <f t="shared" si="130"/>
        <v>01</v>
      </c>
      <c r="V1398" t="str">
        <f t="shared" si="131"/>
        <v>2015</v>
      </c>
    </row>
    <row r="1399" spans="1:22" ht="48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114</v>
      </c>
      <c r="P1399">
        <f t="shared" si="127"/>
        <v>72.056962025316452</v>
      </c>
      <c r="Q1399" s="9" t="s">
        <v>8329</v>
      </c>
      <c r="R1399" t="s">
        <v>8330</v>
      </c>
      <c r="S1399" s="11">
        <f t="shared" si="128"/>
        <v>42640.709606481476</v>
      </c>
      <c r="T1399" s="11">
        <f t="shared" si="129"/>
        <v>42670.679861111108</v>
      </c>
      <c r="U1399" t="str">
        <f t="shared" si="130"/>
        <v>09</v>
      </c>
      <c r="V1399" t="str">
        <f t="shared" si="131"/>
        <v>2016</v>
      </c>
    </row>
    <row r="1400" spans="1:22" ht="48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110</v>
      </c>
      <c r="P1400">
        <f t="shared" si="127"/>
        <v>74.246153846153845</v>
      </c>
      <c r="Q1400" s="9" t="s">
        <v>8329</v>
      </c>
      <c r="R1400" t="s">
        <v>8330</v>
      </c>
      <c r="S1400" s="11">
        <f t="shared" si="128"/>
        <v>42526.665902777771</v>
      </c>
      <c r="T1400" s="11">
        <f t="shared" si="129"/>
        <v>42556.665902777771</v>
      </c>
      <c r="U1400" t="str">
        <f t="shared" si="130"/>
        <v>06</v>
      </c>
      <c r="V1400" t="str">
        <f t="shared" si="131"/>
        <v>2016</v>
      </c>
    </row>
    <row r="1401" spans="1:22" ht="48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</v>
      </c>
      <c r="P1401">
        <f t="shared" si="127"/>
        <v>61.701086956521742</v>
      </c>
      <c r="Q1401" s="9" t="s">
        <v>8329</v>
      </c>
      <c r="R1401" t="s">
        <v>8330</v>
      </c>
      <c r="S1401" s="11">
        <f t="shared" si="128"/>
        <v>41888.795983796292</v>
      </c>
      <c r="T1401" s="11">
        <f t="shared" si="129"/>
        <v>41918.795983796292</v>
      </c>
      <c r="U1401" t="str">
        <f t="shared" si="130"/>
        <v>09</v>
      </c>
      <c r="V1401" t="str">
        <f t="shared" si="131"/>
        <v>2014</v>
      </c>
    </row>
    <row r="1402" spans="1:22" ht="48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</v>
      </c>
      <c r="P1402">
        <f t="shared" si="127"/>
        <v>17.235294117647058</v>
      </c>
      <c r="Q1402" s="9" t="s">
        <v>8329</v>
      </c>
      <c r="R1402" t="s">
        <v>8330</v>
      </c>
      <c r="S1402" s="11">
        <f t="shared" si="128"/>
        <v>42498.132789351854</v>
      </c>
      <c r="T1402" s="11">
        <f t="shared" si="129"/>
        <v>42533.020833333336</v>
      </c>
      <c r="U1402" t="str">
        <f t="shared" si="130"/>
        <v>05</v>
      </c>
      <c r="V1402" t="str">
        <f t="shared" si="131"/>
        <v>2016</v>
      </c>
    </row>
    <row r="1403" spans="1:22" ht="48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497</v>
      </c>
      <c r="P1403">
        <f t="shared" si="127"/>
        <v>51.720833333333331</v>
      </c>
      <c r="Q1403" s="9" t="s">
        <v>8329</v>
      </c>
      <c r="R1403" t="s">
        <v>8330</v>
      </c>
      <c r="S1403" s="11">
        <f t="shared" si="128"/>
        <v>41399.787893518514</v>
      </c>
      <c r="T1403" s="11">
        <f t="shared" si="129"/>
        <v>41420.787893518514</v>
      </c>
      <c r="U1403" t="str">
        <f t="shared" si="130"/>
        <v>05</v>
      </c>
      <c r="V1403" t="str">
        <f t="shared" si="131"/>
        <v>2013</v>
      </c>
    </row>
    <row r="1404" spans="1:22" ht="48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</v>
      </c>
      <c r="P1404">
        <f t="shared" si="127"/>
        <v>24.150442477876105</v>
      </c>
      <c r="Q1404" s="9" t="s">
        <v>8329</v>
      </c>
      <c r="R1404" t="s">
        <v>8330</v>
      </c>
      <c r="S1404" s="11">
        <f t="shared" si="128"/>
        <v>42064.845034722217</v>
      </c>
      <c r="T1404" s="11">
        <f t="shared" si="129"/>
        <v>42124.80336805556</v>
      </c>
      <c r="U1404" t="str">
        <f t="shared" si="130"/>
        <v>03</v>
      </c>
      <c r="V1404" t="str">
        <f t="shared" si="131"/>
        <v>2015</v>
      </c>
    </row>
    <row r="1405" spans="1:22" ht="48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103</v>
      </c>
      <c r="P1405">
        <f t="shared" si="127"/>
        <v>62.166666666666664</v>
      </c>
      <c r="Q1405" s="9" t="s">
        <v>8329</v>
      </c>
      <c r="R1405" t="s">
        <v>8330</v>
      </c>
      <c r="S1405" s="11">
        <f t="shared" si="128"/>
        <v>41450.854571759257</v>
      </c>
      <c r="T1405" s="11">
        <f t="shared" si="129"/>
        <v>41480.854571759257</v>
      </c>
      <c r="U1405" t="str">
        <f t="shared" si="130"/>
        <v>06</v>
      </c>
      <c r="V1405" t="str">
        <f t="shared" si="131"/>
        <v>2013</v>
      </c>
    </row>
    <row r="1406" spans="1:22" ht="48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2</v>
      </c>
      <c r="P1406">
        <f t="shared" si="127"/>
        <v>48.2</v>
      </c>
      <c r="Q1406" s="9" t="s">
        <v>8326</v>
      </c>
      <c r="R1406" t="s">
        <v>8345</v>
      </c>
      <c r="S1406" s="11">
        <f t="shared" si="128"/>
        <v>42032.30190972222</v>
      </c>
      <c r="T1406" s="11">
        <f t="shared" si="129"/>
        <v>42057.30190972222</v>
      </c>
      <c r="U1406" t="str">
        <f t="shared" si="130"/>
        <v>01</v>
      </c>
      <c r="V1406" t="str">
        <f t="shared" si="131"/>
        <v>2015</v>
      </c>
    </row>
    <row r="1407" spans="1:22" ht="3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</v>
      </c>
      <c r="P1407">
        <f t="shared" si="127"/>
        <v>6.1764705882352944</v>
      </c>
      <c r="Q1407" s="9" t="s">
        <v>8326</v>
      </c>
      <c r="R1407" t="s">
        <v>8345</v>
      </c>
      <c r="S1407" s="11">
        <f t="shared" si="128"/>
        <v>41941.472233796296</v>
      </c>
      <c r="T1407" s="11">
        <f t="shared" si="129"/>
        <v>41971.51390046296</v>
      </c>
      <c r="U1407" t="str">
        <f t="shared" si="130"/>
        <v>10</v>
      </c>
      <c r="V1407" t="str">
        <f t="shared" si="131"/>
        <v>2014</v>
      </c>
    </row>
    <row r="1408" spans="1:22" ht="16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</v>
      </c>
      <c r="P1408">
        <f t="shared" si="127"/>
        <v>5</v>
      </c>
      <c r="Q1408" s="9" t="s">
        <v>8326</v>
      </c>
      <c r="R1408" t="s">
        <v>8345</v>
      </c>
      <c r="S1408" s="11">
        <f t="shared" si="128"/>
        <v>42297.224618055552</v>
      </c>
      <c r="T1408" s="11">
        <f t="shared" si="129"/>
        <v>42350.208333333336</v>
      </c>
      <c r="U1408" t="str">
        <f t="shared" si="130"/>
        <v>10</v>
      </c>
      <c r="V1408" t="str">
        <f t="shared" si="131"/>
        <v>2015</v>
      </c>
    </row>
    <row r="1409" spans="1:22" ht="48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1</v>
      </c>
      <c r="P1409">
        <f t="shared" si="127"/>
        <v>7.5</v>
      </c>
      <c r="Q1409" s="9" t="s">
        <v>8326</v>
      </c>
      <c r="R1409" t="s">
        <v>8345</v>
      </c>
      <c r="S1409" s="11">
        <f t="shared" si="128"/>
        <v>41838.32844907407</v>
      </c>
      <c r="T1409" s="11">
        <f t="shared" si="129"/>
        <v>41863.32844907407</v>
      </c>
      <c r="U1409" t="str">
        <f t="shared" si="130"/>
        <v>07</v>
      </c>
      <c r="V1409" t="str">
        <f t="shared" si="131"/>
        <v>2014</v>
      </c>
    </row>
    <row r="1410" spans="1:22" ht="48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</v>
      </c>
      <c r="P1410">
        <f t="shared" si="127"/>
        <v>12</v>
      </c>
      <c r="Q1410" s="9" t="s">
        <v>8326</v>
      </c>
      <c r="R1410" t="s">
        <v>8345</v>
      </c>
      <c r="S1410" s="11">
        <f t="shared" si="128"/>
        <v>42291.663842592585</v>
      </c>
      <c r="T1410" s="11">
        <f t="shared" si="129"/>
        <v>42321.705509259256</v>
      </c>
      <c r="U1410" t="str">
        <f t="shared" si="130"/>
        <v>10</v>
      </c>
      <c r="V1410" t="str">
        <f t="shared" si="131"/>
        <v>2015</v>
      </c>
    </row>
    <row r="1411" spans="1:22" ht="48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ROUND((E1411/D1411)*100,0)</f>
        <v>0</v>
      </c>
      <c r="P1411" t="e">
        <f t="shared" ref="P1411:P1474" si="133">E1411/L1411</f>
        <v>#DIV/0!</v>
      </c>
      <c r="Q1411" s="9" t="s">
        <v>8326</v>
      </c>
      <c r="R1411" t="s">
        <v>8345</v>
      </c>
      <c r="S1411" s="11">
        <f t="shared" ref="S1411:S1474" si="134">(J1411/86400)+25569+(-5/24)</f>
        <v>41944.925173611111</v>
      </c>
      <c r="T1411" s="11">
        <f t="shared" ref="T1411:T1474" si="135">(((I1411/60)/60)/24)+DATE(1970,1,1)+(-5/24)</f>
        <v>42004.966840277775</v>
      </c>
      <c r="U1411" t="str">
        <f t="shared" ref="U1411:U1474" si="136">TEXT(S1411,"MM")</f>
        <v>11</v>
      </c>
      <c r="V1411" t="str">
        <f t="shared" ref="V1411:V1474" si="137">TEXT(S1411,"YYYY")</f>
        <v>2014</v>
      </c>
    </row>
    <row r="1412" spans="1:22" ht="48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0</v>
      </c>
      <c r="P1412">
        <f t="shared" si="133"/>
        <v>1</v>
      </c>
      <c r="Q1412" s="9" t="s">
        <v>8326</v>
      </c>
      <c r="R1412" t="s">
        <v>8345</v>
      </c>
      <c r="S1412" s="11">
        <f t="shared" si="134"/>
        <v>42479.110185185178</v>
      </c>
      <c r="T1412" s="11">
        <f t="shared" si="135"/>
        <v>42524.110185185178</v>
      </c>
      <c r="U1412" t="str">
        <f t="shared" si="136"/>
        <v>04</v>
      </c>
      <c r="V1412" t="str">
        <f t="shared" si="137"/>
        <v>2016</v>
      </c>
    </row>
    <row r="1413" spans="1:22" ht="48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</v>
      </c>
      <c r="P1413">
        <f t="shared" si="133"/>
        <v>2.3333333333333335</v>
      </c>
      <c r="Q1413" s="9" t="s">
        <v>8326</v>
      </c>
      <c r="R1413" t="s">
        <v>8345</v>
      </c>
      <c r="S1413" s="11">
        <f t="shared" si="134"/>
        <v>42012.850694444445</v>
      </c>
      <c r="T1413" s="11">
        <f t="shared" si="135"/>
        <v>42040.850694444445</v>
      </c>
      <c r="U1413" t="str">
        <f t="shared" si="136"/>
        <v>01</v>
      </c>
      <c r="V1413" t="str">
        <f t="shared" si="137"/>
        <v>2015</v>
      </c>
    </row>
    <row r="1414" spans="1:22" ht="3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5</v>
      </c>
      <c r="P1414">
        <f t="shared" si="133"/>
        <v>24.615384615384617</v>
      </c>
      <c r="Q1414" s="9" t="s">
        <v>8326</v>
      </c>
      <c r="R1414" t="s">
        <v>8345</v>
      </c>
      <c r="S1414" s="11">
        <f t="shared" si="134"/>
        <v>41946.855312499996</v>
      </c>
      <c r="T1414" s="11">
        <f t="shared" si="135"/>
        <v>41976.855312499996</v>
      </c>
      <c r="U1414" t="str">
        <f t="shared" si="136"/>
        <v>11</v>
      </c>
      <c r="V1414" t="str">
        <f t="shared" si="137"/>
        <v>2014</v>
      </c>
    </row>
    <row r="1415" spans="1:22" ht="48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>
        <f t="shared" si="133"/>
        <v>100</v>
      </c>
      <c r="Q1415" s="9" t="s">
        <v>8326</v>
      </c>
      <c r="R1415" t="s">
        <v>8345</v>
      </c>
      <c r="S1415" s="11">
        <f t="shared" si="134"/>
        <v>42360.228819444441</v>
      </c>
      <c r="T1415" s="11">
        <f t="shared" si="135"/>
        <v>42420.228819444441</v>
      </c>
      <c r="U1415" t="str">
        <f t="shared" si="136"/>
        <v>12</v>
      </c>
      <c r="V1415" t="str">
        <f t="shared" si="137"/>
        <v>2015</v>
      </c>
    </row>
    <row r="1416" spans="1:22" ht="48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</v>
      </c>
      <c r="P1416">
        <f t="shared" si="133"/>
        <v>1</v>
      </c>
      <c r="Q1416" s="9" t="s">
        <v>8326</v>
      </c>
      <c r="R1416" t="s">
        <v>8345</v>
      </c>
      <c r="S1416" s="11">
        <f t="shared" si="134"/>
        <v>42708.044756944444</v>
      </c>
      <c r="T1416" s="11">
        <f t="shared" si="135"/>
        <v>42738.044756944444</v>
      </c>
      <c r="U1416" t="str">
        <f t="shared" si="136"/>
        <v>12</v>
      </c>
      <c r="V1416" t="str">
        <f t="shared" si="137"/>
        <v>2016</v>
      </c>
    </row>
    <row r="1417" spans="1:22" ht="48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</v>
      </c>
      <c r="P1417">
        <f t="shared" si="133"/>
        <v>88.888888888888886</v>
      </c>
      <c r="Q1417" s="9" t="s">
        <v>8326</v>
      </c>
      <c r="R1417" t="s">
        <v>8345</v>
      </c>
      <c r="S1417" s="11">
        <f t="shared" si="134"/>
        <v>42192.467488425922</v>
      </c>
      <c r="T1417" s="11">
        <f t="shared" si="135"/>
        <v>42232.467488425922</v>
      </c>
      <c r="U1417" t="str">
        <f t="shared" si="136"/>
        <v>07</v>
      </c>
      <c r="V1417" t="str">
        <f t="shared" si="137"/>
        <v>2015</v>
      </c>
    </row>
    <row r="1418" spans="1:22" ht="48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t="e">
        <f t="shared" si="133"/>
        <v>#DIV/0!</v>
      </c>
      <c r="Q1418" s="9" t="s">
        <v>8326</v>
      </c>
      <c r="R1418" t="s">
        <v>8345</v>
      </c>
      <c r="S1418" s="11">
        <f t="shared" si="134"/>
        <v>42299.717812499999</v>
      </c>
      <c r="T1418" s="11">
        <f t="shared" si="135"/>
        <v>42329.759479166663</v>
      </c>
      <c r="U1418" t="str">
        <f t="shared" si="136"/>
        <v>10</v>
      </c>
      <c r="V1418" t="str">
        <f t="shared" si="137"/>
        <v>2015</v>
      </c>
    </row>
    <row r="1419" spans="1:22" ht="48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</v>
      </c>
      <c r="P1419">
        <f t="shared" si="133"/>
        <v>27.5</v>
      </c>
      <c r="Q1419" s="9" t="s">
        <v>8326</v>
      </c>
      <c r="R1419" t="s">
        <v>8345</v>
      </c>
      <c r="S1419" s="11">
        <f t="shared" si="134"/>
        <v>42231.941828703704</v>
      </c>
      <c r="T1419" s="11">
        <f t="shared" si="135"/>
        <v>42262.257638888892</v>
      </c>
      <c r="U1419" t="str">
        <f t="shared" si="136"/>
        <v>08</v>
      </c>
      <c r="V1419" t="str">
        <f t="shared" si="137"/>
        <v>2015</v>
      </c>
    </row>
    <row r="1420" spans="1:22" ht="6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</v>
      </c>
      <c r="P1420">
        <f t="shared" si="133"/>
        <v>6</v>
      </c>
      <c r="Q1420" s="9" t="s">
        <v>8326</v>
      </c>
      <c r="R1420" t="s">
        <v>8345</v>
      </c>
      <c r="S1420" s="11">
        <f t="shared" si="134"/>
        <v>42395.248078703698</v>
      </c>
      <c r="T1420" s="11">
        <f t="shared" si="135"/>
        <v>42425.248078703698</v>
      </c>
      <c r="U1420" t="str">
        <f t="shared" si="136"/>
        <v>01</v>
      </c>
      <c r="V1420" t="str">
        <f t="shared" si="137"/>
        <v>2016</v>
      </c>
    </row>
    <row r="1421" spans="1:22" ht="48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</v>
      </c>
      <c r="P1421">
        <f t="shared" si="133"/>
        <v>44.5</v>
      </c>
      <c r="Q1421" s="9" t="s">
        <v>8326</v>
      </c>
      <c r="R1421" t="s">
        <v>8345</v>
      </c>
      <c r="S1421" s="11">
        <f t="shared" si="134"/>
        <v>42622.24790509259</v>
      </c>
      <c r="T1421" s="11">
        <f t="shared" si="135"/>
        <v>42652.24790509259</v>
      </c>
      <c r="U1421" t="str">
        <f t="shared" si="136"/>
        <v>09</v>
      </c>
      <c r="V1421" t="str">
        <f t="shared" si="137"/>
        <v>2016</v>
      </c>
    </row>
    <row r="1422" spans="1:22" ht="16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3</v>
      </c>
      <c r="P1422">
        <f t="shared" si="133"/>
        <v>1</v>
      </c>
      <c r="Q1422" s="9" t="s">
        <v>8326</v>
      </c>
      <c r="R1422" t="s">
        <v>8345</v>
      </c>
      <c r="S1422" s="11">
        <f t="shared" si="134"/>
        <v>42524.459328703706</v>
      </c>
      <c r="T1422" s="11">
        <f t="shared" si="135"/>
        <v>42549.459328703706</v>
      </c>
      <c r="U1422" t="str">
        <f t="shared" si="136"/>
        <v>06</v>
      </c>
      <c r="V1422" t="str">
        <f t="shared" si="137"/>
        <v>2016</v>
      </c>
    </row>
    <row r="1423" spans="1:22" ht="48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</v>
      </c>
      <c r="P1423">
        <f t="shared" si="133"/>
        <v>100</v>
      </c>
      <c r="Q1423" s="9" t="s">
        <v>8326</v>
      </c>
      <c r="R1423" t="s">
        <v>8345</v>
      </c>
      <c r="S1423" s="11">
        <f t="shared" si="134"/>
        <v>42013.707280092589</v>
      </c>
      <c r="T1423" s="11">
        <f t="shared" si="135"/>
        <v>42043.707280092589</v>
      </c>
      <c r="U1423" t="str">
        <f t="shared" si="136"/>
        <v>01</v>
      </c>
      <c r="V1423" t="str">
        <f t="shared" si="137"/>
        <v>2015</v>
      </c>
    </row>
    <row r="1424" spans="1:22" ht="48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</v>
      </c>
      <c r="P1424">
        <f t="shared" si="133"/>
        <v>13</v>
      </c>
      <c r="Q1424" s="9" t="s">
        <v>8326</v>
      </c>
      <c r="R1424" t="s">
        <v>8345</v>
      </c>
      <c r="S1424" s="11">
        <f t="shared" si="134"/>
        <v>42604.031296296293</v>
      </c>
      <c r="T1424" s="11">
        <f t="shared" si="135"/>
        <v>42634.031296296293</v>
      </c>
      <c r="U1424" t="str">
        <f t="shared" si="136"/>
        <v>08</v>
      </c>
      <c r="V1424" t="str">
        <f t="shared" si="137"/>
        <v>2016</v>
      </c>
    </row>
    <row r="1425" spans="1:22" ht="48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</v>
      </c>
      <c r="P1425">
        <f t="shared" si="133"/>
        <v>100</v>
      </c>
      <c r="Q1425" s="9" t="s">
        <v>8326</v>
      </c>
      <c r="R1425" t="s">
        <v>8345</v>
      </c>
      <c r="S1425" s="11">
        <f t="shared" si="134"/>
        <v>42340.151979166665</v>
      </c>
      <c r="T1425" s="11">
        <f t="shared" si="135"/>
        <v>42370.151979166665</v>
      </c>
      <c r="U1425" t="str">
        <f t="shared" si="136"/>
        <v>12</v>
      </c>
      <c r="V1425" t="str">
        <f t="shared" si="137"/>
        <v>2015</v>
      </c>
    </row>
    <row r="1426" spans="1:22" ht="48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</v>
      </c>
      <c r="P1426">
        <f t="shared" si="133"/>
        <v>109.07142857142857</v>
      </c>
      <c r="Q1426" s="9" t="s">
        <v>8326</v>
      </c>
      <c r="R1426" t="s">
        <v>8345</v>
      </c>
      <c r="S1426" s="11">
        <f t="shared" si="134"/>
        <v>42676.509282407402</v>
      </c>
      <c r="T1426" s="11">
        <f t="shared" si="135"/>
        <v>42689.550949074073</v>
      </c>
      <c r="U1426" t="str">
        <f t="shared" si="136"/>
        <v>11</v>
      </c>
      <c r="V1426" t="str">
        <f t="shared" si="137"/>
        <v>2016</v>
      </c>
    </row>
    <row r="1427" spans="1:22" ht="48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t="e">
        <f t="shared" si="133"/>
        <v>#DIV/0!</v>
      </c>
      <c r="Q1427" s="9" t="s">
        <v>8326</v>
      </c>
      <c r="R1427" t="s">
        <v>8345</v>
      </c>
      <c r="S1427" s="11">
        <f t="shared" si="134"/>
        <v>42092.923136574071</v>
      </c>
      <c r="T1427" s="11">
        <f t="shared" si="135"/>
        <v>42122.923136574071</v>
      </c>
      <c r="U1427" t="str">
        <f t="shared" si="136"/>
        <v>03</v>
      </c>
      <c r="V1427" t="str">
        <f t="shared" si="137"/>
        <v>2015</v>
      </c>
    </row>
    <row r="1428" spans="1:22" ht="48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t="e">
        <f t="shared" si="133"/>
        <v>#DIV/0!</v>
      </c>
      <c r="Q1428" s="9" t="s">
        <v>8326</v>
      </c>
      <c r="R1428" t="s">
        <v>8345</v>
      </c>
      <c r="S1428" s="11">
        <f t="shared" si="134"/>
        <v>42180.181944444441</v>
      </c>
      <c r="T1428" s="11">
        <f t="shared" si="135"/>
        <v>42240.181944444441</v>
      </c>
      <c r="U1428" t="str">
        <f t="shared" si="136"/>
        <v>06</v>
      </c>
      <c r="V1428" t="str">
        <f t="shared" si="137"/>
        <v>2015</v>
      </c>
    </row>
    <row r="1429" spans="1:22" ht="48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</v>
      </c>
      <c r="P1429">
        <f t="shared" si="133"/>
        <v>104.75</v>
      </c>
      <c r="Q1429" s="9" t="s">
        <v>8326</v>
      </c>
      <c r="R1429" t="s">
        <v>8345</v>
      </c>
      <c r="S1429" s="11">
        <f t="shared" si="134"/>
        <v>42601.643344907403</v>
      </c>
      <c r="T1429" s="11">
        <f t="shared" si="135"/>
        <v>42631.643344907403</v>
      </c>
      <c r="U1429" t="str">
        <f t="shared" si="136"/>
        <v>08</v>
      </c>
      <c r="V1429" t="str">
        <f t="shared" si="137"/>
        <v>2016</v>
      </c>
    </row>
    <row r="1430" spans="1:22" ht="48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5</v>
      </c>
      <c r="P1430">
        <f t="shared" si="133"/>
        <v>15</v>
      </c>
      <c r="Q1430" s="9" t="s">
        <v>8326</v>
      </c>
      <c r="R1430" t="s">
        <v>8345</v>
      </c>
      <c r="S1430" s="11">
        <f t="shared" si="134"/>
        <v>42432.171493055554</v>
      </c>
      <c r="T1430" s="11">
        <f t="shared" si="135"/>
        <v>42462.129826388882</v>
      </c>
      <c r="U1430" t="str">
        <f t="shared" si="136"/>
        <v>03</v>
      </c>
      <c r="V1430" t="str">
        <f t="shared" si="137"/>
        <v>2016</v>
      </c>
    </row>
    <row r="1431" spans="1:22" ht="3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t="e">
        <f t="shared" si="133"/>
        <v>#DIV/0!</v>
      </c>
      <c r="Q1431" s="9" t="s">
        <v>8326</v>
      </c>
      <c r="R1431" t="s">
        <v>8345</v>
      </c>
      <c r="S1431" s="11">
        <f t="shared" si="134"/>
        <v>42073.852337962962</v>
      </c>
      <c r="T1431" s="11">
        <f t="shared" si="135"/>
        <v>42103.852337962955</v>
      </c>
      <c r="U1431" t="str">
        <f t="shared" si="136"/>
        <v>03</v>
      </c>
      <c r="V1431" t="str">
        <f t="shared" si="137"/>
        <v>2015</v>
      </c>
    </row>
    <row r="1432" spans="1:22" ht="48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</v>
      </c>
      <c r="P1432">
        <f t="shared" si="133"/>
        <v>80.599999999999994</v>
      </c>
      <c r="Q1432" s="9" t="s">
        <v>8326</v>
      </c>
      <c r="R1432" t="s">
        <v>8345</v>
      </c>
      <c r="S1432" s="11">
        <f t="shared" si="134"/>
        <v>41961.605185185188</v>
      </c>
      <c r="T1432" s="11">
        <f t="shared" si="135"/>
        <v>41992.605185185181</v>
      </c>
      <c r="U1432" t="str">
        <f t="shared" si="136"/>
        <v>11</v>
      </c>
      <c r="V1432" t="str">
        <f t="shared" si="137"/>
        <v>2014</v>
      </c>
    </row>
    <row r="1433" spans="1:22" ht="48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32</v>
      </c>
      <c r="P1433">
        <f t="shared" si="133"/>
        <v>115.55319148936171</v>
      </c>
      <c r="Q1433" s="9" t="s">
        <v>8326</v>
      </c>
      <c r="R1433" t="s">
        <v>8345</v>
      </c>
      <c r="S1433" s="11">
        <f t="shared" si="134"/>
        <v>42304.002499999995</v>
      </c>
      <c r="T1433" s="11">
        <f t="shared" si="135"/>
        <v>42334.044166666667</v>
      </c>
      <c r="U1433" t="str">
        <f t="shared" si="136"/>
        <v>10</v>
      </c>
      <c r="V1433" t="str">
        <f t="shared" si="137"/>
        <v>2015</v>
      </c>
    </row>
    <row r="1434" spans="1:22" ht="48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t="e">
        <f t="shared" si="133"/>
        <v>#DIV/0!</v>
      </c>
      <c r="Q1434" s="9" t="s">
        <v>8326</v>
      </c>
      <c r="R1434" t="s">
        <v>8345</v>
      </c>
      <c r="S1434" s="11">
        <f t="shared" si="134"/>
        <v>42175.572083333333</v>
      </c>
      <c r="T1434" s="11">
        <f t="shared" si="135"/>
        <v>42205.572083333333</v>
      </c>
      <c r="U1434" t="str">
        <f t="shared" si="136"/>
        <v>06</v>
      </c>
      <c r="V1434" t="str">
        <f t="shared" si="137"/>
        <v>2015</v>
      </c>
    </row>
    <row r="1435" spans="1:22" ht="48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7</v>
      </c>
      <c r="P1435">
        <f t="shared" si="133"/>
        <v>80.5</v>
      </c>
      <c r="Q1435" s="9" t="s">
        <v>8326</v>
      </c>
      <c r="R1435" t="s">
        <v>8345</v>
      </c>
      <c r="S1435" s="11">
        <f t="shared" si="134"/>
        <v>42673.417534722219</v>
      </c>
      <c r="T1435" s="11">
        <f t="shared" si="135"/>
        <v>42714.249999999993</v>
      </c>
      <c r="U1435" t="str">
        <f t="shared" si="136"/>
        <v>10</v>
      </c>
      <c r="V1435" t="str">
        <f t="shared" si="137"/>
        <v>2016</v>
      </c>
    </row>
    <row r="1436" spans="1:22" ht="48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10</v>
      </c>
      <c r="P1436">
        <f t="shared" si="133"/>
        <v>744.5454545454545</v>
      </c>
      <c r="Q1436" s="9" t="s">
        <v>8326</v>
      </c>
      <c r="R1436" t="s">
        <v>8345</v>
      </c>
      <c r="S1436" s="11">
        <f t="shared" si="134"/>
        <v>42142.558773148143</v>
      </c>
      <c r="T1436" s="11">
        <f t="shared" si="135"/>
        <v>42163.416666666664</v>
      </c>
      <c r="U1436" t="str">
        <f t="shared" si="136"/>
        <v>05</v>
      </c>
      <c r="V1436" t="str">
        <f t="shared" si="137"/>
        <v>2015</v>
      </c>
    </row>
    <row r="1437" spans="1:22" ht="3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</v>
      </c>
      <c r="P1437">
        <f t="shared" si="133"/>
        <v>7.5</v>
      </c>
      <c r="Q1437" s="9" t="s">
        <v>8326</v>
      </c>
      <c r="R1437" t="s">
        <v>8345</v>
      </c>
      <c r="S1437" s="11">
        <f t="shared" si="134"/>
        <v>42258.57199074074</v>
      </c>
      <c r="T1437" s="11">
        <f t="shared" si="135"/>
        <v>42288.57199074074</v>
      </c>
      <c r="U1437" t="str">
        <f t="shared" si="136"/>
        <v>09</v>
      </c>
      <c r="V1437" t="str">
        <f t="shared" si="137"/>
        <v>2015</v>
      </c>
    </row>
    <row r="1438" spans="1:22" ht="48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1</v>
      </c>
      <c r="P1438">
        <f t="shared" si="133"/>
        <v>38.5</v>
      </c>
      <c r="Q1438" s="9" t="s">
        <v>8326</v>
      </c>
      <c r="R1438" t="s">
        <v>8345</v>
      </c>
      <c r="S1438" s="11">
        <f t="shared" si="134"/>
        <v>42391.141863425924</v>
      </c>
      <c r="T1438" s="11">
        <f t="shared" si="135"/>
        <v>42421.141863425924</v>
      </c>
      <c r="U1438" t="str">
        <f t="shared" si="136"/>
        <v>01</v>
      </c>
      <c r="V1438" t="str">
        <f t="shared" si="137"/>
        <v>2016</v>
      </c>
    </row>
    <row r="1439" spans="1:22" ht="48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27</v>
      </c>
      <c r="P1439">
        <f t="shared" si="133"/>
        <v>36.68181818181818</v>
      </c>
      <c r="Q1439" s="9" t="s">
        <v>8326</v>
      </c>
      <c r="R1439" t="s">
        <v>8345</v>
      </c>
      <c r="S1439" s="11">
        <f t="shared" si="134"/>
        <v>41796.32336805555</v>
      </c>
      <c r="T1439" s="11">
        <f t="shared" si="135"/>
        <v>41832.999305555553</v>
      </c>
      <c r="U1439" t="str">
        <f t="shared" si="136"/>
        <v>06</v>
      </c>
      <c r="V1439" t="str">
        <f t="shared" si="137"/>
        <v>2014</v>
      </c>
    </row>
    <row r="1440" spans="1:22" ht="48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>
        <f t="shared" si="133"/>
        <v>75</v>
      </c>
      <c r="Q1440" s="9" t="s">
        <v>8326</v>
      </c>
      <c r="R1440" t="s">
        <v>8345</v>
      </c>
      <c r="S1440" s="11">
        <f t="shared" si="134"/>
        <v>42457.663182870368</v>
      </c>
      <c r="T1440" s="11">
        <f t="shared" si="135"/>
        <v>42487.371527777774</v>
      </c>
      <c r="U1440" t="str">
        <f t="shared" si="136"/>
        <v>03</v>
      </c>
      <c r="V1440" t="str">
        <f t="shared" si="137"/>
        <v>2016</v>
      </c>
    </row>
    <row r="1441" spans="1:22" ht="48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7</v>
      </c>
      <c r="P1441">
        <f t="shared" si="133"/>
        <v>30</v>
      </c>
      <c r="Q1441" s="9" t="s">
        <v>8326</v>
      </c>
      <c r="R1441" t="s">
        <v>8345</v>
      </c>
      <c r="S1441" s="11">
        <f t="shared" si="134"/>
        <v>42040.621539351851</v>
      </c>
      <c r="T1441" s="11">
        <f t="shared" si="135"/>
        <v>42070.621539351843</v>
      </c>
      <c r="U1441" t="str">
        <f t="shared" si="136"/>
        <v>02</v>
      </c>
      <c r="V1441" t="str">
        <f t="shared" si="137"/>
        <v>2015</v>
      </c>
    </row>
    <row r="1442" spans="1:22" ht="48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0</v>
      </c>
      <c r="P1442">
        <f t="shared" si="133"/>
        <v>1</v>
      </c>
      <c r="Q1442" s="9" t="s">
        <v>8326</v>
      </c>
      <c r="R1442" t="s">
        <v>8345</v>
      </c>
      <c r="S1442" s="11">
        <f t="shared" si="134"/>
        <v>42486.540081018517</v>
      </c>
      <c r="T1442" s="11">
        <f t="shared" si="135"/>
        <v>42516.540081018517</v>
      </c>
      <c r="U1442" t="str">
        <f t="shared" si="136"/>
        <v>04</v>
      </c>
      <c r="V1442" t="str">
        <f t="shared" si="137"/>
        <v>2016</v>
      </c>
    </row>
    <row r="1443" spans="1:22" ht="48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</v>
      </c>
      <c r="P1443">
        <f t="shared" si="133"/>
        <v>673.33333333333337</v>
      </c>
      <c r="Q1443" s="9" t="s">
        <v>8326</v>
      </c>
      <c r="R1443" t="s">
        <v>8345</v>
      </c>
      <c r="S1443" s="11">
        <f t="shared" si="134"/>
        <v>42198.557511574072</v>
      </c>
      <c r="T1443" s="11">
        <f t="shared" si="135"/>
        <v>42258.557511574072</v>
      </c>
      <c r="U1443" t="str">
        <f t="shared" si="136"/>
        <v>07</v>
      </c>
      <c r="V1443" t="str">
        <f t="shared" si="137"/>
        <v>2015</v>
      </c>
    </row>
    <row r="1444" spans="1:22" ht="48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t="e">
        <f t="shared" si="133"/>
        <v>#DIV/0!</v>
      </c>
      <c r="Q1444" s="9" t="s">
        <v>8326</v>
      </c>
      <c r="R1444" t="s">
        <v>8345</v>
      </c>
      <c r="S1444" s="11">
        <f t="shared" si="134"/>
        <v>42485.437013888884</v>
      </c>
      <c r="T1444" s="11">
        <f t="shared" si="135"/>
        <v>42515.437013888884</v>
      </c>
      <c r="U1444" t="str">
        <f t="shared" si="136"/>
        <v>04</v>
      </c>
      <c r="V1444" t="str">
        <f t="shared" si="137"/>
        <v>2016</v>
      </c>
    </row>
    <row r="1445" spans="1:22" ht="48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t="e">
        <f t="shared" si="133"/>
        <v>#DIV/0!</v>
      </c>
      <c r="Q1445" s="9" t="s">
        <v>8326</v>
      </c>
      <c r="R1445" t="s">
        <v>8345</v>
      </c>
      <c r="S1445" s="11">
        <f t="shared" si="134"/>
        <v>42707.71769675926</v>
      </c>
      <c r="T1445" s="11">
        <f t="shared" si="135"/>
        <v>42737.71769675926</v>
      </c>
      <c r="U1445" t="str">
        <f t="shared" si="136"/>
        <v>12</v>
      </c>
      <c r="V1445" t="str">
        <f t="shared" si="137"/>
        <v>2016</v>
      </c>
    </row>
    <row r="1446" spans="1:22" ht="3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t="e">
        <f t="shared" si="133"/>
        <v>#DIV/0!</v>
      </c>
      <c r="Q1446" s="9" t="s">
        <v>8326</v>
      </c>
      <c r="R1446" t="s">
        <v>8345</v>
      </c>
      <c r="S1446" s="11">
        <f t="shared" si="134"/>
        <v>42199.665069444447</v>
      </c>
      <c r="T1446" s="11">
        <f t="shared" si="135"/>
        <v>42259.665069444447</v>
      </c>
      <c r="U1446" t="str">
        <f t="shared" si="136"/>
        <v>07</v>
      </c>
      <c r="V1446" t="str">
        <f t="shared" si="137"/>
        <v>2015</v>
      </c>
    </row>
    <row r="1447" spans="1:22" ht="48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t="e">
        <f t="shared" si="133"/>
        <v>#DIV/0!</v>
      </c>
      <c r="Q1447" s="9" t="s">
        <v>8326</v>
      </c>
      <c r="R1447" t="s">
        <v>8345</v>
      </c>
      <c r="S1447" s="11">
        <f t="shared" si="134"/>
        <v>42139.333969907406</v>
      </c>
      <c r="T1447" s="11">
        <f t="shared" si="135"/>
        <v>42169.333969907406</v>
      </c>
      <c r="U1447" t="str">
        <f t="shared" si="136"/>
        <v>05</v>
      </c>
      <c r="V1447" t="str">
        <f t="shared" si="137"/>
        <v>2015</v>
      </c>
    </row>
    <row r="1448" spans="1:22" ht="48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t="e">
        <f t="shared" si="133"/>
        <v>#DIV/0!</v>
      </c>
      <c r="Q1448" s="9" t="s">
        <v>8326</v>
      </c>
      <c r="R1448" t="s">
        <v>8345</v>
      </c>
      <c r="S1448" s="11">
        <f t="shared" si="134"/>
        <v>42461.239328703705</v>
      </c>
      <c r="T1448" s="11">
        <f t="shared" si="135"/>
        <v>42481.239328703705</v>
      </c>
      <c r="U1448" t="str">
        <f t="shared" si="136"/>
        <v>04</v>
      </c>
      <c r="V1448" t="str">
        <f t="shared" si="137"/>
        <v>2016</v>
      </c>
    </row>
    <row r="1449" spans="1:22" ht="3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0</v>
      </c>
      <c r="P1449">
        <f t="shared" si="133"/>
        <v>25</v>
      </c>
      <c r="Q1449" s="9" t="s">
        <v>8326</v>
      </c>
      <c r="R1449" t="s">
        <v>8345</v>
      </c>
      <c r="S1449" s="11">
        <f t="shared" si="134"/>
        <v>42529.52238425926</v>
      </c>
      <c r="T1449" s="11">
        <f t="shared" si="135"/>
        <v>42559.52238425926</v>
      </c>
      <c r="U1449" t="str">
        <f t="shared" si="136"/>
        <v>06</v>
      </c>
      <c r="V1449" t="str">
        <f t="shared" si="137"/>
        <v>2016</v>
      </c>
    </row>
    <row r="1450" spans="1:22" ht="48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t="e">
        <f t="shared" si="133"/>
        <v>#DIV/0!</v>
      </c>
      <c r="Q1450" s="9" t="s">
        <v>8326</v>
      </c>
      <c r="R1450" t="s">
        <v>8345</v>
      </c>
      <c r="S1450" s="11">
        <f t="shared" si="134"/>
        <v>42115.728217592587</v>
      </c>
      <c r="T1450" s="11">
        <f t="shared" si="135"/>
        <v>42146.017361111109</v>
      </c>
      <c r="U1450" t="str">
        <f t="shared" si="136"/>
        <v>04</v>
      </c>
      <c r="V1450" t="str">
        <f t="shared" si="137"/>
        <v>2015</v>
      </c>
    </row>
    <row r="1451" spans="1:22" ht="48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t="e">
        <f t="shared" si="133"/>
        <v>#DIV/0!</v>
      </c>
      <c r="Q1451" s="9" t="s">
        <v>8326</v>
      </c>
      <c r="R1451" t="s">
        <v>8345</v>
      </c>
      <c r="S1451" s="11">
        <f t="shared" si="134"/>
        <v>42086.603067129625</v>
      </c>
      <c r="T1451" s="11">
        <f t="shared" si="135"/>
        <v>42134.603067129625</v>
      </c>
      <c r="U1451" t="str">
        <f t="shared" si="136"/>
        <v>03</v>
      </c>
      <c r="V1451" t="str">
        <f t="shared" si="137"/>
        <v>2015</v>
      </c>
    </row>
    <row r="1452" spans="1:22" ht="48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0</v>
      </c>
      <c r="P1452">
        <f t="shared" si="133"/>
        <v>1</v>
      </c>
      <c r="Q1452" s="9" t="s">
        <v>8326</v>
      </c>
      <c r="R1452" t="s">
        <v>8345</v>
      </c>
      <c r="S1452" s="11">
        <f t="shared" si="134"/>
        <v>42389.962928240733</v>
      </c>
      <c r="T1452" s="11">
        <f t="shared" si="135"/>
        <v>42419.962928240733</v>
      </c>
      <c r="U1452" t="str">
        <f t="shared" si="136"/>
        <v>01</v>
      </c>
      <c r="V1452" t="str">
        <f t="shared" si="137"/>
        <v>2016</v>
      </c>
    </row>
    <row r="1453" spans="1:22" ht="3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0</v>
      </c>
      <c r="P1453">
        <f t="shared" si="133"/>
        <v>1</v>
      </c>
      <c r="Q1453" s="9" t="s">
        <v>8326</v>
      </c>
      <c r="R1453" t="s">
        <v>8345</v>
      </c>
      <c r="S1453" s="11">
        <f t="shared" si="134"/>
        <v>41931.75068287037</v>
      </c>
      <c r="T1453" s="11">
        <f t="shared" si="135"/>
        <v>41961.792349537034</v>
      </c>
      <c r="U1453" t="str">
        <f t="shared" si="136"/>
        <v>10</v>
      </c>
      <c r="V1453" t="str">
        <f t="shared" si="137"/>
        <v>2014</v>
      </c>
    </row>
    <row r="1454" spans="1:22" ht="3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t="e">
        <f t="shared" si="133"/>
        <v>#DIV/0!</v>
      </c>
      <c r="Q1454" s="9" t="s">
        <v>8326</v>
      </c>
      <c r="R1454" t="s">
        <v>8345</v>
      </c>
      <c r="S1454" s="11">
        <f t="shared" si="134"/>
        <v>41818.494942129626</v>
      </c>
      <c r="T1454" s="11">
        <f t="shared" si="135"/>
        <v>41848.494942129626</v>
      </c>
      <c r="U1454" t="str">
        <f t="shared" si="136"/>
        <v>06</v>
      </c>
      <c r="V1454" t="str">
        <f t="shared" si="137"/>
        <v>2014</v>
      </c>
    </row>
    <row r="1455" spans="1:22" ht="48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t="e">
        <f t="shared" si="133"/>
        <v>#DIV/0!</v>
      </c>
      <c r="Q1455" s="9" t="s">
        <v>8326</v>
      </c>
      <c r="R1455" t="s">
        <v>8345</v>
      </c>
      <c r="S1455" s="11">
        <f t="shared" si="134"/>
        <v>42795.487812499996</v>
      </c>
      <c r="T1455" s="11">
        <f t="shared" si="135"/>
        <v>42840.446145833332</v>
      </c>
      <c r="U1455" t="str">
        <f t="shared" si="136"/>
        <v>03</v>
      </c>
      <c r="V1455" t="str">
        <f t="shared" si="137"/>
        <v>2017</v>
      </c>
    </row>
    <row r="1456" spans="1:22" ht="48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1</v>
      </c>
      <c r="P1456">
        <f t="shared" si="133"/>
        <v>15</v>
      </c>
      <c r="Q1456" s="9" t="s">
        <v>8326</v>
      </c>
      <c r="R1456" t="s">
        <v>8345</v>
      </c>
      <c r="S1456" s="11">
        <f t="shared" si="134"/>
        <v>42463.658333333333</v>
      </c>
      <c r="T1456" s="11">
        <f t="shared" si="135"/>
        <v>42484.707638888889</v>
      </c>
      <c r="U1456" t="str">
        <f t="shared" si="136"/>
        <v>04</v>
      </c>
      <c r="V1456" t="str">
        <f t="shared" si="137"/>
        <v>2016</v>
      </c>
    </row>
    <row r="1457" spans="1:22" ht="48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11</v>
      </c>
      <c r="P1457">
        <f t="shared" si="133"/>
        <v>225</v>
      </c>
      <c r="Q1457" s="9" t="s">
        <v>8326</v>
      </c>
      <c r="R1457" t="s">
        <v>8345</v>
      </c>
      <c r="S1457" s="11">
        <f t="shared" si="134"/>
        <v>41832.46435185185</v>
      </c>
      <c r="T1457" s="11">
        <f t="shared" si="135"/>
        <v>41887.360416666663</v>
      </c>
      <c r="U1457" t="str">
        <f t="shared" si="136"/>
        <v>07</v>
      </c>
      <c r="V1457" t="str">
        <f t="shared" si="137"/>
        <v>2014</v>
      </c>
    </row>
    <row r="1458" spans="1:22" ht="16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3</v>
      </c>
      <c r="P1458">
        <f t="shared" si="133"/>
        <v>48.333333333333336</v>
      </c>
      <c r="Q1458" s="9" t="s">
        <v>8326</v>
      </c>
      <c r="R1458" t="s">
        <v>8345</v>
      </c>
      <c r="S1458" s="11">
        <f t="shared" si="134"/>
        <v>42708.460243055553</v>
      </c>
      <c r="T1458" s="11">
        <f t="shared" si="135"/>
        <v>42738.460243055553</v>
      </c>
      <c r="U1458" t="str">
        <f t="shared" si="136"/>
        <v>12</v>
      </c>
      <c r="V1458" t="str">
        <f t="shared" si="137"/>
        <v>2016</v>
      </c>
    </row>
    <row r="1459" spans="1:22" ht="3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t="e">
        <f t="shared" si="133"/>
        <v>#DIV/0!</v>
      </c>
      <c r="Q1459" s="9" t="s">
        <v>8326</v>
      </c>
      <c r="R1459" t="s">
        <v>8345</v>
      </c>
      <c r="S1459" s="11">
        <f t="shared" si="134"/>
        <v>42289.688009259255</v>
      </c>
      <c r="T1459" s="11">
        <f t="shared" si="135"/>
        <v>42319.729675925926</v>
      </c>
      <c r="U1459" t="str">
        <f t="shared" si="136"/>
        <v>10</v>
      </c>
      <c r="V1459" t="str">
        <f t="shared" si="137"/>
        <v>2015</v>
      </c>
    </row>
    <row r="1460" spans="1:22" ht="48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t="e">
        <f t="shared" si="133"/>
        <v>#DIV/0!</v>
      </c>
      <c r="Q1460" s="9" t="s">
        <v>8326</v>
      </c>
      <c r="R1460" t="s">
        <v>8345</v>
      </c>
      <c r="S1460" s="11">
        <f t="shared" si="134"/>
        <v>41831.49722222222</v>
      </c>
      <c r="T1460" s="11">
        <f t="shared" si="135"/>
        <v>41861.958333333328</v>
      </c>
      <c r="U1460" t="str">
        <f t="shared" si="136"/>
        <v>07</v>
      </c>
      <c r="V1460" t="str">
        <f t="shared" si="137"/>
        <v>2014</v>
      </c>
    </row>
    <row r="1461" spans="1:22" ht="48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t="e">
        <f t="shared" si="133"/>
        <v>#DIV/0!</v>
      </c>
      <c r="Q1461" s="9" t="s">
        <v>8326</v>
      </c>
      <c r="R1461" t="s">
        <v>8345</v>
      </c>
      <c r="S1461" s="11">
        <f t="shared" si="134"/>
        <v>42311.996481481481</v>
      </c>
      <c r="T1461" s="11">
        <f t="shared" si="135"/>
        <v>42340.517361111109</v>
      </c>
      <c r="U1461" t="str">
        <f t="shared" si="136"/>
        <v>11</v>
      </c>
      <c r="V1461" t="str">
        <f t="shared" si="137"/>
        <v>2015</v>
      </c>
    </row>
    <row r="1462" spans="1:22" ht="48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t="e">
        <f t="shared" si="133"/>
        <v>#DIV/0!</v>
      </c>
      <c r="Q1462" s="9" t="s">
        <v>8326</v>
      </c>
      <c r="R1462" t="s">
        <v>8345</v>
      </c>
      <c r="S1462" s="11">
        <f t="shared" si="134"/>
        <v>41915.688634259255</v>
      </c>
      <c r="T1462" s="11">
        <f t="shared" si="135"/>
        <v>41973.781249999993</v>
      </c>
      <c r="U1462" t="str">
        <f t="shared" si="136"/>
        <v>10</v>
      </c>
      <c r="V1462" t="str">
        <f t="shared" si="137"/>
        <v>2014</v>
      </c>
    </row>
    <row r="1463" spans="1:22" ht="3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</v>
      </c>
      <c r="P1463">
        <f t="shared" si="133"/>
        <v>44.66673529411765</v>
      </c>
      <c r="Q1463" s="9" t="s">
        <v>8326</v>
      </c>
      <c r="R1463" t="s">
        <v>8346</v>
      </c>
      <c r="S1463" s="11">
        <f t="shared" si="134"/>
        <v>41899.436967592592</v>
      </c>
      <c r="T1463" s="11">
        <f t="shared" si="135"/>
        <v>41932.791666666664</v>
      </c>
      <c r="U1463" t="str">
        <f t="shared" si="136"/>
        <v>09</v>
      </c>
      <c r="V1463" t="str">
        <f t="shared" si="137"/>
        <v>2014</v>
      </c>
    </row>
    <row r="1464" spans="1:22" ht="3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109</v>
      </c>
      <c r="P1464">
        <f t="shared" si="133"/>
        <v>28.937999999999999</v>
      </c>
      <c r="Q1464" s="9" t="s">
        <v>8326</v>
      </c>
      <c r="R1464" t="s">
        <v>8346</v>
      </c>
      <c r="S1464" s="11">
        <f t="shared" si="134"/>
        <v>41344.454525462963</v>
      </c>
      <c r="T1464" s="11">
        <f t="shared" si="135"/>
        <v>41374.454525462963</v>
      </c>
      <c r="U1464" t="str">
        <f t="shared" si="136"/>
        <v>03</v>
      </c>
      <c r="V1464" t="str">
        <f t="shared" si="137"/>
        <v>2013</v>
      </c>
    </row>
    <row r="1465" spans="1:22" ht="48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148</v>
      </c>
      <c r="P1465">
        <f t="shared" si="133"/>
        <v>35.44</v>
      </c>
      <c r="Q1465" s="9" t="s">
        <v>8326</v>
      </c>
      <c r="R1465" t="s">
        <v>8346</v>
      </c>
      <c r="S1465" s="11">
        <f t="shared" si="134"/>
        <v>41326.702986111108</v>
      </c>
      <c r="T1465" s="11">
        <f t="shared" si="135"/>
        <v>41371.661319444444</v>
      </c>
      <c r="U1465" t="str">
        <f t="shared" si="136"/>
        <v>02</v>
      </c>
      <c r="V1465" t="str">
        <f t="shared" si="137"/>
        <v>2013</v>
      </c>
    </row>
    <row r="1466" spans="1:22" ht="16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</v>
      </c>
      <c r="P1466">
        <f t="shared" si="133"/>
        <v>34.871794871794869</v>
      </c>
      <c r="Q1466" s="9" t="s">
        <v>8326</v>
      </c>
      <c r="R1466" t="s">
        <v>8346</v>
      </c>
      <c r="S1466" s="11">
        <f t="shared" si="134"/>
        <v>41291.453217592592</v>
      </c>
      <c r="T1466" s="11">
        <f t="shared" si="135"/>
        <v>41321.453217592592</v>
      </c>
      <c r="U1466" t="str">
        <f t="shared" si="136"/>
        <v>01</v>
      </c>
      <c r="V1466" t="str">
        <f t="shared" si="137"/>
        <v>2013</v>
      </c>
    </row>
    <row r="1467" spans="1:22" ht="48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</v>
      </c>
      <c r="P1467">
        <f t="shared" si="133"/>
        <v>52.622732513451197</v>
      </c>
      <c r="Q1467" s="9" t="s">
        <v>8326</v>
      </c>
      <c r="R1467" t="s">
        <v>8346</v>
      </c>
      <c r="S1467" s="11">
        <f t="shared" si="134"/>
        <v>40959.526064814811</v>
      </c>
      <c r="T1467" s="11">
        <f t="shared" si="135"/>
        <v>40989.916666666664</v>
      </c>
      <c r="U1467" t="str">
        <f t="shared" si="136"/>
        <v>02</v>
      </c>
      <c r="V1467" t="str">
        <f t="shared" si="137"/>
        <v>2012</v>
      </c>
    </row>
    <row r="1468" spans="1:22" ht="48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108</v>
      </c>
      <c r="P1468">
        <f t="shared" si="133"/>
        <v>69.598266129032254</v>
      </c>
      <c r="Q1468" s="9" t="s">
        <v>8326</v>
      </c>
      <c r="R1468" t="s">
        <v>8346</v>
      </c>
      <c r="S1468" s="11">
        <f t="shared" si="134"/>
        <v>42339.963726851849</v>
      </c>
      <c r="T1468" s="11">
        <f t="shared" si="135"/>
        <v>42380.999999999993</v>
      </c>
      <c r="U1468" t="str">
        <f t="shared" si="136"/>
        <v>12</v>
      </c>
      <c r="V1468" t="str">
        <f t="shared" si="137"/>
        <v>2015</v>
      </c>
    </row>
    <row r="1469" spans="1:22" ht="3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</v>
      </c>
      <c r="P1469">
        <f t="shared" si="133"/>
        <v>76.72</v>
      </c>
      <c r="Q1469" s="9" t="s">
        <v>8326</v>
      </c>
      <c r="R1469" t="s">
        <v>8346</v>
      </c>
      <c r="S1469" s="11">
        <f t="shared" si="134"/>
        <v>40933.593576388885</v>
      </c>
      <c r="T1469" s="11">
        <f t="shared" si="135"/>
        <v>40993.55190972222</v>
      </c>
      <c r="U1469" t="str">
        <f t="shared" si="136"/>
        <v>01</v>
      </c>
      <c r="V1469" t="str">
        <f t="shared" si="137"/>
        <v>2012</v>
      </c>
    </row>
    <row r="1470" spans="1:22" ht="48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</v>
      </c>
      <c r="P1470">
        <f t="shared" si="133"/>
        <v>33.191126279863482</v>
      </c>
      <c r="Q1470" s="9" t="s">
        <v>8326</v>
      </c>
      <c r="R1470" t="s">
        <v>8346</v>
      </c>
      <c r="S1470" s="11">
        <f t="shared" si="134"/>
        <v>40645.806122685179</v>
      </c>
      <c r="T1470" s="11">
        <f t="shared" si="135"/>
        <v>40705.806122685186</v>
      </c>
      <c r="U1470" t="str">
        <f t="shared" si="136"/>
        <v>04</v>
      </c>
      <c r="V1470" t="str">
        <f t="shared" si="137"/>
        <v>2011</v>
      </c>
    </row>
    <row r="1471" spans="1:22" ht="3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</v>
      </c>
      <c r="P1471">
        <f t="shared" si="133"/>
        <v>149.46417445482865</v>
      </c>
      <c r="Q1471" s="9" t="s">
        <v>8326</v>
      </c>
      <c r="R1471" t="s">
        <v>8346</v>
      </c>
      <c r="S1471" s="11">
        <f t="shared" si="134"/>
        <v>41290.390150462961</v>
      </c>
      <c r="T1471" s="11">
        <f t="shared" si="135"/>
        <v>41320.390150462961</v>
      </c>
      <c r="U1471" t="str">
        <f t="shared" si="136"/>
        <v>01</v>
      </c>
      <c r="V1471" t="str">
        <f t="shared" si="137"/>
        <v>2013</v>
      </c>
    </row>
    <row r="1472" spans="1:22" ht="48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</v>
      </c>
      <c r="P1472">
        <f t="shared" si="133"/>
        <v>23.172839506172838</v>
      </c>
      <c r="Q1472" s="9" t="s">
        <v>8326</v>
      </c>
      <c r="R1472" t="s">
        <v>8346</v>
      </c>
      <c r="S1472" s="11">
        <f t="shared" si="134"/>
        <v>41250.618784722217</v>
      </c>
      <c r="T1472" s="11">
        <f t="shared" si="135"/>
        <v>41271.618784722217</v>
      </c>
      <c r="U1472" t="str">
        <f t="shared" si="136"/>
        <v>12</v>
      </c>
      <c r="V1472" t="str">
        <f t="shared" si="137"/>
        <v>2012</v>
      </c>
    </row>
    <row r="1473" spans="1:22" ht="48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104</v>
      </c>
      <c r="P1473">
        <f t="shared" si="133"/>
        <v>96.877551020408163</v>
      </c>
      <c r="Q1473" s="9" t="s">
        <v>8326</v>
      </c>
      <c r="R1473" t="s">
        <v>8346</v>
      </c>
      <c r="S1473" s="11">
        <f t="shared" si="134"/>
        <v>42073.749236111107</v>
      </c>
      <c r="T1473" s="11">
        <f t="shared" si="135"/>
        <v>42103.749236111107</v>
      </c>
      <c r="U1473" t="str">
        <f t="shared" si="136"/>
        <v>03</v>
      </c>
      <c r="V1473" t="str">
        <f t="shared" si="137"/>
        <v>2015</v>
      </c>
    </row>
    <row r="1474" spans="1:22" ht="48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139</v>
      </c>
      <c r="P1474">
        <f t="shared" si="133"/>
        <v>103.20238095238095</v>
      </c>
      <c r="Q1474" s="9" t="s">
        <v>8326</v>
      </c>
      <c r="R1474" t="s">
        <v>8346</v>
      </c>
      <c r="S1474" s="11">
        <f t="shared" si="134"/>
        <v>41533.33452546296</v>
      </c>
      <c r="T1474" s="11">
        <f t="shared" si="135"/>
        <v>41563.33452546296</v>
      </c>
      <c r="U1474" t="str">
        <f t="shared" si="136"/>
        <v>09</v>
      </c>
      <c r="V1474" t="str">
        <f t="shared" si="137"/>
        <v>2013</v>
      </c>
    </row>
    <row r="1475" spans="1:22" ht="16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ROUND((E1475/D1475)*100,0)</f>
        <v>121</v>
      </c>
      <c r="P1475">
        <f t="shared" ref="P1475:P1538" si="139">E1475/L1475</f>
        <v>38.462553191489363</v>
      </c>
      <c r="Q1475" s="9" t="s">
        <v>8326</v>
      </c>
      <c r="R1475" t="s">
        <v>8346</v>
      </c>
      <c r="S1475" s="11">
        <f t="shared" ref="S1475:S1538" si="140">(J1475/86400)+25569+(-5/24)</f>
        <v>40939.771284722221</v>
      </c>
      <c r="T1475" s="11">
        <f t="shared" ref="T1475:T1538" si="141">(((I1475/60)/60)/24)+DATE(1970,1,1)+(-5/24)</f>
        <v>40969.771284722221</v>
      </c>
      <c r="U1475" t="str">
        <f t="shared" ref="U1475:U1538" si="142">TEXT(S1475,"MM")</f>
        <v>01</v>
      </c>
      <c r="V1475" t="str">
        <f t="shared" ref="V1475:V1538" si="143">TEXT(S1475,"YYYY")</f>
        <v>2012</v>
      </c>
    </row>
    <row r="1476" spans="1:22" ht="48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</v>
      </c>
      <c r="P1476">
        <f t="shared" si="139"/>
        <v>44.315789473684212</v>
      </c>
      <c r="Q1476" s="9" t="s">
        <v>8326</v>
      </c>
      <c r="R1476" t="s">
        <v>8346</v>
      </c>
      <c r="S1476" s="11">
        <f t="shared" si="140"/>
        <v>41500.519583333335</v>
      </c>
      <c r="T1476" s="11">
        <f t="shared" si="141"/>
        <v>41530.519583333327</v>
      </c>
      <c r="U1476" t="str">
        <f t="shared" si="142"/>
        <v>08</v>
      </c>
      <c r="V1476" t="str">
        <f t="shared" si="143"/>
        <v>2013</v>
      </c>
    </row>
    <row r="1477" spans="1:22" ht="48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189</v>
      </c>
      <c r="P1477">
        <f t="shared" si="139"/>
        <v>64.173356009070289</v>
      </c>
      <c r="Q1477" s="9" t="s">
        <v>8326</v>
      </c>
      <c r="R1477" t="s">
        <v>8346</v>
      </c>
      <c r="S1477" s="11">
        <f t="shared" si="140"/>
        <v>41960.514618055553</v>
      </c>
      <c r="T1477" s="11">
        <f t="shared" si="141"/>
        <v>41992.999305555553</v>
      </c>
      <c r="U1477" t="str">
        <f t="shared" si="142"/>
        <v>11</v>
      </c>
      <c r="V1477" t="str">
        <f t="shared" si="143"/>
        <v>2014</v>
      </c>
    </row>
    <row r="1478" spans="1:22" ht="3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662</v>
      </c>
      <c r="P1478">
        <f t="shared" si="139"/>
        <v>43.333275109170302</v>
      </c>
      <c r="Q1478" s="9" t="s">
        <v>8326</v>
      </c>
      <c r="R1478" t="s">
        <v>8346</v>
      </c>
      <c r="S1478" s="11">
        <f t="shared" si="140"/>
        <v>40765.833587962959</v>
      </c>
      <c r="T1478" s="11">
        <f t="shared" si="141"/>
        <v>40795.833587962959</v>
      </c>
      <c r="U1478" t="str">
        <f t="shared" si="142"/>
        <v>08</v>
      </c>
      <c r="V1478" t="str">
        <f t="shared" si="143"/>
        <v>2011</v>
      </c>
    </row>
    <row r="1479" spans="1:22" ht="48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</v>
      </c>
      <c r="P1479">
        <f t="shared" si="139"/>
        <v>90.495934959349597</v>
      </c>
      <c r="Q1479" s="9" t="s">
        <v>8326</v>
      </c>
      <c r="R1479" t="s">
        <v>8346</v>
      </c>
      <c r="S1479" s="11">
        <f t="shared" si="140"/>
        <v>40840.407453703701</v>
      </c>
      <c r="T1479" s="11">
        <f t="shared" si="141"/>
        <v>40899.916666666664</v>
      </c>
      <c r="U1479" t="str">
        <f t="shared" si="142"/>
        <v>10</v>
      </c>
      <c r="V1479" t="str">
        <f t="shared" si="143"/>
        <v>2011</v>
      </c>
    </row>
    <row r="1480" spans="1:22" ht="48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1182</v>
      </c>
      <c r="P1480">
        <f t="shared" si="139"/>
        <v>29.187190495010373</v>
      </c>
      <c r="Q1480" s="9" t="s">
        <v>8326</v>
      </c>
      <c r="R1480" t="s">
        <v>8346</v>
      </c>
      <c r="S1480" s="11">
        <f t="shared" si="140"/>
        <v>41394.663344907407</v>
      </c>
      <c r="T1480" s="11">
        <f t="shared" si="141"/>
        <v>41408.663344907407</v>
      </c>
      <c r="U1480" t="str">
        <f t="shared" si="142"/>
        <v>04</v>
      </c>
      <c r="V1480" t="str">
        <f t="shared" si="143"/>
        <v>2013</v>
      </c>
    </row>
    <row r="1481" spans="1:22" ht="48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</v>
      </c>
      <c r="P1481">
        <f t="shared" si="139"/>
        <v>30.95774647887324</v>
      </c>
      <c r="Q1481" s="9" t="s">
        <v>8326</v>
      </c>
      <c r="R1481" t="s">
        <v>8346</v>
      </c>
      <c r="S1481" s="11">
        <f t="shared" si="140"/>
        <v>41754.536909722221</v>
      </c>
      <c r="T1481" s="11">
        <f t="shared" si="141"/>
        <v>41768.957638888889</v>
      </c>
      <c r="U1481" t="str">
        <f t="shared" si="142"/>
        <v>04</v>
      </c>
      <c r="V1481" t="str">
        <f t="shared" si="143"/>
        <v>2014</v>
      </c>
    </row>
    <row r="1482" spans="1:22" ht="48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</v>
      </c>
      <c r="P1482">
        <f t="shared" si="139"/>
        <v>92.157795275590544</v>
      </c>
      <c r="Q1482" s="9" t="s">
        <v>8326</v>
      </c>
      <c r="R1482" t="s">
        <v>8346</v>
      </c>
      <c r="S1482" s="11">
        <f t="shared" si="140"/>
        <v>41464.725682870368</v>
      </c>
      <c r="T1482" s="11">
        <f t="shared" si="141"/>
        <v>41481.5</v>
      </c>
      <c r="U1482" t="str">
        <f t="shared" si="142"/>
        <v>07</v>
      </c>
      <c r="V1482" t="str">
        <f t="shared" si="143"/>
        <v>2013</v>
      </c>
    </row>
    <row r="1483" spans="1:22" ht="48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</v>
      </c>
      <c r="P1483">
        <f t="shared" si="139"/>
        <v>17.5</v>
      </c>
      <c r="Q1483" s="9" t="s">
        <v>8326</v>
      </c>
      <c r="R1483" t="s">
        <v>8328</v>
      </c>
      <c r="S1483" s="11">
        <f t="shared" si="140"/>
        <v>41550.714641203704</v>
      </c>
      <c r="T1483" s="11">
        <f t="shared" si="141"/>
        <v>41580.714641203704</v>
      </c>
      <c r="U1483" t="str">
        <f t="shared" si="142"/>
        <v>10</v>
      </c>
      <c r="V1483" t="str">
        <f t="shared" si="143"/>
        <v>2013</v>
      </c>
    </row>
    <row r="1484" spans="1:22" ht="48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</v>
      </c>
      <c r="P1484">
        <f t="shared" si="139"/>
        <v>5</v>
      </c>
      <c r="Q1484" s="9" t="s">
        <v>8326</v>
      </c>
      <c r="R1484" t="s">
        <v>8328</v>
      </c>
      <c r="S1484" s="11">
        <f t="shared" si="140"/>
        <v>41136.649722222217</v>
      </c>
      <c r="T1484" s="11">
        <f t="shared" si="141"/>
        <v>41159.118749999994</v>
      </c>
      <c r="U1484" t="str">
        <f t="shared" si="142"/>
        <v>08</v>
      </c>
      <c r="V1484" t="str">
        <f t="shared" si="143"/>
        <v>2012</v>
      </c>
    </row>
    <row r="1485" spans="1:22" ht="48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1</v>
      </c>
      <c r="P1485">
        <f t="shared" si="139"/>
        <v>25</v>
      </c>
      <c r="Q1485" s="9" t="s">
        <v>8326</v>
      </c>
      <c r="R1485" t="s">
        <v>8328</v>
      </c>
      <c r="S1485" s="11">
        <f t="shared" si="140"/>
        <v>42547.984664351847</v>
      </c>
      <c r="T1485" s="11">
        <f t="shared" si="141"/>
        <v>42572.984664351847</v>
      </c>
      <c r="U1485" t="str">
        <f t="shared" si="142"/>
        <v>06</v>
      </c>
      <c r="V1485" t="str">
        <f t="shared" si="143"/>
        <v>2016</v>
      </c>
    </row>
    <row r="1486" spans="1:22" ht="16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t="e">
        <f t="shared" si="139"/>
        <v>#DIV/0!</v>
      </c>
      <c r="Q1486" s="9" t="s">
        <v>8326</v>
      </c>
      <c r="R1486" t="s">
        <v>8328</v>
      </c>
      <c r="S1486" s="11">
        <f t="shared" si="140"/>
        <v>41052.992627314808</v>
      </c>
      <c r="T1486" s="11">
        <f t="shared" si="141"/>
        <v>41111.410416666666</v>
      </c>
      <c r="U1486" t="str">
        <f t="shared" si="142"/>
        <v>05</v>
      </c>
      <c r="V1486" t="str">
        <f t="shared" si="143"/>
        <v>2012</v>
      </c>
    </row>
    <row r="1487" spans="1:22" ht="48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</v>
      </c>
      <c r="P1487">
        <f t="shared" si="139"/>
        <v>50</v>
      </c>
      <c r="Q1487" s="9" t="s">
        <v>8326</v>
      </c>
      <c r="R1487" t="s">
        <v>8328</v>
      </c>
      <c r="S1487" s="11">
        <f t="shared" si="140"/>
        <v>42130.587650462963</v>
      </c>
      <c r="T1487" s="11">
        <f t="shared" si="141"/>
        <v>42175.587650462963</v>
      </c>
      <c r="U1487" t="str">
        <f t="shared" si="142"/>
        <v>05</v>
      </c>
      <c r="V1487" t="str">
        <f t="shared" si="143"/>
        <v>2015</v>
      </c>
    </row>
    <row r="1488" spans="1:22" ht="48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</v>
      </c>
      <c r="P1488">
        <f t="shared" si="139"/>
        <v>16</v>
      </c>
      <c r="Q1488" s="9" t="s">
        <v>8326</v>
      </c>
      <c r="R1488" t="s">
        <v>8328</v>
      </c>
      <c r="S1488" s="11">
        <f t="shared" si="140"/>
        <v>42031.960196759253</v>
      </c>
      <c r="T1488" s="11">
        <f t="shared" si="141"/>
        <v>42061.960196759253</v>
      </c>
      <c r="U1488" t="str">
        <f t="shared" si="142"/>
        <v>01</v>
      </c>
      <c r="V1488" t="str">
        <f t="shared" si="143"/>
        <v>2015</v>
      </c>
    </row>
    <row r="1489" spans="1:22" ht="48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t="e">
        <f t="shared" si="139"/>
        <v>#DIV/0!</v>
      </c>
      <c r="Q1489" s="9" t="s">
        <v>8326</v>
      </c>
      <c r="R1489" t="s">
        <v>8328</v>
      </c>
      <c r="S1489" s="11">
        <f t="shared" si="140"/>
        <v>42554.709155092591</v>
      </c>
      <c r="T1489" s="11">
        <f t="shared" si="141"/>
        <v>42584.709155092591</v>
      </c>
      <c r="U1489" t="str">
        <f t="shared" si="142"/>
        <v>07</v>
      </c>
      <c r="V1489" t="str">
        <f t="shared" si="143"/>
        <v>2016</v>
      </c>
    </row>
    <row r="1490" spans="1:22" ht="48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</v>
      </c>
      <c r="P1490">
        <f t="shared" si="139"/>
        <v>60</v>
      </c>
      <c r="Q1490" s="9" t="s">
        <v>8326</v>
      </c>
      <c r="R1490" t="s">
        <v>8328</v>
      </c>
      <c r="S1490" s="11">
        <f t="shared" si="140"/>
        <v>41614.354861111111</v>
      </c>
      <c r="T1490" s="11">
        <f t="shared" si="141"/>
        <v>41644.354861111111</v>
      </c>
      <c r="U1490" t="str">
        <f t="shared" si="142"/>
        <v>12</v>
      </c>
      <c r="V1490" t="str">
        <f t="shared" si="143"/>
        <v>2013</v>
      </c>
    </row>
    <row r="1491" spans="1:22" ht="48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t="e">
        <f t="shared" si="139"/>
        <v>#DIV/0!</v>
      </c>
      <c r="Q1491" s="9" t="s">
        <v>8326</v>
      </c>
      <c r="R1491" t="s">
        <v>8328</v>
      </c>
      <c r="S1491" s="11">
        <f t="shared" si="140"/>
        <v>41198.403379629628</v>
      </c>
      <c r="T1491" s="11">
        <f t="shared" si="141"/>
        <v>41228.445046296292</v>
      </c>
      <c r="U1491" t="str">
        <f t="shared" si="142"/>
        <v>10</v>
      </c>
      <c r="V1491" t="str">
        <f t="shared" si="143"/>
        <v>2012</v>
      </c>
    </row>
    <row r="1492" spans="1:22" ht="48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31</v>
      </c>
      <c r="P1492">
        <f t="shared" si="139"/>
        <v>47.10526315789474</v>
      </c>
      <c r="Q1492" s="9" t="s">
        <v>8326</v>
      </c>
      <c r="R1492" t="s">
        <v>8328</v>
      </c>
      <c r="S1492" s="11">
        <f t="shared" si="140"/>
        <v>41520.352708333332</v>
      </c>
      <c r="T1492" s="11">
        <f t="shared" si="141"/>
        <v>41549.352708333332</v>
      </c>
      <c r="U1492" t="str">
        <f t="shared" si="142"/>
        <v>09</v>
      </c>
      <c r="V1492" t="str">
        <f t="shared" si="143"/>
        <v>2013</v>
      </c>
    </row>
    <row r="1493" spans="1:22" ht="3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</v>
      </c>
      <c r="P1493">
        <f t="shared" si="139"/>
        <v>100</v>
      </c>
      <c r="Q1493" s="9" t="s">
        <v>8326</v>
      </c>
      <c r="R1493" t="s">
        <v>8328</v>
      </c>
      <c r="S1493" s="11">
        <f t="shared" si="140"/>
        <v>41991.505127314813</v>
      </c>
      <c r="T1493" s="11">
        <f t="shared" si="141"/>
        <v>42050.443055555552</v>
      </c>
      <c r="U1493" t="str">
        <f t="shared" si="142"/>
        <v>12</v>
      </c>
      <c r="V1493" t="str">
        <f t="shared" si="143"/>
        <v>2014</v>
      </c>
    </row>
    <row r="1494" spans="1:22" ht="48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1</v>
      </c>
      <c r="P1494">
        <f t="shared" si="139"/>
        <v>15</v>
      </c>
      <c r="Q1494" s="9" t="s">
        <v>8326</v>
      </c>
      <c r="R1494" t="s">
        <v>8328</v>
      </c>
      <c r="S1494" s="11">
        <f t="shared" si="140"/>
        <v>40682.676458333335</v>
      </c>
      <c r="T1494" s="11">
        <f t="shared" si="141"/>
        <v>40712.676458333335</v>
      </c>
      <c r="U1494" t="str">
        <f t="shared" si="142"/>
        <v>05</v>
      </c>
      <c r="V1494" t="str">
        <f t="shared" si="143"/>
        <v>2011</v>
      </c>
    </row>
    <row r="1495" spans="1:22" ht="3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t="e">
        <f t="shared" si="139"/>
        <v>#DIV/0!</v>
      </c>
      <c r="Q1495" s="9" t="s">
        <v>8326</v>
      </c>
      <c r="R1495" t="s">
        <v>8328</v>
      </c>
      <c r="S1495" s="11">
        <f t="shared" si="140"/>
        <v>41411.658275462956</v>
      </c>
      <c r="T1495" s="11">
        <f t="shared" si="141"/>
        <v>41441.658275462964</v>
      </c>
      <c r="U1495" t="str">
        <f t="shared" si="142"/>
        <v>05</v>
      </c>
      <c r="V1495" t="str">
        <f t="shared" si="143"/>
        <v>2013</v>
      </c>
    </row>
    <row r="1496" spans="1:22" ht="48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9</v>
      </c>
      <c r="P1496">
        <f t="shared" si="139"/>
        <v>40.454545454545453</v>
      </c>
      <c r="Q1496" s="9" t="s">
        <v>8326</v>
      </c>
      <c r="R1496" t="s">
        <v>8328</v>
      </c>
      <c r="S1496" s="11">
        <f t="shared" si="140"/>
        <v>42067.514039351845</v>
      </c>
      <c r="T1496" s="11">
        <f t="shared" si="141"/>
        <v>42097.443055555552</v>
      </c>
      <c r="U1496" t="str">
        <f t="shared" si="142"/>
        <v>03</v>
      </c>
      <c r="V1496" t="str">
        <f t="shared" si="143"/>
        <v>2015</v>
      </c>
    </row>
    <row r="1497" spans="1:22" ht="3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t="e">
        <f t="shared" si="139"/>
        <v>#DIV/0!</v>
      </c>
      <c r="Q1497" s="9" t="s">
        <v>8326</v>
      </c>
      <c r="R1497" t="s">
        <v>8328</v>
      </c>
      <c r="S1497" s="11">
        <f t="shared" si="140"/>
        <v>40752.581377314811</v>
      </c>
      <c r="T1497" s="11">
        <f t="shared" si="141"/>
        <v>40782.581377314811</v>
      </c>
      <c r="U1497" t="str">
        <f t="shared" si="142"/>
        <v>07</v>
      </c>
      <c r="V1497" t="str">
        <f t="shared" si="143"/>
        <v>2011</v>
      </c>
    </row>
    <row r="1498" spans="1:22" ht="48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t="e">
        <f t="shared" si="139"/>
        <v>#DIV/0!</v>
      </c>
      <c r="Q1498" s="9" t="s">
        <v>8326</v>
      </c>
      <c r="R1498" t="s">
        <v>8328</v>
      </c>
      <c r="S1498" s="11">
        <f t="shared" si="140"/>
        <v>41838.266886574071</v>
      </c>
      <c r="T1498" s="11">
        <f t="shared" si="141"/>
        <v>41898.266886574071</v>
      </c>
      <c r="U1498" t="str">
        <f t="shared" si="142"/>
        <v>07</v>
      </c>
      <c r="V1498" t="str">
        <f t="shared" si="143"/>
        <v>2014</v>
      </c>
    </row>
    <row r="1499" spans="1:22" ht="48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0</v>
      </c>
      <c r="P1499">
        <f t="shared" si="139"/>
        <v>1</v>
      </c>
      <c r="Q1499" s="9" t="s">
        <v>8326</v>
      </c>
      <c r="R1499" t="s">
        <v>8328</v>
      </c>
      <c r="S1499" s="11">
        <f t="shared" si="140"/>
        <v>41444.434282407405</v>
      </c>
      <c r="T1499" s="11">
        <f t="shared" si="141"/>
        <v>41486.613194444442</v>
      </c>
      <c r="U1499" t="str">
        <f t="shared" si="142"/>
        <v>06</v>
      </c>
      <c r="V1499" t="str">
        <f t="shared" si="143"/>
        <v>2013</v>
      </c>
    </row>
    <row r="1500" spans="1:22" ht="48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2</v>
      </c>
      <c r="P1500">
        <f t="shared" si="139"/>
        <v>19</v>
      </c>
      <c r="Q1500" s="9" t="s">
        <v>8326</v>
      </c>
      <c r="R1500" t="s">
        <v>8328</v>
      </c>
      <c r="S1500" s="11">
        <f t="shared" si="140"/>
        <v>41840.775208333333</v>
      </c>
      <c r="T1500" s="11">
        <f t="shared" si="141"/>
        <v>41885.775208333333</v>
      </c>
      <c r="U1500" t="str">
        <f t="shared" si="142"/>
        <v>07</v>
      </c>
      <c r="V1500" t="str">
        <f t="shared" si="143"/>
        <v>2014</v>
      </c>
    </row>
    <row r="1501" spans="1:22" ht="48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</v>
      </c>
      <c r="P1501">
        <f t="shared" si="139"/>
        <v>5</v>
      </c>
      <c r="Q1501" s="9" t="s">
        <v>8326</v>
      </c>
      <c r="R1501" t="s">
        <v>8328</v>
      </c>
      <c r="S1501" s="11">
        <f t="shared" si="140"/>
        <v>42526.798993055556</v>
      </c>
      <c r="T1501" s="11">
        <f t="shared" si="141"/>
        <v>42586.798993055556</v>
      </c>
      <c r="U1501" t="str">
        <f t="shared" si="142"/>
        <v>06</v>
      </c>
      <c r="V1501" t="str">
        <f t="shared" si="143"/>
        <v>2016</v>
      </c>
    </row>
    <row r="1502" spans="1:22" ht="48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</v>
      </c>
      <c r="P1502">
        <f t="shared" si="139"/>
        <v>46.733333333333334</v>
      </c>
      <c r="Q1502" s="9" t="s">
        <v>8326</v>
      </c>
      <c r="R1502" t="s">
        <v>8328</v>
      </c>
      <c r="S1502" s="11">
        <f t="shared" si="140"/>
        <v>41365.69626157407</v>
      </c>
      <c r="T1502" s="11">
        <f t="shared" si="141"/>
        <v>41395.69626157407</v>
      </c>
      <c r="U1502" t="str">
        <f t="shared" si="142"/>
        <v>04</v>
      </c>
      <c r="V1502" t="str">
        <f t="shared" si="143"/>
        <v>2013</v>
      </c>
    </row>
    <row r="1503" spans="1:22" ht="3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</v>
      </c>
      <c r="P1503">
        <f t="shared" si="139"/>
        <v>97.731073446327684</v>
      </c>
      <c r="Q1503" s="9" t="s">
        <v>8342</v>
      </c>
      <c r="R1503" t="s">
        <v>8343</v>
      </c>
      <c r="S1503" s="11">
        <f t="shared" si="140"/>
        <v>42163.3752662037</v>
      </c>
      <c r="T1503" s="11">
        <f t="shared" si="141"/>
        <v>42193.3752662037</v>
      </c>
      <c r="U1503" t="str">
        <f t="shared" si="142"/>
        <v>06</v>
      </c>
      <c r="V1503" t="str">
        <f t="shared" si="143"/>
        <v>2015</v>
      </c>
    </row>
    <row r="1504" spans="1:22" ht="48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</v>
      </c>
      <c r="P1504">
        <f t="shared" si="139"/>
        <v>67.835866261398181</v>
      </c>
      <c r="Q1504" s="9" t="s">
        <v>8342</v>
      </c>
      <c r="R1504" t="s">
        <v>8343</v>
      </c>
      <c r="S1504" s="11">
        <f t="shared" si="140"/>
        <v>42426.33425925926</v>
      </c>
      <c r="T1504" s="11">
        <f t="shared" si="141"/>
        <v>42454.708333333336</v>
      </c>
      <c r="U1504" t="str">
        <f t="shared" si="142"/>
        <v>02</v>
      </c>
      <c r="V1504" t="str">
        <f t="shared" si="143"/>
        <v>2016</v>
      </c>
    </row>
    <row r="1505" spans="1:22" ht="48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108</v>
      </c>
      <c r="P1505">
        <f t="shared" si="139"/>
        <v>56.98492957746479</v>
      </c>
      <c r="Q1505" s="9" t="s">
        <v>8342</v>
      </c>
      <c r="R1505" t="s">
        <v>8343</v>
      </c>
      <c r="S1505" s="11">
        <f t="shared" si="140"/>
        <v>42606.13890046296</v>
      </c>
      <c r="T1505" s="11">
        <f t="shared" si="141"/>
        <v>42666.13890046296</v>
      </c>
      <c r="U1505" t="str">
        <f t="shared" si="142"/>
        <v>08</v>
      </c>
      <c r="V1505" t="str">
        <f t="shared" si="143"/>
        <v>2016</v>
      </c>
    </row>
    <row r="1506" spans="1:22" ht="3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278</v>
      </c>
      <c r="P1506">
        <f t="shared" si="139"/>
        <v>67.159851301115239</v>
      </c>
      <c r="Q1506" s="9" t="s">
        <v>8342</v>
      </c>
      <c r="R1506" t="s">
        <v>8343</v>
      </c>
      <c r="S1506" s="11">
        <f t="shared" si="140"/>
        <v>41772.44935185185</v>
      </c>
      <c r="T1506" s="11">
        <f t="shared" si="141"/>
        <v>41800.147916666661</v>
      </c>
      <c r="U1506" t="str">
        <f t="shared" si="142"/>
        <v>05</v>
      </c>
      <c r="V1506" t="str">
        <f t="shared" si="143"/>
        <v>2014</v>
      </c>
    </row>
    <row r="1507" spans="1:22" ht="48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104</v>
      </c>
      <c r="P1507">
        <f t="shared" si="139"/>
        <v>48.037681159420288</v>
      </c>
      <c r="Q1507" s="9" t="s">
        <v>8342</v>
      </c>
      <c r="R1507" t="s">
        <v>8343</v>
      </c>
      <c r="S1507" s="11">
        <f t="shared" si="140"/>
        <v>42414.234988425924</v>
      </c>
      <c r="T1507" s="11">
        <f t="shared" si="141"/>
        <v>42451.625694444439</v>
      </c>
      <c r="U1507" t="str">
        <f t="shared" si="142"/>
        <v>02</v>
      </c>
      <c r="V1507" t="str">
        <f t="shared" si="143"/>
        <v>2016</v>
      </c>
    </row>
    <row r="1508" spans="1:22" ht="48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</v>
      </c>
      <c r="P1508">
        <f t="shared" si="139"/>
        <v>38.860465116279073</v>
      </c>
      <c r="Q1508" s="9" t="s">
        <v>8342</v>
      </c>
      <c r="R1508" t="s">
        <v>8343</v>
      </c>
      <c r="S1508" s="11">
        <f t="shared" si="140"/>
        <v>41814.577592592592</v>
      </c>
      <c r="T1508" s="11">
        <f t="shared" si="141"/>
        <v>41844.577592592592</v>
      </c>
      <c r="U1508" t="str">
        <f t="shared" si="142"/>
        <v>06</v>
      </c>
      <c r="V1508" t="str">
        <f t="shared" si="143"/>
        <v>2014</v>
      </c>
    </row>
    <row r="1509" spans="1:22" ht="48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>
        <f t="shared" si="139"/>
        <v>78.181818181818187</v>
      </c>
      <c r="Q1509" s="9" t="s">
        <v>8342</v>
      </c>
      <c r="R1509" t="s">
        <v>8343</v>
      </c>
      <c r="S1509" s="11">
        <f t="shared" si="140"/>
        <v>40254.242002314808</v>
      </c>
      <c r="T1509" s="11">
        <f t="shared" si="141"/>
        <v>40313.131944444445</v>
      </c>
      <c r="U1509" t="str">
        <f t="shared" si="142"/>
        <v>03</v>
      </c>
      <c r="V1509" t="str">
        <f t="shared" si="143"/>
        <v>2010</v>
      </c>
    </row>
    <row r="1510" spans="1:22" ht="48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111</v>
      </c>
      <c r="P1510">
        <f t="shared" si="139"/>
        <v>97.113744075829388</v>
      </c>
      <c r="Q1510" s="9" t="s">
        <v>8342</v>
      </c>
      <c r="R1510" t="s">
        <v>8343</v>
      </c>
      <c r="S1510" s="11">
        <f t="shared" si="140"/>
        <v>41786.406030092592</v>
      </c>
      <c r="T1510" s="11">
        <f t="shared" si="141"/>
        <v>41817.406030092592</v>
      </c>
      <c r="U1510" t="str">
        <f t="shared" si="142"/>
        <v>05</v>
      </c>
      <c r="V1510" t="str">
        <f t="shared" si="143"/>
        <v>2014</v>
      </c>
    </row>
    <row r="1511" spans="1:22" ht="48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124</v>
      </c>
      <c r="P1511">
        <f t="shared" si="139"/>
        <v>110.39397959183674</v>
      </c>
      <c r="Q1511" s="9" t="s">
        <v>8342</v>
      </c>
      <c r="R1511" t="s">
        <v>8343</v>
      </c>
      <c r="S1511" s="11">
        <f t="shared" si="140"/>
        <v>42751.325057870366</v>
      </c>
      <c r="T1511" s="11">
        <f t="shared" si="141"/>
        <v>42780.749305555553</v>
      </c>
      <c r="U1511" t="str">
        <f t="shared" si="142"/>
        <v>01</v>
      </c>
      <c r="V1511" t="str">
        <f t="shared" si="143"/>
        <v>2017</v>
      </c>
    </row>
    <row r="1512" spans="1:22" ht="48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</v>
      </c>
      <c r="P1512">
        <f t="shared" si="139"/>
        <v>39.91506172839506</v>
      </c>
      <c r="Q1512" s="9" t="s">
        <v>8342</v>
      </c>
      <c r="R1512" t="s">
        <v>8343</v>
      </c>
      <c r="S1512" s="11">
        <f t="shared" si="140"/>
        <v>41809.176828703705</v>
      </c>
      <c r="T1512" s="11">
        <f t="shared" si="141"/>
        <v>41839.176828703698</v>
      </c>
      <c r="U1512" t="str">
        <f t="shared" si="142"/>
        <v>06</v>
      </c>
      <c r="V1512" t="str">
        <f t="shared" si="143"/>
        <v>2014</v>
      </c>
    </row>
    <row r="1513" spans="1:22" ht="48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112</v>
      </c>
      <c r="P1513">
        <f t="shared" si="139"/>
        <v>75.975728155339809</v>
      </c>
      <c r="Q1513" s="9" t="s">
        <v>8342</v>
      </c>
      <c r="R1513" t="s">
        <v>8343</v>
      </c>
      <c r="S1513" s="11">
        <f t="shared" si="140"/>
        <v>42296.375046296293</v>
      </c>
      <c r="T1513" s="11">
        <f t="shared" si="141"/>
        <v>42326.416712962957</v>
      </c>
      <c r="U1513" t="str">
        <f t="shared" si="142"/>
        <v>10</v>
      </c>
      <c r="V1513" t="str">
        <f t="shared" si="143"/>
        <v>2015</v>
      </c>
    </row>
    <row r="1514" spans="1:22" ht="48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559</v>
      </c>
      <c r="P1514">
        <f t="shared" si="139"/>
        <v>58.379104477611939</v>
      </c>
      <c r="Q1514" s="9" t="s">
        <v>8342</v>
      </c>
      <c r="R1514" t="s">
        <v>8343</v>
      </c>
      <c r="S1514" s="11">
        <f t="shared" si="140"/>
        <v>42741.476145833331</v>
      </c>
      <c r="T1514" s="11">
        <f t="shared" si="141"/>
        <v>42771.476145833331</v>
      </c>
      <c r="U1514" t="str">
        <f t="shared" si="142"/>
        <v>01</v>
      </c>
      <c r="V1514" t="str">
        <f t="shared" si="143"/>
        <v>2017</v>
      </c>
    </row>
    <row r="1515" spans="1:22" ht="48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</v>
      </c>
      <c r="P1515">
        <f t="shared" si="139"/>
        <v>55.82093023255814</v>
      </c>
      <c r="Q1515" s="9" t="s">
        <v>8342</v>
      </c>
      <c r="R1515" t="s">
        <v>8343</v>
      </c>
      <c r="S1515" s="11">
        <f t="shared" si="140"/>
        <v>41806.42900462963</v>
      </c>
      <c r="T1515" s="11">
        <f t="shared" si="141"/>
        <v>41836.42900462963</v>
      </c>
      <c r="U1515" t="str">
        <f t="shared" si="142"/>
        <v>06</v>
      </c>
      <c r="V1515" t="str">
        <f t="shared" si="143"/>
        <v>2014</v>
      </c>
    </row>
    <row r="1516" spans="1:22" ht="48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</v>
      </c>
      <c r="P1516">
        <f t="shared" si="139"/>
        <v>151.24431818181819</v>
      </c>
      <c r="Q1516" s="9" t="s">
        <v>8342</v>
      </c>
      <c r="R1516" t="s">
        <v>8343</v>
      </c>
      <c r="S1516" s="11">
        <f t="shared" si="140"/>
        <v>42234.389351851853</v>
      </c>
      <c r="T1516" s="11">
        <f t="shared" si="141"/>
        <v>42274.389351851853</v>
      </c>
      <c r="U1516" t="str">
        <f t="shared" si="142"/>
        <v>08</v>
      </c>
      <c r="V1516" t="str">
        <f t="shared" si="143"/>
        <v>2015</v>
      </c>
    </row>
    <row r="1517" spans="1:22" ht="48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</v>
      </c>
      <c r="P1517">
        <f t="shared" si="139"/>
        <v>849.67027027027029</v>
      </c>
      <c r="Q1517" s="9" t="s">
        <v>8342</v>
      </c>
      <c r="R1517" t="s">
        <v>8343</v>
      </c>
      <c r="S1517" s="11">
        <f t="shared" si="140"/>
        <v>42415.04510416666</v>
      </c>
      <c r="T1517" s="11">
        <f t="shared" si="141"/>
        <v>42445.003437499996</v>
      </c>
      <c r="U1517" t="str">
        <f t="shared" si="142"/>
        <v>02</v>
      </c>
      <c r="V1517" t="str">
        <f t="shared" si="143"/>
        <v>2016</v>
      </c>
    </row>
    <row r="1518" spans="1:22" ht="48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109</v>
      </c>
      <c r="P1518">
        <f t="shared" si="139"/>
        <v>159.24137931034483</v>
      </c>
      <c r="Q1518" s="9" t="s">
        <v>8342</v>
      </c>
      <c r="R1518" t="s">
        <v>8343</v>
      </c>
      <c r="S1518" s="11">
        <f t="shared" si="140"/>
        <v>42619.258009259262</v>
      </c>
      <c r="T1518" s="11">
        <f t="shared" si="141"/>
        <v>42649.374999999993</v>
      </c>
      <c r="U1518" t="str">
        <f t="shared" si="142"/>
        <v>09</v>
      </c>
      <c r="V1518" t="str">
        <f t="shared" si="143"/>
        <v>2016</v>
      </c>
    </row>
    <row r="1519" spans="1:22" ht="48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162</v>
      </c>
      <c r="P1519">
        <f t="shared" si="139"/>
        <v>39.507317073170732</v>
      </c>
      <c r="Q1519" s="9" t="s">
        <v>8342</v>
      </c>
      <c r="R1519" t="s">
        <v>8343</v>
      </c>
      <c r="S1519" s="11">
        <f t="shared" si="140"/>
        <v>41948.358252314814</v>
      </c>
      <c r="T1519" s="11">
        <f t="shared" si="141"/>
        <v>41979.041666666664</v>
      </c>
      <c r="U1519" t="str">
        <f t="shared" si="142"/>
        <v>11</v>
      </c>
      <c r="V1519" t="str">
        <f t="shared" si="143"/>
        <v>2014</v>
      </c>
    </row>
    <row r="1520" spans="1:22" ht="3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</v>
      </c>
      <c r="P1520">
        <f t="shared" si="139"/>
        <v>130.52966101694915</v>
      </c>
      <c r="Q1520" s="9" t="s">
        <v>8342</v>
      </c>
      <c r="R1520" t="s">
        <v>8343</v>
      </c>
      <c r="S1520" s="11">
        <f t="shared" si="140"/>
        <v>41760.611712962964</v>
      </c>
      <c r="T1520" s="11">
        <f t="shared" si="141"/>
        <v>41790.611712962964</v>
      </c>
      <c r="U1520" t="str">
        <f t="shared" si="142"/>
        <v>05</v>
      </c>
      <c r="V1520" t="str">
        <f t="shared" si="143"/>
        <v>2014</v>
      </c>
    </row>
    <row r="1521" spans="1:22" ht="48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</v>
      </c>
      <c r="P1521">
        <f t="shared" si="139"/>
        <v>64.156896551724131</v>
      </c>
      <c r="Q1521" s="9" t="s">
        <v>8342</v>
      </c>
      <c r="R1521" t="s">
        <v>8343</v>
      </c>
      <c r="S1521" s="11">
        <f t="shared" si="140"/>
        <v>41782.533368055556</v>
      </c>
      <c r="T1521" s="11">
        <f t="shared" si="141"/>
        <v>41810.707638888889</v>
      </c>
      <c r="U1521" t="str">
        <f t="shared" si="142"/>
        <v>05</v>
      </c>
      <c r="V1521" t="str">
        <f t="shared" si="143"/>
        <v>2014</v>
      </c>
    </row>
    <row r="1522" spans="1:22" ht="3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</v>
      </c>
      <c r="P1522">
        <f t="shared" si="139"/>
        <v>111.52694610778443</v>
      </c>
      <c r="Q1522" s="9" t="s">
        <v>8342</v>
      </c>
      <c r="R1522" t="s">
        <v>8343</v>
      </c>
      <c r="S1522" s="11">
        <f t="shared" si="140"/>
        <v>41955.649456018517</v>
      </c>
      <c r="T1522" s="11">
        <f t="shared" si="141"/>
        <v>41991.958333333336</v>
      </c>
      <c r="U1522" t="str">
        <f t="shared" si="142"/>
        <v>11</v>
      </c>
      <c r="V1522" t="str">
        <f t="shared" si="143"/>
        <v>2014</v>
      </c>
    </row>
    <row r="1523" spans="1:22" ht="48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107</v>
      </c>
      <c r="P1523">
        <f t="shared" si="139"/>
        <v>170.44680851063831</v>
      </c>
      <c r="Q1523" s="9" t="s">
        <v>8342</v>
      </c>
      <c r="R1523" t="s">
        <v>8343</v>
      </c>
      <c r="S1523" s="11">
        <f t="shared" si="140"/>
        <v>42492.959386574068</v>
      </c>
      <c r="T1523" s="11">
        <f t="shared" si="141"/>
        <v>42527.959386574068</v>
      </c>
      <c r="U1523" t="str">
        <f t="shared" si="142"/>
        <v>05</v>
      </c>
      <c r="V1523" t="str">
        <f t="shared" si="143"/>
        <v>2016</v>
      </c>
    </row>
    <row r="1524" spans="1:22" ht="48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139</v>
      </c>
      <c r="P1524">
        <f t="shared" si="139"/>
        <v>133.7391592920354</v>
      </c>
      <c r="Q1524" s="9" t="s">
        <v>8342</v>
      </c>
      <c r="R1524" t="s">
        <v>8343</v>
      </c>
      <c r="S1524" s="11">
        <f t="shared" si="140"/>
        <v>41899.621979166666</v>
      </c>
      <c r="T1524" s="11">
        <f t="shared" si="141"/>
        <v>41929.621979166666</v>
      </c>
      <c r="U1524" t="str">
        <f t="shared" si="142"/>
        <v>09</v>
      </c>
      <c r="V1524" t="str">
        <f t="shared" si="143"/>
        <v>2014</v>
      </c>
    </row>
    <row r="1525" spans="1:22" ht="48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125</v>
      </c>
      <c r="P1525">
        <f t="shared" si="139"/>
        <v>95.834024896265561</v>
      </c>
      <c r="Q1525" s="9" t="s">
        <v>8342</v>
      </c>
      <c r="R1525" t="s">
        <v>8343</v>
      </c>
      <c r="S1525" s="11">
        <f t="shared" si="140"/>
        <v>41964.543009259258</v>
      </c>
      <c r="T1525" s="11">
        <f t="shared" si="141"/>
        <v>41995.791666666664</v>
      </c>
      <c r="U1525" t="str">
        <f t="shared" si="142"/>
        <v>11</v>
      </c>
      <c r="V1525" t="str">
        <f t="shared" si="143"/>
        <v>2014</v>
      </c>
    </row>
    <row r="1526" spans="1:22" ht="48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207</v>
      </c>
      <c r="P1526">
        <f t="shared" si="139"/>
        <v>221.78571428571428</v>
      </c>
      <c r="Q1526" s="9" t="s">
        <v>8342</v>
      </c>
      <c r="R1526" t="s">
        <v>8343</v>
      </c>
      <c r="S1526" s="11">
        <f t="shared" si="140"/>
        <v>42756.292708333327</v>
      </c>
      <c r="T1526" s="11">
        <f t="shared" si="141"/>
        <v>42786.292708333327</v>
      </c>
      <c r="U1526" t="str">
        <f t="shared" si="142"/>
        <v>01</v>
      </c>
      <c r="V1526" t="str">
        <f t="shared" si="143"/>
        <v>2017</v>
      </c>
    </row>
    <row r="1527" spans="1:22" ht="48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</v>
      </c>
      <c r="P1527">
        <f t="shared" si="139"/>
        <v>32.315357142857138</v>
      </c>
      <c r="Q1527" s="9" t="s">
        <v>8342</v>
      </c>
      <c r="R1527" t="s">
        <v>8343</v>
      </c>
      <c r="S1527" s="11">
        <f t="shared" si="140"/>
        <v>42570.494652777772</v>
      </c>
      <c r="T1527" s="11">
        <f t="shared" si="141"/>
        <v>42600.494652777772</v>
      </c>
      <c r="U1527" t="str">
        <f t="shared" si="142"/>
        <v>07</v>
      </c>
      <c r="V1527" t="str">
        <f t="shared" si="143"/>
        <v>2016</v>
      </c>
    </row>
    <row r="1528" spans="1:22" ht="48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</v>
      </c>
      <c r="P1528">
        <f t="shared" si="139"/>
        <v>98.839285714285708</v>
      </c>
      <c r="Q1528" s="9" t="s">
        <v>8342</v>
      </c>
      <c r="R1528" t="s">
        <v>8343</v>
      </c>
      <c r="S1528" s="11">
        <f t="shared" si="140"/>
        <v>42339.067673611113</v>
      </c>
      <c r="T1528" s="11">
        <f t="shared" si="141"/>
        <v>42388.067673611113</v>
      </c>
      <c r="U1528" t="str">
        <f t="shared" si="142"/>
        <v>12</v>
      </c>
      <c r="V1528" t="str">
        <f t="shared" si="143"/>
        <v>2015</v>
      </c>
    </row>
    <row r="1529" spans="1:22" ht="3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</v>
      </c>
      <c r="P1529">
        <f t="shared" si="139"/>
        <v>55.222142857142863</v>
      </c>
      <c r="Q1529" s="9" t="s">
        <v>8342</v>
      </c>
      <c r="R1529" t="s">
        <v>8343</v>
      </c>
      <c r="S1529" s="11">
        <f t="shared" si="140"/>
        <v>42780.392199074071</v>
      </c>
      <c r="T1529" s="11">
        <f t="shared" si="141"/>
        <v>42808.350532407399</v>
      </c>
      <c r="U1529" t="str">
        <f t="shared" si="142"/>
        <v>02</v>
      </c>
      <c r="V1529" t="str">
        <f t="shared" si="143"/>
        <v>2017</v>
      </c>
    </row>
    <row r="1530" spans="1:22" ht="3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282</v>
      </c>
      <c r="P1530">
        <f t="shared" si="139"/>
        <v>52.793750000000003</v>
      </c>
      <c r="Q1530" s="9" t="s">
        <v>8342</v>
      </c>
      <c r="R1530" t="s">
        <v>8343</v>
      </c>
      <c r="S1530" s="11">
        <f t="shared" si="140"/>
        <v>42736.524560185186</v>
      </c>
      <c r="T1530" s="11">
        <f t="shared" si="141"/>
        <v>42766.791666666664</v>
      </c>
      <c r="U1530" t="str">
        <f t="shared" si="142"/>
        <v>01</v>
      </c>
      <c r="V1530" t="str">
        <f t="shared" si="143"/>
        <v>2017</v>
      </c>
    </row>
    <row r="1531" spans="1:22" ht="3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101</v>
      </c>
      <c r="P1531">
        <f t="shared" si="139"/>
        <v>135.66666666666666</v>
      </c>
      <c r="Q1531" s="9" t="s">
        <v>8342</v>
      </c>
      <c r="R1531" t="s">
        <v>8343</v>
      </c>
      <c r="S1531" s="11">
        <f t="shared" si="140"/>
        <v>42052.420370370368</v>
      </c>
      <c r="T1531" s="11">
        <f t="shared" si="141"/>
        <v>42082.378703703704</v>
      </c>
      <c r="U1531" t="str">
        <f t="shared" si="142"/>
        <v>02</v>
      </c>
      <c r="V1531" t="str">
        <f t="shared" si="143"/>
        <v>2015</v>
      </c>
    </row>
    <row r="1532" spans="1:22" ht="48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135</v>
      </c>
      <c r="P1532">
        <f t="shared" si="139"/>
        <v>53.991990846681922</v>
      </c>
      <c r="Q1532" s="9" t="s">
        <v>8342</v>
      </c>
      <c r="R1532" t="s">
        <v>8343</v>
      </c>
      <c r="S1532" s="11">
        <f t="shared" si="140"/>
        <v>42275.558969907404</v>
      </c>
      <c r="T1532" s="11">
        <f t="shared" si="141"/>
        <v>42300.558969907412</v>
      </c>
      <c r="U1532" t="str">
        <f t="shared" si="142"/>
        <v>09</v>
      </c>
      <c r="V1532" t="str">
        <f t="shared" si="143"/>
        <v>2015</v>
      </c>
    </row>
    <row r="1533" spans="1:22" ht="48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176</v>
      </c>
      <c r="P1533">
        <f t="shared" si="139"/>
        <v>56.643835616438359</v>
      </c>
      <c r="Q1533" s="9" t="s">
        <v>8342</v>
      </c>
      <c r="R1533" t="s">
        <v>8343</v>
      </c>
      <c r="S1533" s="11">
        <f t="shared" si="140"/>
        <v>41941.594050925924</v>
      </c>
      <c r="T1533" s="11">
        <f t="shared" si="141"/>
        <v>41973.916666666664</v>
      </c>
      <c r="U1533" t="str">
        <f t="shared" si="142"/>
        <v>10</v>
      </c>
      <c r="V1533" t="str">
        <f t="shared" si="143"/>
        <v>2014</v>
      </c>
    </row>
    <row r="1534" spans="1:22" ht="48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</v>
      </c>
      <c r="P1534">
        <f t="shared" si="139"/>
        <v>82.316326530612244</v>
      </c>
      <c r="Q1534" s="9" t="s">
        <v>8342</v>
      </c>
      <c r="R1534" t="s">
        <v>8343</v>
      </c>
      <c r="S1534" s="11">
        <f t="shared" si="140"/>
        <v>42391.266956018517</v>
      </c>
      <c r="T1534" s="11">
        <f t="shared" si="141"/>
        <v>42415.416666666664</v>
      </c>
      <c r="U1534" t="str">
        <f t="shared" si="142"/>
        <v>01</v>
      </c>
      <c r="V1534" t="str">
        <f t="shared" si="143"/>
        <v>2016</v>
      </c>
    </row>
    <row r="1535" spans="1:22" ht="3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</v>
      </c>
      <c r="P1535">
        <f t="shared" si="139"/>
        <v>88.26081081081081</v>
      </c>
      <c r="Q1535" s="9" t="s">
        <v>8342</v>
      </c>
      <c r="R1535" t="s">
        <v>8343</v>
      </c>
      <c r="S1535" s="11">
        <f t="shared" si="140"/>
        <v>42442.793715277774</v>
      </c>
      <c r="T1535" s="11">
        <f t="shared" si="141"/>
        <v>42491.957638888889</v>
      </c>
      <c r="U1535" t="str">
        <f t="shared" si="142"/>
        <v>03</v>
      </c>
      <c r="V1535" t="str">
        <f t="shared" si="143"/>
        <v>2016</v>
      </c>
    </row>
    <row r="1536" spans="1:22" ht="48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418</v>
      </c>
      <c r="P1536">
        <f t="shared" si="139"/>
        <v>84.905149051490511</v>
      </c>
      <c r="Q1536" s="9" t="s">
        <v>8342</v>
      </c>
      <c r="R1536" t="s">
        <v>8343</v>
      </c>
      <c r="S1536" s="11">
        <f t="shared" si="140"/>
        <v>42221.465995370367</v>
      </c>
      <c r="T1536" s="11">
        <f t="shared" si="141"/>
        <v>42251.465995370374</v>
      </c>
      <c r="U1536" t="str">
        <f t="shared" si="142"/>
        <v>08</v>
      </c>
      <c r="V1536" t="str">
        <f t="shared" si="143"/>
        <v>2015</v>
      </c>
    </row>
    <row r="1537" spans="1:22" ht="48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</v>
      </c>
      <c r="P1537">
        <f t="shared" si="139"/>
        <v>48.154545454545456</v>
      </c>
      <c r="Q1537" s="9" t="s">
        <v>8342</v>
      </c>
      <c r="R1537" t="s">
        <v>8343</v>
      </c>
      <c r="S1537" s="11">
        <f t="shared" si="140"/>
        <v>42484.620729166665</v>
      </c>
      <c r="T1537" s="11">
        <f t="shared" si="141"/>
        <v>42513.708333333336</v>
      </c>
      <c r="U1537" t="str">
        <f t="shared" si="142"/>
        <v>04</v>
      </c>
      <c r="V1537" t="str">
        <f t="shared" si="143"/>
        <v>2016</v>
      </c>
    </row>
    <row r="1538" spans="1:22" ht="48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</v>
      </c>
      <c r="P1538">
        <f t="shared" si="139"/>
        <v>66.015406593406595</v>
      </c>
      <c r="Q1538" s="9" t="s">
        <v>8342</v>
      </c>
      <c r="R1538" t="s">
        <v>8343</v>
      </c>
      <c r="S1538" s="11">
        <f t="shared" si="140"/>
        <v>42213.593865740739</v>
      </c>
      <c r="T1538" s="11">
        <f t="shared" si="141"/>
        <v>42243.593865740739</v>
      </c>
      <c r="U1538" t="str">
        <f t="shared" si="142"/>
        <v>07</v>
      </c>
      <c r="V1538" t="str">
        <f t="shared" si="143"/>
        <v>2015</v>
      </c>
    </row>
    <row r="1539" spans="1:22" ht="48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ROUND((E1539/D1539)*100,0)</f>
        <v>180</v>
      </c>
      <c r="P1539">
        <f t="shared" ref="P1539:P1602" si="145">E1539/L1539</f>
        <v>96.375</v>
      </c>
      <c r="Q1539" s="9" t="s">
        <v>8342</v>
      </c>
      <c r="R1539" t="s">
        <v>8343</v>
      </c>
      <c r="S1539" s="11">
        <f t="shared" ref="S1539:S1602" si="146">(J1539/86400)+25569+(-5/24)</f>
        <v>42552.106793981475</v>
      </c>
      <c r="T1539" s="11">
        <f t="shared" ref="T1539:T1602" si="147">(((I1539/60)/60)/24)+DATE(1970,1,1)+(-5/24)</f>
        <v>42588.541666666664</v>
      </c>
      <c r="U1539" t="str">
        <f t="shared" ref="U1539:U1602" si="148">TEXT(S1539,"MM")</f>
        <v>07</v>
      </c>
      <c r="V1539" t="str">
        <f t="shared" ref="V1539:V1602" si="149">TEXT(S1539,"YYYY")</f>
        <v>2016</v>
      </c>
    </row>
    <row r="1540" spans="1:22" ht="48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103</v>
      </c>
      <c r="P1540">
        <f t="shared" si="145"/>
        <v>156.17391304347825</v>
      </c>
      <c r="Q1540" s="9" t="s">
        <v>8342</v>
      </c>
      <c r="R1540" t="s">
        <v>8343</v>
      </c>
      <c r="S1540" s="11">
        <f t="shared" si="146"/>
        <v>41981.57372685185</v>
      </c>
      <c r="T1540" s="11">
        <f t="shared" si="147"/>
        <v>42026.57372685185</v>
      </c>
      <c r="U1540" t="str">
        <f t="shared" si="148"/>
        <v>12</v>
      </c>
      <c r="V1540" t="str">
        <f t="shared" si="149"/>
        <v>2014</v>
      </c>
    </row>
    <row r="1541" spans="1:22" ht="48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136</v>
      </c>
      <c r="P1541">
        <f t="shared" si="145"/>
        <v>95.764859154929582</v>
      </c>
      <c r="Q1541" s="9" t="s">
        <v>8342</v>
      </c>
      <c r="R1541" t="s">
        <v>8343</v>
      </c>
      <c r="S1541" s="11">
        <f t="shared" si="146"/>
        <v>42705.710868055554</v>
      </c>
      <c r="T1541" s="11">
        <f t="shared" si="147"/>
        <v>42738.710868055547</v>
      </c>
      <c r="U1541" t="str">
        <f t="shared" si="148"/>
        <v>12</v>
      </c>
      <c r="V1541" t="str">
        <f t="shared" si="149"/>
        <v>2016</v>
      </c>
    </row>
    <row r="1542" spans="1:22" ht="48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118</v>
      </c>
      <c r="P1542">
        <f t="shared" si="145"/>
        <v>180.40816326530611</v>
      </c>
      <c r="Q1542" s="9" t="s">
        <v>8342</v>
      </c>
      <c r="R1542" t="s">
        <v>8343</v>
      </c>
      <c r="S1542" s="11">
        <f t="shared" si="146"/>
        <v>41938.798796296294</v>
      </c>
      <c r="T1542" s="11">
        <f t="shared" si="147"/>
        <v>41968.843749999993</v>
      </c>
      <c r="U1542" t="str">
        <f t="shared" si="148"/>
        <v>10</v>
      </c>
      <c r="V1542" t="str">
        <f t="shared" si="149"/>
        <v>2014</v>
      </c>
    </row>
    <row r="1543" spans="1:22" ht="48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0</v>
      </c>
      <c r="P1543">
        <f t="shared" si="145"/>
        <v>3</v>
      </c>
      <c r="Q1543" s="9" t="s">
        <v>8342</v>
      </c>
      <c r="R1543" t="s">
        <v>8347</v>
      </c>
      <c r="S1543" s="11">
        <f t="shared" si="146"/>
        <v>41974.503912037035</v>
      </c>
      <c r="T1543" s="11">
        <f t="shared" si="147"/>
        <v>42004.503912037035</v>
      </c>
      <c r="U1543" t="str">
        <f t="shared" si="148"/>
        <v>12</v>
      </c>
      <c r="V1543" t="str">
        <f t="shared" si="149"/>
        <v>2014</v>
      </c>
    </row>
    <row r="1544" spans="1:22" ht="48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>
        <f t="shared" si="145"/>
        <v>20</v>
      </c>
      <c r="Q1544" s="9" t="s">
        <v>8342</v>
      </c>
      <c r="R1544" t="s">
        <v>8347</v>
      </c>
      <c r="S1544" s="11">
        <f t="shared" si="146"/>
        <v>42170.788194444445</v>
      </c>
      <c r="T1544" s="11">
        <f t="shared" si="147"/>
        <v>42185.788194444445</v>
      </c>
      <c r="U1544" t="str">
        <f t="shared" si="148"/>
        <v>06</v>
      </c>
      <c r="V1544" t="str">
        <f t="shared" si="149"/>
        <v>2015</v>
      </c>
    </row>
    <row r="1545" spans="1:22" ht="48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</v>
      </c>
      <c r="P1545">
        <f t="shared" si="145"/>
        <v>10</v>
      </c>
      <c r="Q1545" s="9" t="s">
        <v>8342</v>
      </c>
      <c r="R1545" t="s">
        <v>8347</v>
      </c>
      <c r="S1545" s="11">
        <f t="shared" si="146"/>
        <v>41935.301319444443</v>
      </c>
      <c r="T1545" s="11">
        <f t="shared" si="147"/>
        <v>41965.342986111107</v>
      </c>
      <c r="U1545" t="str">
        <f t="shared" si="148"/>
        <v>10</v>
      </c>
      <c r="V1545" t="str">
        <f t="shared" si="149"/>
        <v>2014</v>
      </c>
    </row>
    <row r="1546" spans="1:22" ht="48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t="e">
        <f t="shared" si="145"/>
        <v>#DIV/0!</v>
      </c>
      <c r="Q1546" s="9" t="s">
        <v>8342</v>
      </c>
      <c r="R1546" t="s">
        <v>8347</v>
      </c>
      <c r="S1546" s="11">
        <f t="shared" si="146"/>
        <v>42052.842870370368</v>
      </c>
      <c r="T1546" s="11">
        <f t="shared" si="147"/>
        <v>42094.804166666661</v>
      </c>
      <c r="U1546" t="str">
        <f t="shared" si="148"/>
        <v>02</v>
      </c>
      <c r="V1546" t="str">
        <f t="shared" si="149"/>
        <v>2015</v>
      </c>
    </row>
    <row r="1547" spans="1:22" ht="48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0</v>
      </c>
      <c r="P1547">
        <f t="shared" si="145"/>
        <v>1</v>
      </c>
      <c r="Q1547" s="9" t="s">
        <v>8342</v>
      </c>
      <c r="R1547" t="s">
        <v>8347</v>
      </c>
      <c r="S1547" s="11">
        <f t="shared" si="146"/>
        <v>42031.676319444443</v>
      </c>
      <c r="T1547" s="11">
        <f t="shared" si="147"/>
        <v>42065.677777777775</v>
      </c>
      <c r="U1547" t="str">
        <f t="shared" si="148"/>
        <v>01</v>
      </c>
      <c r="V1547" t="str">
        <f t="shared" si="149"/>
        <v>2015</v>
      </c>
    </row>
    <row r="1548" spans="1:22" ht="48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29</v>
      </c>
      <c r="P1548">
        <f t="shared" si="145"/>
        <v>26.272727272727273</v>
      </c>
      <c r="Q1548" s="9" t="s">
        <v>8342</v>
      </c>
      <c r="R1548" t="s">
        <v>8347</v>
      </c>
      <c r="S1548" s="11">
        <f t="shared" si="146"/>
        <v>41839.004618055551</v>
      </c>
      <c r="T1548" s="11">
        <f t="shared" si="147"/>
        <v>41899.004618055551</v>
      </c>
      <c r="U1548" t="str">
        <f t="shared" si="148"/>
        <v>07</v>
      </c>
      <c r="V1548" t="str">
        <f t="shared" si="149"/>
        <v>2014</v>
      </c>
    </row>
    <row r="1549" spans="1:22" ht="48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t="e">
        <f t="shared" si="145"/>
        <v>#DIV/0!</v>
      </c>
      <c r="Q1549" s="9" t="s">
        <v>8342</v>
      </c>
      <c r="R1549" t="s">
        <v>8347</v>
      </c>
      <c r="S1549" s="11">
        <f t="shared" si="146"/>
        <v>42782.218541666669</v>
      </c>
      <c r="T1549" s="11">
        <f t="shared" si="147"/>
        <v>42789.218541666669</v>
      </c>
      <c r="U1549" t="str">
        <f t="shared" si="148"/>
        <v>02</v>
      </c>
      <c r="V1549" t="str">
        <f t="shared" si="149"/>
        <v>2017</v>
      </c>
    </row>
    <row r="1550" spans="1:22" ht="3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9</v>
      </c>
      <c r="P1550">
        <f t="shared" si="145"/>
        <v>60</v>
      </c>
      <c r="Q1550" s="9" t="s">
        <v>8342</v>
      </c>
      <c r="R1550" t="s">
        <v>8347</v>
      </c>
      <c r="S1550" s="11">
        <f t="shared" si="146"/>
        <v>42286.673842592594</v>
      </c>
      <c r="T1550" s="11">
        <f t="shared" si="147"/>
        <v>42316.715509259251</v>
      </c>
      <c r="U1550" t="str">
        <f t="shared" si="148"/>
        <v>10</v>
      </c>
      <c r="V1550" t="str">
        <f t="shared" si="149"/>
        <v>2015</v>
      </c>
    </row>
    <row r="1551" spans="1:22" ht="48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>
        <f t="shared" si="145"/>
        <v>28.333333333333332</v>
      </c>
      <c r="Q1551" s="9" t="s">
        <v>8342</v>
      </c>
      <c r="R1551" t="s">
        <v>8347</v>
      </c>
      <c r="S1551" s="11">
        <f t="shared" si="146"/>
        <v>42280.927766203698</v>
      </c>
      <c r="T1551" s="11">
        <f t="shared" si="147"/>
        <v>42310.96943287037</v>
      </c>
      <c r="U1551" t="str">
        <f t="shared" si="148"/>
        <v>10</v>
      </c>
      <c r="V1551" t="str">
        <f t="shared" si="149"/>
        <v>2015</v>
      </c>
    </row>
    <row r="1552" spans="1:22" ht="48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</v>
      </c>
      <c r="P1552">
        <f t="shared" si="145"/>
        <v>14.428571428571429</v>
      </c>
      <c r="Q1552" s="9" t="s">
        <v>8342</v>
      </c>
      <c r="R1552" t="s">
        <v>8347</v>
      </c>
      <c r="S1552" s="11">
        <f t="shared" si="146"/>
        <v>42472.24113425926</v>
      </c>
      <c r="T1552" s="11">
        <f t="shared" si="147"/>
        <v>42502.24113425926</v>
      </c>
      <c r="U1552" t="str">
        <f t="shared" si="148"/>
        <v>04</v>
      </c>
      <c r="V1552" t="str">
        <f t="shared" si="149"/>
        <v>2016</v>
      </c>
    </row>
    <row r="1553" spans="1:22" ht="48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t="e">
        <f t="shared" si="145"/>
        <v>#DIV/0!</v>
      </c>
      <c r="Q1553" s="9" t="s">
        <v>8342</v>
      </c>
      <c r="R1553" t="s">
        <v>8347</v>
      </c>
      <c r="S1553" s="11">
        <f t="shared" si="146"/>
        <v>42121.616192129623</v>
      </c>
      <c r="T1553" s="11">
        <f t="shared" si="147"/>
        <v>42151.616192129623</v>
      </c>
      <c r="U1553" t="str">
        <f t="shared" si="148"/>
        <v>04</v>
      </c>
      <c r="V1553" t="str">
        <f t="shared" si="149"/>
        <v>2015</v>
      </c>
    </row>
    <row r="1554" spans="1:22" ht="48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</v>
      </c>
      <c r="P1554">
        <f t="shared" si="145"/>
        <v>132.1875</v>
      </c>
      <c r="Q1554" s="9" t="s">
        <v>8342</v>
      </c>
      <c r="R1554" t="s">
        <v>8347</v>
      </c>
      <c r="S1554" s="11">
        <f t="shared" si="146"/>
        <v>41892.480416666665</v>
      </c>
      <c r="T1554" s="11">
        <f t="shared" si="147"/>
        <v>41912.957638888889</v>
      </c>
      <c r="U1554" t="str">
        <f t="shared" si="148"/>
        <v>09</v>
      </c>
      <c r="V1554" t="str">
        <f t="shared" si="149"/>
        <v>2014</v>
      </c>
    </row>
    <row r="1555" spans="1:22" ht="48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t="e">
        <f t="shared" si="145"/>
        <v>#DIV/0!</v>
      </c>
      <c r="Q1555" s="9" t="s">
        <v>8342</v>
      </c>
      <c r="R1555" t="s">
        <v>8347</v>
      </c>
      <c r="S1555" s="11">
        <f t="shared" si="146"/>
        <v>42219.074618055551</v>
      </c>
      <c r="T1555" s="11">
        <f t="shared" si="147"/>
        <v>42249.074618055551</v>
      </c>
      <c r="U1555" t="str">
        <f t="shared" si="148"/>
        <v>08</v>
      </c>
      <c r="V1555" t="str">
        <f t="shared" si="149"/>
        <v>2015</v>
      </c>
    </row>
    <row r="1556" spans="1:22" ht="48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t="e">
        <f t="shared" si="145"/>
        <v>#DIV/0!</v>
      </c>
      <c r="Q1556" s="9" t="s">
        <v>8342</v>
      </c>
      <c r="R1556" t="s">
        <v>8347</v>
      </c>
      <c r="S1556" s="11">
        <f t="shared" si="146"/>
        <v>42188.043865740743</v>
      </c>
      <c r="T1556" s="11">
        <f t="shared" si="147"/>
        <v>42218.043865740743</v>
      </c>
      <c r="U1556" t="str">
        <f t="shared" si="148"/>
        <v>07</v>
      </c>
      <c r="V1556" t="str">
        <f t="shared" si="149"/>
        <v>2015</v>
      </c>
    </row>
    <row r="1557" spans="1:22" ht="48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t="e">
        <f t="shared" si="145"/>
        <v>#DIV/0!</v>
      </c>
      <c r="Q1557" s="9" t="s">
        <v>8342</v>
      </c>
      <c r="R1557" t="s">
        <v>8347</v>
      </c>
      <c r="S1557" s="11">
        <f t="shared" si="146"/>
        <v>42241.405462962961</v>
      </c>
      <c r="T1557" s="11">
        <f t="shared" si="147"/>
        <v>42264.499999999993</v>
      </c>
      <c r="U1557" t="str">
        <f t="shared" si="148"/>
        <v>08</v>
      </c>
      <c r="V1557" t="str">
        <f t="shared" si="149"/>
        <v>2015</v>
      </c>
    </row>
    <row r="1558" spans="1:22" ht="48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</v>
      </c>
      <c r="P1558">
        <f t="shared" si="145"/>
        <v>56.416666666666664</v>
      </c>
      <c r="Q1558" s="9" t="s">
        <v>8342</v>
      </c>
      <c r="R1558" t="s">
        <v>8347</v>
      </c>
      <c r="S1558" s="11">
        <f t="shared" si="146"/>
        <v>42524.944722222215</v>
      </c>
      <c r="T1558" s="11">
        <f t="shared" si="147"/>
        <v>42554.944722222215</v>
      </c>
      <c r="U1558" t="str">
        <f t="shared" si="148"/>
        <v>06</v>
      </c>
      <c r="V1558" t="str">
        <f t="shared" si="149"/>
        <v>2016</v>
      </c>
    </row>
    <row r="1559" spans="1:22" ht="48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>
        <f t="shared" si="145"/>
        <v>100</v>
      </c>
      <c r="Q1559" s="9" t="s">
        <v>8342</v>
      </c>
      <c r="R1559" t="s">
        <v>8347</v>
      </c>
      <c r="S1559" s="11">
        <f t="shared" si="146"/>
        <v>41871.444826388884</v>
      </c>
      <c r="T1559" s="11">
        <f t="shared" si="147"/>
        <v>41902.444826388884</v>
      </c>
      <c r="U1559" t="str">
        <f t="shared" si="148"/>
        <v>08</v>
      </c>
      <c r="V1559" t="str">
        <f t="shared" si="149"/>
        <v>2014</v>
      </c>
    </row>
    <row r="1560" spans="1:22" ht="3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5</v>
      </c>
      <c r="P1560">
        <f t="shared" si="145"/>
        <v>11.666666666666666</v>
      </c>
      <c r="Q1560" s="9" t="s">
        <v>8342</v>
      </c>
      <c r="R1560" t="s">
        <v>8347</v>
      </c>
      <c r="S1560" s="11">
        <f t="shared" si="146"/>
        <v>42185.189340277771</v>
      </c>
      <c r="T1560" s="11">
        <f t="shared" si="147"/>
        <v>42244.299999999996</v>
      </c>
      <c r="U1560" t="str">
        <f t="shared" si="148"/>
        <v>06</v>
      </c>
      <c r="V1560" t="str">
        <f t="shared" si="149"/>
        <v>2015</v>
      </c>
    </row>
    <row r="1561" spans="1:22" ht="3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</v>
      </c>
      <c r="P1561">
        <f t="shared" si="145"/>
        <v>50</v>
      </c>
      <c r="Q1561" s="9" t="s">
        <v>8342</v>
      </c>
      <c r="R1561" t="s">
        <v>8347</v>
      </c>
      <c r="S1561" s="11">
        <f t="shared" si="146"/>
        <v>42107.844895833332</v>
      </c>
      <c r="T1561" s="11">
        <f t="shared" si="147"/>
        <v>42122.844895833325</v>
      </c>
      <c r="U1561" t="str">
        <f t="shared" si="148"/>
        <v>04</v>
      </c>
      <c r="V1561" t="str">
        <f t="shared" si="149"/>
        <v>2015</v>
      </c>
    </row>
    <row r="1562" spans="1:22" ht="48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4</v>
      </c>
      <c r="P1562">
        <f t="shared" si="145"/>
        <v>23.5</v>
      </c>
      <c r="Q1562" s="9" t="s">
        <v>8342</v>
      </c>
      <c r="R1562" t="s">
        <v>8347</v>
      </c>
      <c r="S1562" s="11">
        <f t="shared" si="146"/>
        <v>41935.812418981477</v>
      </c>
      <c r="T1562" s="11">
        <f t="shared" si="147"/>
        <v>41955.854085648149</v>
      </c>
      <c r="U1562" t="str">
        <f t="shared" si="148"/>
        <v>10</v>
      </c>
      <c r="V1562" t="str">
        <f t="shared" si="149"/>
        <v>2014</v>
      </c>
    </row>
    <row r="1563" spans="1:22" ht="48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1</v>
      </c>
      <c r="P1563">
        <f t="shared" si="145"/>
        <v>67</v>
      </c>
      <c r="Q1563" s="9" t="s">
        <v>8326</v>
      </c>
      <c r="R1563" t="s">
        <v>8348</v>
      </c>
      <c r="S1563" s="11">
        <f t="shared" si="146"/>
        <v>41554.833368055552</v>
      </c>
      <c r="T1563" s="11">
        <f t="shared" si="147"/>
        <v>41584.875034722223</v>
      </c>
      <c r="U1563" t="str">
        <f t="shared" si="148"/>
        <v>10</v>
      </c>
      <c r="V1563" t="str">
        <f t="shared" si="149"/>
        <v>2013</v>
      </c>
    </row>
    <row r="1564" spans="1:22" ht="48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t="e">
        <f t="shared" si="145"/>
        <v>#DIV/0!</v>
      </c>
      <c r="Q1564" s="9" t="s">
        <v>8326</v>
      </c>
      <c r="R1564" t="s">
        <v>8348</v>
      </c>
      <c r="S1564" s="11">
        <f t="shared" si="146"/>
        <v>40079.357824074068</v>
      </c>
      <c r="T1564" s="11">
        <f t="shared" si="147"/>
        <v>40148.826388888883</v>
      </c>
      <c r="U1564" t="str">
        <f t="shared" si="148"/>
        <v>09</v>
      </c>
      <c r="V1564" t="str">
        <f t="shared" si="149"/>
        <v>2009</v>
      </c>
    </row>
    <row r="1565" spans="1:22" ht="48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</v>
      </c>
      <c r="P1565">
        <f t="shared" si="145"/>
        <v>42.5</v>
      </c>
      <c r="Q1565" s="9" t="s">
        <v>8326</v>
      </c>
      <c r="R1565" t="s">
        <v>8348</v>
      </c>
      <c r="S1565" s="11">
        <f t="shared" si="146"/>
        <v>41652.534155092588</v>
      </c>
      <c r="T1565" s="11">
        <f t="shared" si="147"/>
        <v>41712.492488425924</v>
      </c>
      <c r="U1565" t="str">
        <f t="shared" si="148"/>
        <v>01</v>
      </c>
      <c r="V1565" t="str">
        <f t="shared" si="149"/>
        <v>2014</v>
      </c>
    </row>
    <row r="1566" spans="1:22" ht="48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</v>
      </c>
      <c r="P1566">
        <f t="shared" si="145"/>
        <v>10</v>
      </c>
      <c r="Q1566" s="9" t="s">
        <v>8326</v>
      </c>
      <c r="R1566" t="s">
        <v>8348</v>
      </c>
      <c r="S1566" s="11">
        <f t="shared" si="146"/>
        <v>42121.158668981479</v>
      </c>
      <c r="T1566" s="11">
        <f t="shared" si="147"/>
        <v>42152.628472222219</v>
      </c>
      <c r="U1566" t="str">
        <f t="shared" si="148"/>
        <v>04</v>
      </c>
      <c r="V1566" t="str">
        <f t="shared" si="149"/>
        <v>2015</v>
      </c>
    </row>
    <row r="1567" spans="1:22" ht="48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3</v>
      </c>
      <c r="P1567">
        <f t="shared" si="145"/>
        <v>100</v>
      </c>
      <c r="Q1567" s="9" t="s">
        <v>8326</v>
      </c>
      <c r="R1567" t="s">
        <v>8348</v>
      </c>
      <c r="S1567" s="11">
        <f t="shared" si="146"/>
        <v>40672.521539351852</v>
      </c>
      <c r="T1567" s="11">
        <f t="shared" si="147"/>
        <v>40702.521539351852</v>
      </c>
      <c r="U1567" t="str">
        <f t="shared" si="148"/>
        <v>05</v>
      </c>
      <c r="V1567" t="str">
        <f t="shared" si="149"/>
        <v>2011</v>
      </c>
    </row>
    <row r="1568" spans="1:22" ht="48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</v>
      </c>
      <c r="P1568">
        <f t="shared" si="145"/>
        <v>108.05084745762711</v>
      </c>
      <c r="Q1568" s="9" t="s">
        <v>8326</v>
      </c>
      <c r="R1568" t="s">
        <v>8348</v>
      </c>
      <c r="S1568" s="11">
        <f t="shared" si="146"/>
        <v>42549.708379629628</v>
      </c>
      <c r="T1568" s="11">
        <f t="shared" si="147"/>
        <v>42578.708333333336</v>
      </c>
      <c r="U1568" t="str">
        <f t="shared" si="148"/>
        <v>06</v>
      </c>
      <c r="V1568" t="str">
        <f t="shared" si="149"/>
        <v>2016</v>
      </c>
    </row>
    <row r="1569" spans="1:22" ht="48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</v>
      </c>
      <c r="P1569">
        <f t="shared" si="145"/>
        <v>26.923076923076923</v>
      </c>
      <c r="Q1569" s="9" t="s">
        <v>8326</v>
      </c>
      <c r="R1569" t="s">
        <v>8348</v>
      </c>
      <c r="S1569" s="11">
        <f t="shared" si="146"/>
        <v>41671.728530092594</v>
      </c>
      <c r="T1569" s="11">
        <f t="shared" si="147"/>
        <v>41686.791666666664</v>
      </c>
      <c r="U1569" t="str">
        <f t="shared" si="148"/>
        <v>02</v>
      </c>
      <c r="V1569" t="str">
        <f t="shared" si="149"/>
        <v>2014</v>
      </c>
    </row>
    <row r="1570" spans="1:22" ht="48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14</v>
      </c>
      <c r="P1570">
        <f t="shared" si="145"/>
        <v>155</v>
      </c>
      <c r="Q1570" s="9" t="s">
        <v>8326</v>
      </c>
      <c r="R1570" t="s">
        <v>8348</v>
      </c>
      <c r="S1570" s="11">
        <f t="shared" si="146"/>
        <v>41961.853993055549</v>
      </c>
      <c r="T1570" s="11">
        <f t="shared" si="147"/>
        <v>41996.853993055549</v>
      </c>
      <c r="U1570" t="str">
        <f t="shared" si="148"/>
        <v>11</v>
      </c>
      <c r="V1570" t="str">
        <f t="shared" si="149"/>
        <v>2014</v>
      </c>
    </row>
    <row r="1571" spans="1:22" ht="16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t="e">
        <f t="shared" si="145"/>
        <v>#DIV/0!</v>
      </c>
      <c r="Q1571" s="9" t="s">
        <v>8326</v>
      </c>
      <c r="R1571" t="s">
        <v>8348</v>
      </c>
      <c r="S1571" s="11">
        <f t="shared" si="146"/>
        <v>41389.471226851849</v>
      </c>
      <c r="T1571" s="11">
        <f t="shared" si="147"/>
        <v>41419.471226851849</v>
      </c>
      <c r="U1571" t="str">
        <f t="shared" si="148"/>
        <v>04</v>
      </c>
      <c r="V1571" t="str">
        <f t="shared" si="149"/>
        <v>2013</v>
      </c>
    </row>
    <row r="1572" spans="1:22" ht="3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</v>
      </c>
      <c r="P1572">
        <f t="shared" si="145"/>
        <v>47.769230769230766</v>
      </c>
      <c r="Q1572" s="9" t="s">
        <v>8326</v>
      </c>
      <c r="R1572" t="s">
        <v>8348</v>
      </c>
      <c r="S1572" s="11">
        <f t="shared" si="146"/>
        <v>42438.605115740742</v>
      </c>
      <c r="T1572" s="11">
        <f t="shared" si="147"/>
        <v>42468.56344907407</v>
      </c>
      <c r="U1572" t="str">
        <f t="shared" si="148"/>
        <v>03</v>
      </c>
      <c r="V1572" t="str">
        <f t="shared" si="149"/>
        <v>2016</v>
      </c>
    </row>
    <row r="1573" spans="1:22" ht="48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1</v>
      </c>
      <c r="P1573">
        <f t="shared" si="145"/>
        <v>20</v>
      </c>
      <c r="Q1573" s="9" t="s">
        <v>8326</v>
      </c>
      <c r="R1573" t="s">
        <v>8348</v>
      </c>
      <c r="S1573" s="11">
        <f t="shared" si="146"/>
        <v>42144.56114583333</v>
      </c>
      <c r="T1573" s="11">
        <f t="shared" si="147"/>
        <v>42174.561145833337</v>
      </c>
      <c r="U1573" t="str">
        <f t="shared" si="148"/>
        <v>05</v>
      </c>
      <c r="V1573" t="str">
        <f t="shared" si="149"/>
        <v>2015</v>
      </c>
    </row>
    <row r="1574" spans="1:22" ht="48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>
        <f t="shared" si="145"/>
        <v>41.666666666666664</v>
      </c>
      <c r="Q1574" s="9" t="s">
        <v>8326</v>
      </c>
      <c r="R1574" t="s">
        <v>8348</v>
      </c>
      <c r="S1574" s="11">
        <f t="shared" si="146"/>
        <v>42403.824756944443</v>
      </c>
      <c r="T1574" s="11">
        <f t="shared" si="147"/>
        <v>42428.790972222218</v>
      </c>
      <c r="U1574" t="str">
        <f t="shared" si="148"/>
        <v>02</v>
      </c>
      <c r="V1574" t="str">
        <f t="shared" si="149"/>
        <v>2016</v>
      </c>
    </row>
    <row r="1575" spans="1:22" ht="48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</v>
      </c>
      <c r="P1575">
        <f t="shared" si="145"/>
        <v>74.333333333333329</v>
      </c>
      <c r="Q1575" s="9" t="s">
        <v>8326</v>
      </c>
      <c r="R1575" t="s">
        <v>8348</v>
      </c>
      <c r="S1575" s="11">
        <f t="shared" si="146"/>
        <v>42785.791689814818</v>
      </c>
      <c r="T1575" s="11">
        <f t="shared" si="147"/>
        <v>42825.957638888889</v>
      </c>
      <c r="U1575" t="str">
        <f t="shared" si="148"/>
        <v>02</v>
      </c>
      <c r="V1575" t="str">
        <f t="shared" si="149"/>
        <v>2017</v>
      </c>
    </row>
    <row r="1576" spans="1:22" ht="48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</v>
      </c>
      <c r="P1576">
        <f t="shared" si="145"/>
        <v>84.333333333333329</v>
      </c>
      <c r="Q1576" s="9" t="s">
        <v>8326</v>
      </c>
      <c r="R1576" t="s">
        <v>8348</v>
      </c>
      <c r="S1576" s="11">
        <f t="shared" si="146"/>
        <v>42017.719085648147</v>
      </c>
      <c r="T1576" s="11">
        <f t="shared" si="147"/>
        <v>42052.719085648147</v>
      </c>
      <c r="U1576" t="str">
        <f t="shared" si="148"/>
        <v>01</v>
      </c>
      <c r="V1576" t="str">
        <f t="shared" si="149"/>
        <v>2015</v>
      </c>
    </row>
    <row r="1577" spans="1:22" ht="48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23</v>
      </c>
      <c r="P1577">
        <f t="shared" si="145"/>
        <v>65.457142857142856</v>
      </c>
      <c r="Q1577" s="9" t="s">
        <v>8326</v>
      </c>
      <c r="R1577" t="s">
        <v>8348</v>
      </c>
      <c r="S1577" s="11">
        <f t="shared" si="146"/>
        <v>41799.315925925919</v>
      </c>
      <c r="T1577" s="11">
        <f t="shared" si="147"/>
        <v>41829.315925925926</v>
      </c>
      <c r="U1577" t="str">
        <f t="shared" si="148"/>
        <v>06</v>
      </c>
      <c r="V1577" t="str">
        <f t="shared" si="149"/>
        <v>2014</v>
      </c>
    </row>
    <row r="1578" spans="1:22" ht="3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>
        <f t="shared" si="145"/>
        <v>65</v>
      </c>
      <c r="Q1578" s="9" t="s">
        <v>8326</v>
      </c>
      <c r="R1578" t="s">
        <v>8348</v>
      </c>
      <c r="S1578" s="11">
        <f t="shared" si="146"/>
        <v>42140.670925925922</v>
      </c>
      <c r="T1578" s="11">
        <f t="shared" si="147"/>
        <v>42185.670925925922</v>
      </c>
      <c r="U1578" t="str">
        <f t="shared" si="148"/>
        <v>05</v>
      </c>
      <c r="V1578" t="str">
        <f t="shared" si="149"/>
        <v>2015</v>
      </c>
    </row>
    <row r="1579" spans="1:22" ht="48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1</v>
      </c>
      <c r="P1579">
        <f t="shared" si="145"/>
        <v>27.5</v>
      </c>
      <c r="Q1579" s="9" t="s">
        <v>8326</v>
      </c>
      <c r="R1579" t="s">
        <v>8348</v>
      </c>
      <c r="S1579" s="11">
        <f t="shared" si="146"/>
        <v>41054.639444444438</v>
      </c>
      <c r="T1579" s="11">
        <f t="shared" si="147"/>
        <v>41114.639444444445</v>
      </c>
      <c r="U1579" t="str">
        <f t="shared" si="148"/>
        <v>05</v>
      </c>
      <c r="V1579" t="str">
        <f t="shared" si="149"/>
        <v>2012</v>
      </c>
    </row>
    <row r="1580" spans="1:22" ht="6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11</v>
      </c>
      <c r="P1580">
        <f t="shared" si="145"/>
        <v>51.25</v>
      </c>
      <c r="Q1580" s="9" t="s">
        <v>8326</v>
      </c>
      <c r="R1580" t="s">
        <v>8348</v>
      </c>
      <c r="S1580" s="11">
        <f t="shared" si="146"/>
        <v>40398.857534722221</v>
      </c>
      <c r="T1580" s="11">
        <f t="shared" si="147"/>
        <v>40422.875</v>
      </c>
      <c r="U1580" t="str">
        <f t="shared" si="148"/>
        <v>08</v>
      </c>
      <c r="V1580" t="str">
        <f t="shared" si="149"/>
        <v>2010</v>
      </c>
    </row>
    <row r="1581" spans="1:22" ht="3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1</v>
      </c>
      <c r="P1581">
        <f t="shared" si="145"/>
        <v>14</v>
      </c>
      <c r="Q1581" s="9" t="s">
        <v>8326</v>
      </c>
      <c r="R1581" t="s">
        <v>8348</v>
      </c>
      <c r="S1581" s="11">
        <f t="shared" si="146"/>
        <v>41481.788090277776</v>
      </c>
      <c r="T1581" s="11">
        <f t="shared" si="147"/>
        <v>41514.788090277776</v>
      </c>
      <c r="U1581" t="str">
        <f t="shared" si="148"/>
        <v>07</v>
      </c>
      <c r="V1581" t="str">
        <f t="shared" si="149"/>
        <v>2013</v>
      </c>
    </row>
    <row r="1582" spans="1:22" ht="48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t="e">
        <f t="shared" si="145"/>
        <v>#DIV/0!</v>
      </c>
      <c r="Q1582" s="9" t="s">
        <v>8326</v>
      </c>
      <c r="R1582" t="s">
        <v>8348</v>
      </c>
      <c r="S1582" s="11">
        <f t="shared" si="146"/>
        <v>40989.841736111106</v>
      </c>
      <c r="T1582" s="11">
        <f t="shared" si="147"/>
        <v>41049.841736111113</v>
      </c>
      <c r="U1582" t="str">
        <f t="shared" si="148"/>
        <v>03</v>
      </c>
      <c r="V1582" t="str">
        <f t="shared" si="149"/>
        <v>2012</v>
      </c>
    </row>
    <row r="1583" spans="1:22" ht="48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1</v>
      </c>
      <c r="P1583">
        <f t="shared" si="145"/>
        <v>5</v>
      </c>
      <c r="Q1583" s="9" t="s">
        <v>8342</v>
      </c>
      <c r="R1583" t="s">
        <v>8349</v>
      </c>
      <c r="S1583" s="11">
        <f t="shared" si="146"/>
        <v>42325.240624999999</v>
      </c>
      <c r="T1583" s="11">
        <f t="shared" si="147"/>
        <v>42357.240624999999</v>
      </c>
      <c r="U1583" t="str">
        <f t="shared" si="148"/>
        <v>11</v>
      </c>
      <c r="V1583" t="str">
        <f t="shared" si="149"/>
        <v>2015</v>
      </c>
    </row>
    <row r="1584" spans="1:22" ht="3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</v>
      </c>
      <c r="P1584">
        <f t="shared" si="145"/>
        <v>31</v>
      </c>
      <c r="Q1584" s="9" t="s">
        <v>8342</v>
      </c>
      <c r="R1584" t="s">
        <v>8349</v>
      </c>
      <c r="S1584" s="11">
        <f t="shared" si="146"/>
        <v>42246.581631944442</v>
      </c>
      <c r="T1584" s="11">
        <f t="shared" si="147"/>
        <v>42303.680555555555</v>
      </c>
      <c r="U1584" t="str">
        <f t="shared" si="148"/>
        <v>08</v>
      </c>
      <c r="V1584" t="str">
        <f t="shared" si="149"/>
        <v>2015</v>
      </c>
    </row>
    <row r="1585" spans="1:22" ht="48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0</v>
      </c>
      <c r="P1585">
        <f t="shared" si="145"/>
        <v>15</v>
      </c>
      <c r="Q1585" s="9" t="s">
        <v>8342</v>
      </c>
      <c r="R1585" t="s">
        <v>8349</v>
      </c>
      <c r="S1585" s="11">
        <f t="shared" si="146"/>
        <v>41877.696655092594</v>
      </c>
      <c r="T1585" s="11">
        <f t="shared" si="147"/>
        <v>41907.696655092594</v>
      </c>
      <c r="U1585" t="str">
        <f t="shared" si="148"/>
        <v>08</v>
      </c>
      <c r="V1585" t="str">
        <f t="shared" si="149"/>
        <v>2014</v>
      </c>
    </row>
    <row r="1586" spans="1:22" ht="48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t="e">
        <f t="shared" si="145"/>
        <v>#DIV/0!</v>
      </c>
      <c r="Q1586" s="9" t="s">
        <v>8342</v>
      </c>
      <c r="R1586" t="s">
        <v>8349</v>
      </c>
      <c r="S1586" s="11">
        <f t="shared" si="146"/>
        <v>41779.440983796296</v>
      </c>
      <c r="T1586" s="11">
        <f t="shared" si="147"/>
        <v>41789.440983796296</v>
      </c>
      <c r="U1586" t="str">
        <f t="shared" si="148"/>
        <v>05</v>
      </c>
      <c r="V1586" t="str">
        <f t="shared" si="149"/>
        <v>2014</v>
      </c>
    </row>
    <row r="1587" spans="1:22" ht="48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>
        <f t="shared" si="145"/>
        <v>131.66666666666666</v>
      </c>
      <c r="Q1587" s="9" t="s">
        <v>8342</v>
      </c>
      <c r="R1587" t="s">
        <v>8349</v>
      </c>
      <c r="S1587" s="11">
        <f t="shared" si="146"/>
        <v>42707.687129629623</v>
      </c>
      <c r="T1587" s="11">
        <f t="shared" si="147"/>
        <v>42729.249999999993</v>
      </c>
      <c r="U1587" t="str">
        <f t="shared" si="148"/>
        <v>12</v>
      </c>
      <c r="V1587" t="str">
        <f t="shared" si="149"/>
        <v>2016</v>
      </c>
    </row>
    <row r="1588" spans="1:22" ht="3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t="e">
        <f t="shared" si="145"/>
        <v>#DIV/0!</v>
      </c>
      <c r="Q1588" s="9" t="s">
        <v>8342</v>
      </c>
      <c r="R1588" t="s">
        <v>8349</v>
      </c>
      <c r="S1588" s="11">
        <f t="shared" si="146"/>
        <v>42068.896087962959</v>
      </c>
      <c r="T1588" s="11">
        <f t="shared" si="147"/>
        <v>42098.854421296295</v>
      </c>
      <c r="U1588" t="str">
        <f t="shared" si="148"/>
        <v>03</v>
      </c>
      <c r="V1588" t="str">
        <f t="shared" si="149"/>
        <v>2015</v>
      </c>
    </row>
    <row r="1589" spans="1:22" ht="48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0</v>
      </c>
      <c r="P1589">
        <f t="shared" si="145"/>
        <v>1</v>
      </c>
      <c r="Q1589" s="9" t="s">
        <v>8342</v>
      </c>
      <c r="R1589" t="s">
        <v>8349</v>
      </c>
      <c r="S1589" s="11">
        <f t="shared" si="146"/>
        <v>41956.742650462962</v>
      </c>
      <c r="T1589" s="11">
        <f t="shared" si="147"/>
        <v>41986.742650462962</v>
      </c>
      <c r="U1589" t="str">
        <f t="shared" si="148"/>
        <v>11</v>
      </c>
      <c r="V1589" t="str">
        <f t="shared" si="149"/>
        <v>2014</v>
      </c>
    </row>
    <row r="1590" spans="1:22" ht="3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t="e">
        <f t="shared" si="145"/>
        <v>#DIV/0!</v>
      </c>
      <c r="Q1590" s="9" t="s">
        <v>8342</v>
      </c>
      <c r="R1590" t="s">
        <v>8349</v>
      </c>
      <c r="S1590" s="11">
        <f t="shared" si="146"/>
        <v>42005.041655092595</v>
      </c>
      <c r="T1590" s="11">
        <f t="shared" si="147"/>
        <v>42035.633333333331</v>
      </c>
      <c r="U1590" t="str">
        <f t="shared" si="148"/>
        <v>01</v>
      </c>
      <c r="V1590" t="str">
        <f t="shared" si="149"/>
        <v>2015</v>
      </c>
    </row>
    <row r="1591" spans="1:22" ht="48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t="e">
        <f t="shared" si="145"/>
        <v>#DIV/0!</v>
      </c>
      <c r="Q1591" s="9" t="s">
        <v>8342</v>
      </c>
      <c r="R1591" t="s">
        <v>8349</v>
      </c>
      <c r="S1591" s="11">
        <f t="shared" si="146"/>
        <v>42256.776458333326</v>
      </c>
      <c r="T1591" s="11">
        <f t="shared" si="147"/>
        <v>42286.776458333326</v>
      </c>
      <c r="U1591" t="str">
        <f t="shared" si="148"/>
        <v>09</v>
      </c>
      <c r="V1591" t="str">
        <f t="shared" si="149"/>
        <v>2015</v>
      </c>
    </row>
    <row r="1592" spans="1:22" ht="16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2</v>
      </c>
      <c r="P1592">
        <f t="shared" si="145"/>
        <v>510</v>
      </c>
      <c r="Q1592" s="9" t="s">
        <v>8342</v>
      </c>
      <c r="R1592" t="s">
        <v>8349</v>
      </c>
      <c r="S1592" s="11">
        <f t="shared" si="146"/>
        <v>42240.648888888885</v>
      </c>
      <c r="T1592" s="11">
        <f t="shared" si="147"/>
        <v>42270.648888888885</v>
      </c>
      <c r="U1592" t="str">
        <f t="shared" si="148"/>
        <v>08</v>
      </c>
      <c r="V1592" t="str">
        <f t="shared" si="149"/>
        <v>2015</v>
      </c>
    </row>
    <row r="1593" spans="1:22" ht="48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</v>
      </c>
      <c r="P1593">
        <f t="shared" si="145"/>
        <v>44.478260869565219</v>
      </c>
      <c r="Q1593" s="9" t="s">
        <v>8342</v>
      </c>
      <c r="R1593" t="s">
        <v>8349</v>
      </c>
      <c r="S1593" s="11">
        <f t="shared" si="146"/>
        <v>42433.517835648141</v>
      </c>
      <c r="T1593" s="11">
        <f t="shared" si="147"/>
        <v>42463.476168981484</v>
      </c>
      <c r="U1593" t="str">
        <f t="shared" si="148"/>
        <v>03</v>
      </c>
      <c r="V1593" t="str">
        <f t="shared" si="149"/>
        <v>2016</v>
      </c>
    </row>
    <row r="1594" spans="1:22" ht="3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t="e">
        <f t="shared" si="145"/>
        <v>#DIV/0!</v>
      </c>
      <c r="Q1594" s="9" t="s">
        <v>8342</v>
      </c>
      <c r="R1594" t="s">
        <v>8349</v>
      </c>
      <c r="S1594" s="11">
        <f t="shared" si="146"/>
        <v>42045.86440972222</v>
      </c>
      <c r="T1594" s="11">
        <f t="shared" si="147"/>
        <v>42090.822743055549</v>
      </c>
      <c r="U1594" t="str">
        <f t="shared" si="148"/>
        <v>02</v>
      </c>
      <c r="V1594" t="str">
        <f t="shared" si="149"/>
        <v>2015</v>
      </c>
    </row>
    <row r="1595" spans="1:22" ht="3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0</v>
      </c>
      <c r="P1595">
        <f t="shared" si="145"/>
        <v>1</v>
      </c>
      <c r="Q1595" s="9" t="s">
        <v>8342</v>
      </c>
      <c r="R1595" t="s">
        <v>8349</v>
      </c>
      <c r="S1595" s="11">
        <f t="shared" si="146"/>
        <v>42033.63721064815</v>
      </c>
      <c r="T1595" s="11">
        <f t="shared" si="147"/>
        <v>42063.63721064815</v>
      </c>
      <c r="U1595" t="str">
        <f t="shared" si="148"/>
        <v>01</v>
      </c>
      <c r="V1595" t="str">
        <f t="shared" si="149"/>
        <v>2015</v>
      </c>
    </row>
    <row r="1596" spans="1:22" ht="3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21</v>
      </c>
      <c r="P1596">
        <f t="shared" si="145"/>
        <v>20.5</v>
      </c>
      <c r="Q1596" s="9" t="s">
        <v>8342</v>
      </c>
      <c r="R1596" t="s">
        <v>8349</v>
      </c>
      <c r="S1596" s="11">
        <f t="shared" si="146"/>
        <v>42445.504421296289</v>
      </c>
      <c r="T1596" s="11">
        <f t="shared" si="147"/>
        <v>42505.472916666658</v>
      </c>
      <c r="U1596" t="str">
        <f t="shared" si="148"/>
        <v>03</v>
      </c>
      <c r="V1596" t="str">
        <f t="shared" si="149"/>
        <v>2016</v>
      </c>
    </row>
    <row r="1597" spans="1:22" ht="48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</v>
      </c>
      <c r="P1597">
        <f t="shared" si="145"/>
        <v>40</v>
      </c>
      <c r="Q1597" s="9" t="s">
        <v>8342</v>
      </c>
      <c r="R1597" t="s">
        <v>8349</v>
      </c>
      <c r="S1597" s="11">
        <f t="shared" si="146"/>
        <v>41779.84175925926</v>
      </c>
      <c r="T1597" s="11">
        <f t="shared" si="147"/>
        <v>41808.634027777778</v>
      </c>
      <c r="U1597" t="str">
        <f t="shared" si="148"/>
        <v>05</v>
      </c>
      <c r="V1597" t="str">
        <f t="shared" si="149"/>
        <v>2014</v>
      </c>
    </row>
    <row r="1598" spans="1:22" ht="3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</v>
      </c>
      <c r="P1598">
        <f t="shared" si="145"/>
        <v>25</v>
      </c>
      <c r="Q1598" s="9" t="s">
        <v>8342</v>
      </c>
      <c r="R1598" t="s">
        <v>8349</v>
      </c>
      <c r="S1598" s="11">
        <f t="shared" si="146"/>
        <v>41941.221863425926</v>
      </c>
      <c r="T1598" s="11">
        <f t="shared" si="147"/>
        <v>41986.26353009259</v>
      </c>
      <c r="U1598" t="str">
        <f t="shared" si="148"/>
        <v>10</v>
      </c>
      <c r="V1598" t="str">
        <f t="shared" si="149"/>
        <v>2014</v>
      </c>
    </row>
    <row r="1599" spans="1:22" ht="48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t="e">
        <f t="shared" si="145"/>
        <v>#DIV/0!</v>
      </c>
      <c r="Q1599" s="9" t="s">
        <v>8342</v>
      </c>
      <c r="R1599" t="s">
        <v>8349</v>
      </c>
      <c r="S1599" s="11">
        <f t="shared" si="146"/>
        <v>42603.145798611113</v>
      </c>
      <c r="T1599" s="11">
        <f t="shared" si="147"/>
        <v>42633.145798611113</v>
      </c>
      <c r="U1599" t="str">
        <f t="shared" si="148"/>
        <v>08</v>
      </c>
      <c r="V1599" t="str">
        <f t="shared" si="149"/>
        <v>2016</v>
      </c>
    </row>
    <row r="1600" spans="1:22" ht="48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</v>
      </c>
      <c r="P1600">
        <f t="shared" si="145"/>
        <v>1</v>
      </c>
      <c r="Q1600" s="9" t="s">
        <v>8342</v>
      </c>
      <c r="R1600" t="s">
        <v>8349</v>
      </c>
      <c r="S1600" s="11">
        <f t="shared" si="146"/>
        <v>42151.459004629629</v>
      </c>
      <c r="T1600" s="11">
        <f t="shared" si="147"/>
        <v>42211.459004629629</v>
      </c>
      <c r="U1600" t="str">
        <f t="shared" si="148"/>
        <v>05</v>
      </c>
      <c r="V1600" t="str">
        <f t="shared" si="149"/>
        <v>2015</v>
      </c>
    </row>
    <row r="1601" spans="1:22" ht="48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t="e">
        <f t="shared" si="145"/>
        <v>#DIV/0!</v>
      </c>
      <c r="Q1601" s="9" t="s">
        <v>8342</v>
      </c>
      <c r="R1601" t="s">
        <v>8349</v>
      </c>
      <c r="S1601" s="11">
        <f t="shared" si="146"/>
        <v>42438.330740740734</v>
      </c>
      <c r="T1601" s="11">
        <f t="shared" si="147"/>
        <v>42468.289074074077</v>
      </c>
      <c r="U1601" t="str">
        <f t="shared" si="148"/>
        <v>03</v>
      </c>
      <c r="V1601" t="str">
        <f t="shared" si="149"/>
        <v>2016</v>
      </c>
    </row>
    <row r="1602" spans="1:22" ht="48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</v>
      </c>
      <c r="P1602">
        <f t="shared" si="145"/>
        <v>40.777777777777779</v>
      </c>
      <c r="Q1602" s="9" t="s">
        <v>8342</v>
      </c>
      <c r="R1602" t="s">
        <v>8349</v>
      </c>
      <c r="S1602" s="11">
        <f t="shared" si="146"/>
        <v>41790.848981481475</v>
      </c>
      <c r="T1602" s="11">
        <f t="shared" si="147"/>
        <v>41835.007638888885</v>
      </c>
      <c r="U1602" t="str">
        <f t="shared" si="148"/>
        <v>05</v>
      </c>
      <c r="V1602" t="str">
        <f t="shared" si="149"/>
        <v>2014</v>
      </c>
    </row>
    <row r="1603" spans="1:22" ht="48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ROUND((E1603/D1603)*100,0)</f>
        <v>108</v>
      </c>
      <c r="P1603">
        <f t="shared" ref="P1603:P1666" si="151">E1603/L1603</f>
        <v>48.325535714285714</v>
      </c>
      <c r="Q1603" s="9" t="s">
        <v>8329</v>
      </c>
      <c r="R1603" t="s">
        <v>8330</v>
      </c>
      <c r="S1603" s="11">
        <f t="shared" ref="S1603:S1666" si="152">(J1603/86400)+25569+(-5/24)</f>
        <v>40637.884641203702</v>
      </c>
      <c r="T1603" s="11">
        <f t="shared" ref="T1603:T1666" si="153">(((I1603/60)/60)/24)+DATE(1970,1,1)+(-5/24)</f>
        <v>40667.884641203702</v>
      </c>
      <c r="U1603" t="str">
        <f t="shared" ref="U1603:U1666" si="154">TEXT(S1603,"MM")</f>
        <v>04</v>
      </c>
      <c r="V1603" t="str">
        <f t="shared" ref="V1603:V1666" si="155">TEXT(S1603,"YYYY")</f>
        <v>2011</v>
      </c>
    </row>
    <row r="1604" spans="1:22" ht="48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</v>
      </c>
      <c r="P1604">
        <f t="shared" si="151"/>
        <v>46.953125</v>
      </c>
      <c r="Q1604" s="9" t="s">
        <v>8329</v>
      </c>
      <c r="R1604" t="s">
        <v>8330</v>
      </c>
      <c r="S1604" s="11">
        <f t="shared" si="152"/>
        <v>40788.089317129627</v>
      </c>
      <c r="T1604" s="11">
        <f t="shared" si="153"/>
        <v>40830.75</v>
      </c>
      <c r="U1604" t="str">
        <f t="shared" si="154"/>
        <v>09</v>
      </c>
      <c r="V1604" t="str">
        <f t="shared" si="155"/>
        <v>2011</v>
      </c>
    </row>
    <row r="1605" spans="1:22" ht="3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</v>
      </c>
      <c r="P1605">
        <f t="shared" si="151"/>
        <v>66.688666666666663</v>
      </c>
      <c r="Q1605" s="9" t="s">
        <v>8329</v>
      </c>
      <c r="R1605" t="s">
        <v>8330</v>
      </c>
      <c r="S1605" s="11">
        <f t="shared" si="152"/>
        <v>40875.961331018516</v>
      </c>
      <c r="T1605" s="11">
        <f t="shared" si="153"/>
        <v>40935.961331018516</v>
      </c>
      <c r="U1605" t="str">
        <f t="shared" si="154"/>
        <v>11</v>
      </c>
      <c r="V1605" t="str">
        <f t="shared" si="155"/>
        <v>2011</v>
      </c>
    </row>
    <row r="1606" spans="1:22" ht="48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</v>
      </c>
      <c r="P1606">
        <f t="shared" si="151"/>
        <v>48.842857142857142</v>
      </c>
      <c r="Q1606" s="9" t="s">
        <v>8329</v>
      </c>
      <c r="R1606" t="s">
        <v>8330</v>
      </c>
      <c r="S1606" s="11">
        <f t="shared" si="152"/>
        <v>40945.636979166666</v>
      </c>
      <c r="T1606" s="11">
        <f t="shared" si="153"/>
        <v>40985.595312499994</v>
      </c>
      <c r="U1606" t="str">
        <f t="shared" si="154"/>
        <v>02</v>
      </c>
      <c r="V1606" t="str">
        <f t="shared" si="155"/>
        <v>2012</v>
      </c>
    </row>
    <row r="1607" spans="1:22" ht="48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101</v>
      </c>
      <c r="P1607">
        <f t="shared" si="151"/>
        <v>137.30909090909091</v>
      </c>
      <c r="Q1607" s="9" t="s">
        <v>8329</v>
      </c>
      <c r="R1607" t="s">
        <v>8330</v>
      </c>
      <c r="S1607" s="11">
        <f t="shared" si="152"/>
        <v>40746.804548611108</v>
      </c>
      <c r="T1607" s="11">
        <f t="shared" si="153"/>
        <v>40756.083333333328</v>
      </c>
      <c r="U1607" t="str">
        <f t="shared" si="154"/>
        <v>07</v>
      </c>
      <c r="V1607" t="str">
        <f t="shared" si="155"/>
        <v>2011</v>
      </c>
    </row>
    <row r="1608" spans="1:22" ht="48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</v>
      </c>
      <c r="P1608">
        <f t="shared" si="151"/>
        <v>87.829673913043479</v>
      </c>
      <c r="Q1608" s="9" t="s">
        <v>8329</v>
      </c>
      <c r="R1608" t="s">
        <v>8330</v>
      </c>
      <c r="S1608" s="11">
        <f t="shared" si="152"/>
        <v>40535.903217592589</v>
      </c>
      <c r="T1608" s="11">
        <f t="shared" si="153"/>
        <v>40625.861550925925</v>
      </c>
      <c r="U1608" t="str">
        <f t="shared" si="154"/>
        <v>12</v>
      </c>
      <c r="V1608" t="str">
        <f t="shared" si="155"/>
        <v>2010</v>
      </c>
    </row>
    <row r="1609" spans="1:22" ht="48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</v>
      </c>
      <c r="P1609">
        <f t="shared" si="151"/>
        <v>70.785365853658533</v>
      </c>
      <c r="Q1609" s="9" t="s">
        <v>8329</v>
      </c>
      <c r="R1609" t="s">
        <v>8330</v>
      </c>
      <c r="S1609" s="11">
        <f t="shared" si="152"/>
        <v>41053.600127314814</v>
      </c>
      <c r="T1609" s="11">
        <f t="shared" si="153"/>
        <v>41074.600127314814</v>
      </c>
      <c r="U1609" t="str">
        <f t="shared" si="154"/>
        <v>05</v>
      </c>
      <c r="V1609" t="str">
        <f t="shared" si="155"/>
        <v>2012</v>
      </c>
    </row>
    <row r="1610" spans="1:22" ht="3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</v>
      </c>
      <c r="P1610">
        <f t="shared" si="151"/>
        <v>52.826086956521742</v>
      </c>
      <c r="Q1610" s="9" t="s">
        <v>8329</v>
      </c>
      <c r="R1610" t="s">
        <v>8330</v>
      </c>
      <c r="S1610" s="11">
        <f t="shared" si="152"/>
        <v>41607.622523148144</v>
      </c>
      <c r="T1610" s="11">
        <f t="shared" si="153"/>
        <v>41640.018055555556</v>
      </c>
      <c r="U1610" t="str">
        <f t="shared" si="154"/>
        <v>11</v>
      </c>
      <c r="V1610" t="str">
        <f t="shared" si="155"/>
        <v>2013</v>
      </c>
    </row>
    <row r="1611" spans="1:22" ht="48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</v>
      </c>
      <c r="P1611">
        <f t="shared" si="151"/>
        <v>443.75</v>
      </c>
      <c r="Q1611" s="9" t="s">
        <v>8329</v>
      </c>
      <c r="R1611" t="s">
        <v>8330</v>
      </c>
      <c r="S1611" s="11">
        <f t="shared" si="152"/>
        <v>40795.792928240735</v>
      </c>
      <c r="T1611" s="11">
        <f t="shared" si="153"/>
        <v>40849.125</v>
      </c>
      <c r="U1611" t="str">
        <f t="shared" si="154"/>
        <v>09</v>
      </c>
      <c r="V1611" t="str">
        <f t="shared" si="155"/>
        <v>2011</v>
      </c>
    </row>
    <row r="1612" spans="1:22" ht="3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272</v>
      </c>
      <c r="P1612">
        <f t="shared" si="151"/>
        <v>48.544642857142854</v>
      </c>
      <c r="Q1612" s="9" t="s">
        <v>8329</v>
      </c>
      <c r="R1612" t="s">
        <v>8330</v>
      </c>
      <c r="S1612" s="11">
        <f t="shared" si="152"/>
        <v>41228.716550925921</v>
      </c>
      <c r="T1612" s="11">
        <f t="shared" si="153"/>
        <v>41258.716550925921</v>
      </c>
      <c r="U1612" t="str">
        <f t="shared" si="154"/>
        <v>11</v>
      </c>
      <c r="V1612" t="str">
        <f t="shared" si="155"/>
        <v>2012</v>
      </c>
    </row>
    <row r="1613" spans="1:22" ht="16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</v>
      </c>
      <c r="P1613">
        <f t="shared" si="151"/>
        <v>37.074074074074076</v>
      </c>
      <c r="Q1613" s="9" t="s">
        <v>8329</v>
      </c>
      <c r="R1613" t="s">
        <v>8330</v>
      </c>
      <c r="S1613" s="11">
        <f t="shared" si="152"/>
        <v>41408.792037037034</v>
      </c>
      <c r="T1613" s="11">
        <f t="shared" si="153"/>
        <v>41429.792037037034</v>
      </c>
      <c r="U1613" t="str">
        <f t="shared" si="154"/>
        <v>05</v>
      </c>
      <c r="V1613" t="str">
        <f t="shared" si="155"/>
        <v>2013</v>
      </c>
    </row>
    <row r="1614" spans="1:22" ht="3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</v>
      </c>
      <c r="P1614">
        <f t="shared" si="151"/>
        <v>50</v>
      </c>
      <c r="Q1614" s="9" t="s">
        <v>8329</v>
      </c>
      <c r="R1614" t="s">
        <v>8330</v>
      </c>
      <c r="S1614" s="11">
        <f t="shared" si="152"/>
        <v>41246.666481481479</v>
      </c>
      <c r="T1614" s="11">
        <f t="shared" si="153"/>
        <v>41276.666481481479</v>
      </c>
      <c r="U1614" t="str">
        <f t="shared" si="154"/>
        <v>12</v>
      </c>
      <c r="V1614" t="str">
        <f t="shared" si="155"/>
        <v>2012</v>
      </c>
    </row>
    <row r="1615" spans="1:22" ht="48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102</v>
      </c>
      <c r="P1615">
        <f t="shared" si="151"/>
        <v>39.03846153846154</v>
      </c>
      <c r="Q1615" s="9" t="s">
        <v>8329</v>
      </c>
      <c r="R1615" t="s">
        <v>8330</v>
      </c>
      <c r="S1615" s="11">
        <f t="shared" si="152"/>
        <v>41081.861134259256</v>
      </c>
      <c r="T1615" s="11">
        <f t="shared" si="153"/>
        <v>41111.861134259256</v>
      </c>
      <c r="U1615" t="str">
        <f t="shared" si="154"/>
        <v>06</v>
      </c>
      <c r="V1615" t="str">
        <f t="shared" si="155"/>
        <v>2012</v>
      </c>
    </row>
    <row r="1616" spans="1:22" ht="48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103</v>
      </c>
      <c r="P1616">
        <f t="shared" si="151"/>
        <v>66.688311688311686</v>
      </c>
      <c r="Q1616" s="9" t="s">
        <v>8329</v>
      </c>
      <c r="R1616" t="s">
        <v>8330</v>
      </c>
      <c r="S1616" s="11">
        <f t="shared" si="152"/>
        <v>41794.772789351853</v>
      </c>
      <c r="T1616" s="11">
        <f t="shared" si="153"/>
        <v>41854.5</v>
      </c>
      <c r="U1616" t="str">
        <f t="shared" si="154"/>
        <v>06</v>
      </c>
      <c r="V1616" t="str">
        <f t="shared" si="155"/>
        <v>2014</v>
      </c>
    </row>
    <row r="1617" spans="1:22" ht="48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</v>
      </c>
      <c r="P1617">
        <f t="shared" si="151"/>
        <v>67.132352941176464</v>
      </c>
      <c r="Q1617" s="9" t="s">
        <v>8329</v>
      </c>
      <c r="R1617" t="s">
        <v>8330</v>
      </c>
      <c r="S1617" s="11">
        <f t="shared" si="152"/>
        <v>40844.842546296291</v>
      </c>
      <c r="T1617" s="11">
        <f t="shared" si="153"/>
        <v>40889.884212962963</v>
      </c>
      <c r="U1617" t="str">
        <f t="shared" si="154"/>
        <v>10</v>
      </c>
      <c r="V1617" t="str">
        <f t="shared" si="155"/>
        <v>2011</v>
      </c>
    </row>
    <row r="1618" spans="1:22" ht="48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</v>
      </c>
      <c r="P1618">
        <f t="shared" si="151"/>
        <v>66.369426751592357</v>
      </c>
      <c r="Q1618" s="9" t="s">
        <v>8329</v>
      </c>
      <c r="R1618" t="s">
        <v>8330</v>
      </c>
      <c r="S1618" s="11">
        <f t="shared" si="152"/>
        <v>41194.507187499999</v>
      </c>
      <c r="T1618" s="11">
        <f t="shared" si="153"/>
        <v>41235.708333333328</v>
      </c>
      <c r="U1618" t="str">
        <f t="shared" si="154"/>
        <v>10</v>
      </c>
      <c r="V1618" t="str">
        <f t="shared" si="155"/>
        <v>2012</v>
      </c>
    </row>
    <row r="1619" spans="1:22" ht="3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146</v>
      </c>
      <c r="P1619">
        <f t="shared" si="151"/>
        <v>64.620253164556956</v>
      </c>
      <c r="Q1619" s="9" t="s">
        <v>8329</v>
      </c>
      <c r="R1619" t="s">
        <v>8330</v>
      </c>
      <c r="S1619" s="11">
        <f t="shared" si="152"/>
        <v>41546.455879629626</v>
      </c>
      <c r="T1619" s="11">
        <f t="shared" si="153"/>
        <v>41579.583333333328</v>
      </c>
      <c r="U1619" t="str">
        <f t="shared" si="154"/>
        <v>09</v>
      </c>
      <c r="V1619" t="str">
        <f t="shared" si="155"/>
        <v>2013</v>
      </c>
    </row>
    <row r="1620" spans="1:22" ht="3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</v>
      </c>
      <c r="P1620">
        <f t="shared" si="151"/>
        <v>58.370370370370374</v>
      </c>
      <c r="Q1620" s="9" t="s">
        <v>8329</v>
      </c>
      <c r="R1620" t="s">
        <v>8330</v>
      </c>
      <c r="S1620" s="11">
        <f t="shared" si="152"/>
        <v>41301.446006944439</v>
      </c>
      <c r="T1620" s="11">
        <f t="shared" si="153"/>
        <v>41341.446006944439</v>
      </c>
      <c r="U1620" t="str">
        <f t="shared" si="154"/>
        <v>01</v>
      </c>
      <c r="V1620" t="str">
        <f t="shared" si="155"/>
        <v>2013</v>
      </c>
    </row>
    <row r="1621" spans="1:22" ht="48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</v>
      </c>
      <c r="P1621">
        <f t="shared" si="151"/>
        <v>86.956521739130437</v>
      </c>
      <c r="Q1621" s="9" t="s">
        <v>8329</v>
      </c>
      <c r="R1621" t="s">
        <v>8330</v>
      </c>
      <c r="S1621" s="11">
        <f t="shared" si="152"/>
        <v>41875.977847222217</v>
      </c>
      <c r="T1621" s="11">
        <f t="shared" si="153"/>
        <v>41896.977847222224</v>
      </c>
      <c r="U1621" t="str">
        <f t="shared" si="154"/>
        <v>08</v>
      </c>
      <c r="V1621" t="str">
        <f t="shared" si="155"/>
        <v>2014</v>
      </c>
    </row>
    <row r="1622" spans="1:22" ht="3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113</v>
      </c>
      <c r="P1622">
        <f t="shared" si="151"/>
        <v>66.470588235294116</v>
      </c>
      <c r="Q1622" s="9" t="s">
        <v>8329</v>
      </c>
      <c r="R1622" t="s">
        <v>8330</v>
      </c>
      <c r="S1622" s="11">
        <f t="shared" si="152"/>
        <v>41321.131249999999</v>
      </c>
      <c r="T1622" s="11">
        <f t="shared" si="153"/>
        <v>41328.131249999999</v>
      </c>
      <c r="U1622" t="str">
        <f t="shared" si="154"/>
        <v>02</v>
      </c>
      <c r="V1622" t="str">
        <f t="shared" si="155"/>
        <v>2013</v>
      </c>
    </row>
    <row r="1623" spans="1:22" ht="48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</v>
      </c>
      <c r="P1623">
        <f t="shared" si="151"/>
        <v>163.78378378378378</v>
      </c>
      <c r="Q1623" s="9" t="s">
        <v>8329</v>
      </c>
      <c r="R1623" t="s">
        <v>8330</v>
      </c>
      <c r="S1623" s="11">
        <f t="shared" si="152"/>
        <v>41003.398321759254</v>
      </c>
      <c r="T1623" s="11">
        <f t="shared" si="153"/>
        <v>41056.957638888889</v>
      </c>
      <c r="U1623" t="str">
        <f t="shared" si="154"/>
        <v>04</v>
      </c>
      <c r="V1623" t="str">
        <f t="shared" si="155"/>
        <v>2012</v>
      </c>
    </row>
    <row r="1624" spans="1:22" ht="48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102</v>
      </c>
      <c r="P1624">
        <f t="shared" si="151"/>
        <v>107.98461538461538</v>
      </c>
      <c r="Q1624" s="9" t="s">
        <v>8329</v>
      </c>
      <c r="R1624" t="s">
        <v>8330</v>
      </c>
      <c r="S1624" s="11">
        <f t="shared" si="152"/>
        <v>41950.086504629631</v>
      </c>
      <c r="T1624" s="11">
        <f t="shared" si="153"/>
        <v>41990.124305555553</v>
      </c>
      <c r="U1624" t="str">
        <f t="shared" si="154"/>
        <v>11</v>
      </c>
      <c r="V1624" t="str">
        <f t="shared" si="155"/>
        <v>2014</v>
      </c>
    </row>
    <row r="1625" spans="1:22" ht="48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</v>
      </c>
      <c r="P1625">
        <f t="shared" si="151"/>
        <v>42.111111111111114</v>
      </c>
      <c r="Q1625" s="9" t="s">
        <v>8329</v>
      </c>
      <c r="R1625" t="s">
        <v>8330</v>
      </c>
      <c r="S1625" s="11">
        <f t="shared" si="152"/>
        <v>41453.480196759258</v>
      </c>
      <c r="T1625" s="11">
        <f t="shared" si="153"/>
        <v>41513.480196759258</v>
      </c>
      <c r="U1625" t="str">
        <f t="shared" si="154"/>
        <v>06</v>
      </c>
      <c r="V1625" t="str">
        <f t="shared" si="155"/>
        <v>2013</v>
      </c>
    </row>
    <row r="1626" spans="1:22" ht="3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>
        <f t="shared" si="151"/>
        <v>47.2</v>
      </c>
      <c r="Q1626" s="9" t="s">
        <v>8329</v>
      </c>
      <c r="R1626" t="s">
        <v>8330</v>
      </c>
      <c r="S1626" s="11">
        <f t="shared" si="152"/>
        <v>41243.158969907403</v>
      </c>
      <c r="T1626" s="11">
        <f t="shared" si="153"/>
        <v>41283.158969907403</v>
      </c>
      <c r="U1626" t="str">
        <f t="shared" si="154"/>
        <v>11</v>
      </c>
      <c r="V1626" t="str">
        <f t="shared" si="155"/>
        <v>2012</v>
      </c>
    </row>
    <row r="1627" spans="1:22" ht="48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</v>
      </c>
      <c r="P1627">
        <f t="shared" si="151"/>
        <v>112.01923076923077</v>
      </c>
      <c r="Q1627" s="9" t="s">
        <v>8329</v>
      </c>
      <c r="R1627" t="s">
        <v>8330</v>
      </c>
      <c r="S1627" s="11">
        <f t="shared" si="152"/>
        <v>41135.491354166668</v>
      </c>
      <c r="T1627" s="11">
        <f t="shared" si="153"/>
        <v>41163.491354166668</v>
      </c>
      <c r="U1627" t="str">
        <f t="shared" si="154"/>
        <v>08</v>
      </c>
      <c r="V1627" t="str">
        <f t="shared" si="155"/>
        <v>2012</v>
      </c>
    </row>
    <row r="1628" spans="1:22" ht="48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</v>
      </c>
      <c r="P1628">
        <f t="shared" si="151"/>
        <v>74.953703703703709</v>
      </c>
      <c r="Q1628" s="9" t="s">
        <v>8329</v>
      </c>
      <c r="R1628" t="s">
        <v>8330</v>
      </c>
      <c r="S1628" s="11">
        <f t="shared" si="152"/>
        <v>41579.639664351846</v>
      </c>
      <c r="T1628" s="11">
        <f t="shared" si="153"/>
        <v>41609.681331018517</v>
      </c>
      <c r="U1628" t="str">
        <f t="shared" si="154"/>
        <v>11</v>
      </c>
      <c r="V1628" t="str">
        <f t="shared" si="155"/>
        <v>2013</v>
      </c>
    </row>
    <row r="1629" spans="1:22" ht="48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>
        <f t="shared" si="151"/>
        <v>61.578947368421055</v>
      </c>
      <c r="Q1629" s="9" t="s">
        <v>8329</v>
      </c>
      <c r="R1629" t="s">
        <v>8330</v>
      </c>
      <c r="S1629" s="11">
        <f t="shared" si="152"/>
        <v>41205.498715277776</v>
      </c>
      <c r="T1629" s="11">
        <f t="shared" si="153"/>
        <v>41238.999305555553</v>
      </c>
      <c r="U1629" t="str">
        <f t="shared" si="154"/>
        <v>10</v>
      </c>
      <c r="V1629" t="str">
        <f t="shared" si="155"/>
        <v>2012</v>
      </c>
    </row>
    <row r="1630" spans="1:22" ht="3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101</v>
      </c>
      <c r="P1630">
        <f t="shared" si="151"/>
        <v>45.875</v>
      </c>
      <c r="Q1630" s="9" t="s">
        <v>8329</v>
      </c>
      <c r="R1630" t="s">
        <v>8330</v>
      </c>
      <c r="S1630" s="11">
        <f t="shared" si="152"/>
        <v>41774.528726851851</v>
      </c>
      <c r="T1630" s="11">
        <f t="shared" si="153"/>
        <v>41807.528726851851</v>
      </c>
      <c r="U1630" t="str">
        <f t="shared" si="154"/>
        <v>05</v>
      </c>
      <c r="V1630" t="str">
        <f t="shared" si="155"/>
        <v>2014</v>
      </c>
    </row>
    <row r="1631" spans="1:22" ht="3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104</v>
      </c>
      <c r="P1631">
        <f t="shared" si="151"/>
        <v>75.853658536585371</v>
      </c>
      <c r="Q1631" s="9" t="s">
        <v>8329</v>
      </c>
      <c r="R1631" t="s">
        <v>8330</v>
      </c>
      <c r="S1631" s="11">
        <f t="shared" si="152"/>
        <v>41645.658946759257</v>
      </c>
      <c r="T1631" s="11">
        <f t="shared" si="153"/>
        <v>41690.658946759257</v>
      </c>
      <c r="U1631" t="str">
        <f t="shared" si="154"/>
        <v>01</v>
      </c>
      <c r="V1631" t="str">
        <f t="shared" si="155"/>
        <v>2014</v>
      </c>
    </row>
    <row r="1632" spans="1:22" ht="48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</v>
      </c>
      <c r="P1632">
        <f t="shared" si="151"/>
        <v>84.206349206349202</v>
      </c>
      <c r="Q1632" s="9" t="s">
        <v>8329</v>
      </c>
      <c r="R1632" t="s">
        <v>8330</v>
      </c>
      <c r="S1632" s="11">
        <f t="shared" si="152"/>
        <v>40939.629340277774</v>
      </c>
      <c r="T1632" s="11">
        <f t="shared" si="153"/>
        <v>40970.082638888889</v>
      </c>
      <c r="U1632" t="str">
        <f t="shared" si="154"/>
        <v>01</v>
      </c>
      <c r="V1632" t="str">
        <f t="shared" si="155"/>
        <v>2012</v>
      </c>
    </row>
    <row r="1633" spans="1:22" ht="48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156</v>
      </c>
      <c r="P1633">
        <f t="shared" si="151"/>
        <v>117.22556390977444</v>
      </c>
      <c r="Q1633" s="9" t="s">
        <v>8329</v>
      </c>
      <c r="R1633" t="s">
        <v>8330</v>
      </c>
      <c r="S1633" s="11">
        <f t="shared" si="152"/>
        <v>41164.65116898148</v>
      </c>
      <c r="T1633" s="11">
        <f t="shared" si="153"/>
        <v>41194.65116898148</v>
      </c>
      <c r="U1633" t="str">
        <f t="shared" si="154"/>
        <v>09</v>
      </c>
      <c r="V1633" t="str">
        <f t="shared" si="155"/>
        <v>2012</v>
      </c>
    </row>
    <row r="1634" spans="1:22" ht="48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102</v>
      </c>
      <c r="P1634">
        <f t="shared" si="151"/>
        <v>86.489361702127653</v>
      </c>
      <c r="Q1634" s="9" t="s">
        <v>8329</v>
      </c>
      <c r="R1634" t="s">
        <v>8330</v>
      </c>
      <c r="S1634" s="11">
        <f t="shared" si="152"/>
        <v>40750.132569444446</v>
      </c>
      <c r="T1634" s="11">
        <f t="shared" si="153"/>
        <v>40810.132569444439</v>
      </c>
      <c r="U1634" t="str">
        <f t="shared" si="154"/>
        <v>07</v>
      </c>
      <c r="V1634" t="str">
        <f t="shared" si="155"/>
        <v>2011</v>
      </c>
    </row>
    <row r="1635" spans="1:22" ht="48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>
        <f t="shared" si="151"/>
        <v>172.41379310344828</v>
      </c>
      <c r="Q1635" s="9" t="s">
        <v>8329</v>
      </c>
      <c r="R1635" t="s">
        <v>8330</v>
      </c>
      <c r="S1635" s="11">
        <f t="shared" si="152"/>
        <v>40896.675416666665</v>
      </c>
      <c r="T1635" s="11">
        <f t="shared" si="153"/>
        <v>40924</v>
      </c>
      <c r="U1635" t="str">
        <f t="shared" si="154"/>
        <v>12</v>
      </c>
      <c r="V1635" t="str">
        <f t="shared" si="155"/>
        <v>2011</v>
      </c>
    </row>
    <row r="1636" spans="1:22" ht="3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101</v>
      </c>
      <c r="P1636">
        <f t="shared" si="151"/>
        <v>62.8125</v>
      </c>
      <c r="Q1636" s="9" t="s">
        <v>8329</v>
      </c>
      <c r="R1636" t="s">
        <v>8330</v>
      </c>
      <c r="S1636" s="11">
        <f t="shared" si="152"/>
        <v>40657.981493055551</v>
      </c>
      <c r="T1636" s="11">
        <f t="shared" si="153"/>
        <v>40696.040972222218</v>
      </c>
      <c r="U1636" t="str">
        <f t="shared" si="154"/>
        <v>04</v>
      </c>
      <c r="V1636" t="str">
        <f t="shared" si="155"/>
        <v>2011</v>
      </c>
    </row>
    <row r="1637" spans="1:22" ht="48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</v>
      </c>
      <c r="P1637">
        <f t="shared" si="151"/>
        <v>67.729729729729726</v>
      </c>
      <c r="Q1637" s="9" t="s">
        <v>8329</v>
      </c>
      <c r="R1637" t="s">
        <v>8330</v>
      </c>
      <c r="S1637" s="11">
        <f t="shared" si="152"/>
        <v>42502.660428240742</v>
      </c>
      <c r="T1637" s="11">
        <f t="shared" si="153"/>
        <v>42562.660428240742</v>
      </c>
      <c r="U1637" t="str">
        <f t="shared" si="154"/>
        <v>05</v>
      </c>
      <c r="V1637" t="str">
        <f t="shared" si="155"/>
        <v>2016</v>
      </c>
    </row>
    <row r="1638" spans="1:22" ht="48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104</v>
      </c>
      <c r="P1638">
        <f t="shared" si="151"/>
        <v>53.5632183908046</v>
      </c>
      <c r="Q1638" s="9" t="s">
        <v>8329</v>
      </c>
      <c r="R1638" t="s">
        <v>8330</v>
      </c>
      <c r="S1638" s="11">
        <f t="shared" si="152"/>
        <v>40662.878333333334</v>
      </c>
      <c r="T1638" s="11">
        <f t="shared" si="153"/>
        <v>40705.958333333328</v>
      </c>
      <c r="U1638" t="str">
        <f t="shared" si="154"/>
        <v>04</v>
      </c>
      <c r="V1638" t="str">
        <f t="shared" si="155"/>
        <v>2011</v>
      </c>
    </row>
    <row r="1639" spans="1:22" ht="48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104</v>
      </c>
      <c r="P1639">
        <f t="shared" si="151"/>
        <v>34.6</v>
      </c>
      <c r="Q1639" s="9" t="s">
        <v>8329</v>
      </c>
      <c r="R1639" t="s">
        <v>8330</v>
      </c>
      <c r="S1639" s="11">
        <f t="shared" si="152"/>
        <v>40122.543287037035</v>
      </c>
      <c r="T1639" s="11">
        <f t="shared" si="153"/>
        <v>40178.777083333334</v>
      </c>
      <c r="U1639" t="str">
        <f t="shared" si="154"/>
        <v>11</v>
      </c>
      <c r="V1639" t="str">
        <f t="shared" si="155"/>
        <v>2009</v>
      </c>
    </row>
    <row r="1640" spans="1:22" ht="3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>
        <f t="shared" si="151"/>
        <v>38.888888888888886</v>
      </c>
      <c r="Q1640" s="9" t="s">
        <v>8329</v>
      </c>
      <c r="R1640" t="s">
        <v>8330</v>
      </c>
      <c r="S1640" s="11">
        <f t="shared" si="152"/>
        <v>41288.478796296295</v>
      </c>
      <c r="T1640" s="11">
        <f t="shared" si="153"/>
        <v>41333.684027777774</v>
      </c>
      <c r="U1640" t="str">
        <f t="shared" si="154"/>
        <v>01</v>
      </c>
      <c r="V1640" t="str">
        <f t="shared" si="155"/>
        <v>2013</v>
      </c>
    </row>
    <row r="1641" spans="1:22" ht="48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>
        <f t="shared" si="151"/>
        <v>94.736842105263165</v>
      </c>
      <c r="Q1641" s="9" t="s">
        <v>8329</v>
      </c>
      <c r="R1641" t="s">
        <v>8330</v>
      </c>
      <c r="S1641" s="11">
        <f t="shared" si="152"/>
        <v>40941.444039351853</v>
      </c>
      <c r="T1641" s="11">
        <f t="shared" si="153"/>
        <v>40971.444039351853</v>
      </c>
      <c r="U1641" t="str">
        <f t="shared" si="154"/>
        <v>02</v>
      </c>
      <c r="V1641" t="str">
        <f t="shared" si="155"/>
        <v>2012</v>
      </c>
    </row>
    <row r="1642" spans="1:22" ht="48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170</v>
      </c>
      <c r="P1642">
        <f t="shared" si="151"/>
        <v>39.967058823529413</v>
      </c>
      <c r="Q1642" s="9" t="s">
        <v>8329</v>
      </c>
      <c r="R1642" t="s">
        <v>8330</v>
      </c>
      <c r="S1642" s="11">
        <f t="shared" si="152"/>
        <v>40379.022627314815</v>
      </c>
      <c r="T1642" s="11">
        <f t="shared" si="153"/>
        <v>40392.874305555553</v>
      </c>
      <c r="U1642" t="str">
        <f t="shared" si="154"/>
        <v>07</v>
      </c>
      <c r="V1642" t="str">
        <f t="shared" si="155"/>
        <v>2010</v>
      </c>
    </row>
    <row r="1643" spans="1:22" ht="3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</v>
      </c>
      <c r="P1643">
        <f t="shared" si="151"/>
        <v>97.5</v>
      </c>
      <c r="Q1643" s="9" t="s">
        <v>8329</v>
      </c>
      <c r="R1643" t="s">
        <v>8350</v>
      </c>
      <c r="S1643" s="11">
        <f t="shared" si="152"/>
        <v>41962.388240740744</v>
      </c>
      <c r="T1643" s="11">
        <f t="shared" si="153"/>
        <v>41992.388240740744</v>
      </c>
      <c r="U1643" t="str">
        <f t="shared" si="154"/>
        <v>11</v>
      </c>
      <c r="V1643" t="str">
        <f t="shared" si="155"/>
        <v>2014</v>
      </c>
    </row>
    <row r="1644" spans="1:22" ht="48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>
        <f t="shared" si="151"/>
        <v>42.857142857142854</v>
      </c>
      <c r="Q1644" s="9" t="s">
        <v>8329</v>
      </c>
      <c r="R1644" t="s">
        <v>8350</v>
      </c>
      <c r="S1644" s="11">
        <f t="shared" si="152"/>
        <v>40687.816284722219</v>
      </c>
      <c r="T1644" s="11">
        <f t="shared" si="153"/>
        <v>40707.816284722219</v>
      </c>
      <c r="U1644" t="str">
        <f t="shared" si="154"/>
        <v>05</v>
      </c>
      <c r="V1644" t="str">
        <f t="shared" si="155"/>
        <v>2011</v>
      </c>
    </row>
    <row r="1645" spans="1:22" ht="3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125</v>
      </c>
      <c r="P1645">
        <f t="shared" si="151"/>
        <v>168.51351351351352</v>
      </c>
      <c r="Q1645" s="9" t="s">
        <v>8329</v>
      </c>
      <c r="R1645" t="s">
        <v>8350</v>
      </c>
      <c r="S1645" s="11">
        <f t="shared" si="152"/>
        <v>41146.615879629629</v>
      </c>
      <c r="T1645" s="11">
        <f t="shared" si="153"/>
        <v>41176.615879629629</v>
      </c>
      <c r="U1645" t="str">
        <f t="shared" si="154"/>
        <v>08</v>
      </c>
      <c r="V1645" t="str">
        <f t="shared" si="155"/>
        <v>2012</v>
      </c>
    </row>
    <row r="1646" spans="1:22" ht="48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110</v>
      </c>
      <c r="P1646">
        <f t="shared" si="151"/>
        <v>85.546875</v>
      </c>
      <c r="Q1646" s="9" t="s">
        <v>8329</v>
      </c>
      <c r="R1646" t="s">
        <v>8350</v>
      </c>
      <c r="S1646" s="11">
        <f t="shared" si="152"/>
        <v>41174.851388888885</v>
      </c>
      <c r="T1646" s="11">
        <f t="shared" si="153"/>
        <v>41234.893055555556</v>
      </c>
      <c r="U1646" t="str">
        <f t="shared" si="154"/>
        <v>09</v>
      </c>
      <c r="V1646" t="str">
        <f t="shared" si="155"/>
        <v>2012</v>
      </c>
    </row>
    <row r="1647" spans="1:22" ht="48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111</v>
      </c>
      <c r="P1647">
        <f t="shared" si="151"/>
        <v>554</v>
      </c>
      <c r="Q1647" s="9" t="s">
        <v>8329</v>
      </c>
      <c r="R1647" t="s">
        <v>8350</v>
      </c>
      <c r="S1647" s="11">
        <f t="shared" si="152"/>
        <v>41521.40902777778</v>
      </c>
      <c r="T1647" s="11">
        <f t="shared" si="153"/>
        <v>41535.409027777772</v>
      </c>
      <c r="U1647" t="str">
        <f t="shared" si="154"/>
        <v>09</v>
      </c>
      <c r="V1647" t="str">
        <f t="shared" si="155"/>
        <v>2013</v>
      </c>
    </row>
    <row r="1648" spans="1:22" ht="48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</v>
      </c>
      <c r="P1648">
        <f t="shared" si="151"/>
        <v>26.554216867469879</v>
      </c>
      <c r="Q1648" s="9" t="s">
        <v>8329</v>
      </c>
      <c r="R1648" t="s">
        <v>8350</v>
      </c>
      <c r="S1648" s="11">
        <f t="shared" si="152"/>
        <v>41833.241932870369</v>
      </c>
      <c r="T1648" s="11">
        <f t="shared" si="153"/>
        <v>41865.549305555556</v>
      </c>
      <c r="U1648" t="str">
        <f t="shared" si="154"/>
        <v>07</v>
      </c>
      <c r="V1648" t="str">
        <f t="shared" si="155"/>
        <v>2014</v>
      </c>
    </row>
    <row r="1649" spans="1:22" ht="48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105</v>
      </c>
      <c r="P1649">
        <f t="shared" si="151"/>
        <v>113.82608695652173</v>
      </c>
      <c r="Q1649" s="9" t="s">
        <v>8329</v>
      </c>
      <c r="R1649" t="s">
        <v>8350</v>
      </c>
      <c r="S1649" s="11">
        <f t="shared" si="152"/>
        <v>41039.201122685183</v>
      </c>
      <c r="T1649" s="11">
        <f t="shared" si="153"/>
        <v>41069.201122685183</v>
      </c>
      <c r="U1649" t="str">
        <f t="shared" si="154"/>
        <v>05</v>
      </c>
      <c r="V1649" t="str">
        <f t="shared" si="155"/>
        <v>2012</v>
      </c>
    </row>
    <row r="1650" spans="1:22" ht="48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</v>
      </c>
      <c r="P1650">
        <f t="shared" si="151"/>
        <v>32.011111111111113</v>
      </c>
      <c r="Q1650" s="9" t="s">
        <v>8329</v>
      </c>
      <c r="R1650" t="s">
        <v>8350</v>
      </c>
      <c r="S1650" s="11">
        <f t="shared" si="152"/>
        <v>40592.496319444443</v>
      </c>
      <c r="T1650" s="11">
        <f t="shared" si="153"/>
        <v>40622.454652777778</v>
      </c>
      <c r="U1650" t="str">
        <f t="shared" si="154"/>
        <v>02</v>
      </c>
      <c r="V1650" t="str">
        <f t="shared" si="155"/>
        <v>2011</v>
      </c>
    </row>
    <row r="1651" spans="1:22" ht="48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101</v>
      </c>
      <c r="P1651">
        <f t="shared" si="151"/>
        <v>47.189259259259259</v>
      </c>
      <c r="Q1651" s="9" t="s">
        <v>8329</v>
      </c>
      <c r="R1651" t="s">
        <v>8350</v>
      </c>
      <c r="S1651" s="11">
        <f t="shared" si="152"/>
        <v>41737.476331018515</v>
      </c>
      <c r="T1651" s="11">
        <f t="shared" si="153"/>
        <v>41782.476331018515</v>
      </c>
      <c r="U1651" t="str">
        <f t="shared" si="154"/>
        <v>04</v>
      </c>
      <c r="V1651" t="str">
        <f t="shared" si="155"/>
        <v>2014</v>
      </c>
    </row>
    <row r="1652" spans="1:22" ht="3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142</v>
      </c>
      <c r="P1652">
        <f t="shared" si="151"/>
        <v>88.46875</v>
      </c>
      <c r="Q1652" s="9" t="s">
        <v>8329</v>
      </c>
      <c r="R1652" t="s">
        <v>8350</v>
      </c>
      <c r="S1652" s="11">
        <f t="shared" si="152"/>
        <v>41526.227280092593</v>
      </c>
      <c r="T1652" s="11">
        <f t="shared" si="153"/>
        <v>41556.227280092593</v>
      </c>
      <c r="U1652" t="str">
        <f t="shared" si="154"/>
        <v>09</v>
      </c>
      <c r="V1652" t="str">
        <f t="shared" si="155"/>
        <v>2013</v>
      </c>
    </row>
    <row r="1653" spans="1:22" ht="48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101</v>
      </c>
      <c r="P1653">
        <f t="shared" si="151"/>
        <v>100.75</v>
      </c>
      <c r="Q1653" s="9" t="s">
        <v>8329</v>
      </c>
      <c r="R1653" t="s">
        <v>8350</v>
      </c>
      <c r="S1653" s="11">
        <f t="shared" si="152"/>
        <v>40625.692361111105</v>
      </c>
      <c r="T1653" s="11">
        <f t="shared" si="153"/>
        <v>40659.082638888889</v>
      </c>
      <c r="U1653" t="str">
        <f t="shared" si="154"/>
        <v>03</v>
      </c>
      <c r="V1653" t="str">
        <f t="shared" si="155"/>
        <v>2011</v>
      </c>
    </row>
    <row r="1654" spans="1:22" ht="48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101</v>
      </c>
      <c r="P1654">
        <f t="shared" si="151"/>
        <v>64.714285714285708</v>
      </c>
      <c r="Q1654" s="9" t="s">
        <v>8329</v>
      </c>
      <c r="R1654" t="s">
        <v>8350</v>
      </c>
      <c r="S1654" s="11">
        <f t="shared" si="152"/>
        <v>41572.284641203703</v>
      </c>
      <c r="T1654" s="11">
        <f t="shared" si="153"/>
        <v>41602.326307870368</v>
      </c>
      <c r="U1654" t="str">
        <f t="shared" si="154"/>
        <v>10</v>
      </c>
      <c r="V1654" t="str">
        <f t="shared" si="155"/>
        <v>2013</v>
      </c>
    </row>
    <row r="1655" spans="1:22" ht="48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</v>
      </c>
      <c r="P1655">
        <f t="shared" si="151"/>
        <v>51.854285714285716</v>
      </c>
      <c r="Q1655" s="9" t="s">
        <v>8329</v>
      </c>
      <c r="R1655" t="s">
        <v>8350</v>
      </c>
      <c r="S1655" s="11">
        <f t="shared" si="152"/>
        <v>40626.626111111109</v>
      </c>
      <c r="T1655" s="11">
        <f t="shared" si="153"/>
        <v>40657.626111111109</v>
      </c>
      <c r="U1655" t="str">
        <f t="shared" si="154"/>
        <v>03</v>
      </c>
      <c r="V1655" t="str">
        <f t="shared" si="155"/>
        <v>2011</v>
      </c>
    </row>
    <row r="1656" spans="1:22" ht="48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120</v>
      </c>
      <c r="P1656">
        <f t="shared" si="151"/>
        <v>38.794117647058826</v>
      </c>
      <c r="Q1656" s="9" t="s">
        <v>8329</v>
      </c>
      <c r="R1656" t="s">
        <v>8350</v>
      </c>
      <c r="S1656" s="11">
        <f t="shared" si="152"/>
        <v>40987.682407407403</v>
      </c>
      <c r="T1656" s="11">
        <f t="shared" si="153"/>
        <v>41017.682407407403</v>
      </c>
      <c r="U1656" t="str">
        <f t="shared" si="154"/>
        <v>03</v>
      </c>
      <c r="V1656" t="str">
        <f t="shared" si="155"/>
        <v>2012</v>
      </c>
    </row>
    <row r="1657" spans="1:22" ht="3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143</v>
      </c>
      <c r="P1657">
        <f t="shared" si="151"/>
        <v>44.645833333333336</v>
      </c>
      <c r="Q1657" s="9" t="s">
        <v>8329</v>
      </c>
      <c r="R1657" t="s">
        <v>8350</v>
      </c>
      <c r="S1657" s="11">
        <f t="shared" si="152"/>
        <v>40974.583564814813</v>
      </c>
      <c r="T1657" s="11">
        <f t="shared" si="153"/>
        <v>41004.541898148142</v>
      </c>
      <c r="U1657" t="str">
        <f t="shared" si="154"/>
        <v>03</v>
      </c>
      <c r="V1657" t="str">
        <f t="shared" si="155"/>
        <v>2012</v>
      </c>
    </row>
    <row r="1658" spans="1:22" ht="6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</v>
      </c>
      <c r="P1658">
        <f t="shared" si="151"/>
        <v>156.77333333333334</v>
      </c>
      <c r="Q1658" s="9" t="s">
        <v>8329</v>
      </c>
      <c r="R1658" t="s">
        <v>8350</v>
      </c>
      <c r="S1658" s="11">
        <f t="shared" si="152"/>
        <v>41226.720509259256</v>
      </c>
      <c r="T1658" s="11">
        <f t="shared" si="153"/>
        <v>41256.720509259256</v>
      </c>
      <c r="U1658" t="str">
        <f t="shared" si="154"/>
        <v>11</v>
      </c>
      <c r="V1658" t="str">
        <f t="shared" si="155"/>
        <v>2012</v>
      </c>
    </row>
    <row r="1659" spans="1:22" ht="48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105</v>
      </c>
      <c r="P1659">
        <f t="shared" si="151"/>
        <v>118.70339366515837</v>
      </c>
      <c r="Q1659" s="9" t="s">
        <v>8329</v>
      </c>
      <c r="R1659" t="s">
        <v>8350</v>
      </c>
      <c r="S1659" s="11">
        <f t="shared" si="152"/>
        <v>41023.573703703703</v>
      </c>
      <c r="T1659" s="11">
        <f t="shared" si="153"/>
        <v>41053.573703703703</v>
      </c>
      <c r="U1659" t="str">
        <f t="shared" si="154"/>
        <v>04</v>
      </c>
      <c r="V1659" t="str">
        <f t="shared" si="155"/>
        <v>2012</v>
      </c>
    </row>
    <row r="1660" spans="1:22" ht="48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</v>
      </c>
      <c r="P1660">
        <f t="shared" si="151"/>
        <v>74.149532710280369</v>
      </c>
      <c r="Q1660" s="9" t="s">
        <v>8329</v>
      </c>
      <c r="R1660" t="s">
        <v>8350</v>
      </c>
      <c r="S1660" s="11">
        <f t="shared" si="152"/>
        <v>41223.013506944444</v>
      </c>
      <c r="T1660" s="11">
        <f t="shared" si="153"/>
        <v>41261.388888888883</v>
      </c>
      <c r="U1660" t="str">
        <f t="shared" si="154"/>
        <v>11</v>
      </c>
      <c r="V1660" t="str">
        <f t="shared" si="155"/>
        <v>2012</v>
      </c>
    </row>
    <row r="1661" spans="1:22" ht="48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113</v>
      </c>
      <c r="P1661">
        <f t="shared" si="151"/>
        <v>12.533333333333333</v>
      </c>
      <c r="Q1661" s="9" t="s">
        <v>8329</v>
      </c>
      <c r="R1661" t="s">
        <v>8350</v>
      </c>
      <c r="S1661" s="11">
        <f t="shared" si="152"/>
        <v>41596.705104166664</v>
      </c>
      <c r="T1661" s="11">
        <f t="shared" si="153"/>
        <v>41625.291666666664</v>
      </c>
      <c r="U1661" t="str">
        <f t="shared" si="154"/>
        <v>11</v>
      </c>
      <c r="V1661" t="str">
        <f t="shared" si="155"/>
        <v>2013</v>
      </c>
    </row>
    <row r="1662" spans="1:22" ht="48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1254</v>
      </c>
      <c r="P1662">
        <f t="shared" si="151"/>
        <v>27.861111111111111</v>
      </c>
      <c r="Q1662" s="9" t="s">
        <v>8329</v>
      </c>
      <c r="R1662" t="s">
        <v>8350</v>
      </c>
      <c r="S1662" s="11">
        <f t="shared" si="152"/>
        <v>42459.485532407409</v>
      </c>
      <c r="T1662" s="11">
        <f t="shared" si="153"/>
        <v>42490.707638888889</v>
      </c>
      <c r="U1662" t="str">
        <f t="shared" si="154"/>
        <v>03</v>
      </c>
      <c r="V1662" t="str">
        <f t="shared" si="155"/>
        <v>2016</v>
      </c>
    </row>
    <row r="1663" spans="1:22" ht="6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103</v>
      </c>
      <c r="P1663">
        <f t="shared" si="151"/>
        <v>80.178217821782184</v>
      </c>
      <c r="Q1663" s="9" t="s">
        <v>8329</v>
      </c>
      <c r="R1663" t="s">
        <v>8350</v>
      </c>
      <c r="S1663" s="11">
        <f t="shared" si="152"/>
        <v>42343.789710648147</v>
      </c>
      <c r="T1663" s="11">
        <f t="shared" si="153"/>
        <v>42386.666666666664</v>
      </c>
      <c r="U1663" t="str">
        <f t="shared" si="154"/>
        <v>12</v>
      </c>
      <c r="V1663" t="str">
        <f t="shared" si="155"/>
        <v>2015</v>
      </c>
    </row>
    <row r="1664" spans="1:22" ht="48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103</v>
      </c>
      <c r="P1664">
        <f t="shared" si="151"/>
        <v>132.43548387096774</v>
      </c>
      <c r="Q1664" s="9" t="s">
        <v>8329</v>
      </c>
      <c r="R1664" t="s">
        <v>8350</v>
      </c>
      <c r="S1664" s="11">
        <f t="shared" si="152"/>
        <v>40847.99</v>
      </c>
      <c r="T1664" s="11">
        <f t="shared" si="153"/>
        <v>40908.031666666662</v>
      </c>
      <c r="U1664" t="str">
        <f t="shared" si="154"/>
        <v>10</v>
      </c>
      <c r="V1664" t="str">
        <f t="shared" si="155"/>
        <v>2011</v>
      </c>
    </row>
    <row r="1665" spans="1:22" ht="3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>
        <f t="shared" si="151"/>
        <v>33.75</v>
      </c>
      <c r="Q1665" s="9" t="s">
        <v>8329</v>
      </c>
      <c r="R1665" t="s">
        <v>8350</v>
      </c>
      <c r="S1665" s="11">
        <f t="shared" si="152"/>
        <v>42005.813738425924</v>
      </c>
      <c r="T1665" s="11">
        <f t="shared" si="153"/>
        <v>42035.813738425924</v>
      </c>
      <c r="U1665" t="str">
        <f t="shared" si="154"/>
        <v>01</v>
      </c>
      <c r="V1665" t="str">
        <f t="shared" si="155"/>
        <v>2015</v>
      </c>
    </row>
    <row r="1666" spans="1:22" ht="48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</v>
      </c>
      <c r="P1666">
        <f t="shared" si="151"/>
        <v>34.384494382022467</v>
      </c>
      <c r="Q1666" s="9" t="s">
        <v>8329</v>
      </c>
      <c r="R1666" t="s">
        <v>8350</v>
      </c>
      <c r="S1666" s="11">
        <f t="shared" si="152"/>
        <v>40939.553449074076</v>
      </c>
      <c r="T1666" s="11">
        <f t="shared" si="153"/>
        <v>40983.957638888889</v>
      </c>
      <c r="U1666" t="str">
        <f t="shared" si="154"/>
        <v>01</v>
      </c>
      <c r="V1666" t="str">
        <f t="shared" si="155"/>
        <v>2012</v>
      </c>
    </row>
    <row r="1667" spans="1:22" ht="48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ROUND((E1667/D1667)*100,0)</f>
        <v>119</v>
      </c>
      <c r="P1667">
        <f t="shared" ref="P1667:P1730" si="157">E1667/L1667</f>
        <v>44.956989247311824</v>
      </c>
      <c r="Q1667" s="9" t="s">
        <v>8329</v>
      </c>
      <c r="R1667" t="s">
        <v>8350</v>
      </c>
      <c r="S1667" s="11">
        <f t="shared" ref="S1667:S1730" si="158">(J1667/86400)+25569+(-5/24)</f>
        <v>40564.441122685181</v>
      </c>
      <c r="T1667" s="11">
        <f t="shared" ref="T1667:T1730" si="159">(((I1667/60)/60)/24)+DATE(1970,1,1)+(-5/24)</f>
        <v>40595.916666666664</v>
      </c>
      <c r="U1667" t="str">
        <f t="shared" ref="U1667:U1730" si="160">TEXT(S1667,"MM")</f>
        <v>01</v>
      </c>
      <c r="V1667" t="str">
        <f t="shared" ref="V1667:V1730" si="161">TEXT(S1667,"YYYY")</f>
        <v>2011</v>
      </c>
    </row>
    <row r="1668" spans="1:22" ht="48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161</v>
      </c>
      <c r="P1668">
        <f t="shared" si="157"/>
        <v>41.04081632653061</v>
      </c>
      <c r="Q1668" s="9" t="s">
        <v>8329</v>
      </c>
      <c r="R1668" t="s">
        <v>8350</v>
      </c>
      <c r="S1668" s="11">
        <f t="shared" si="158"/>
        <v>41331.04482638889</v>
      </c>
      <c r="T1668" s="11">
        <f t="shared" si="159"/>
        <v>41361.003159722219</v>
      </c>
      <c r="U1668" t="str">
        <f t="shared" si="160"/>
        <v>02</v>
      </c>
      <c r="V1668" t="str">
        <f t="shared" si="161"/>
        <v>2013</v>
      </c>
    </row>
    <row r="1669" spans="1:22" ht="48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127</v>
      </c>
      <c r="P1669">
        <f t="shared" si="157"/>
        <v>52.597560975609753</v>
      </c>
      <c r="Q1669" s="9" t="s">
        <v>8329</v>
      </c>
      <c r="R1669" t="s">
        <v>8350</v>
      </c>
      <c r="S1669" s="11">
        <f t="shared" si="158"/>
        <v>41681.862245370365</v>
      </c>
      <c r="T1669" s="11">
        <f t="shared" si="159"/>
        <v>41709.082638888889</v>
      </c>
      <c r="U1669" t="str">
        <f t="shared" si="160"/>
        <v>02</v>
      </c>
      <c r="V1669" t="str">
        <f t="shared" si="161"/>
        <v>2014</v>
      </c>
    </row>
    <row r="1670" spans="1:22" ht="48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103</v>
      </c>
      <c r="P1670">
        <f t="shared" si="157"/>
        <v>70.784482758620683</v>
      </c>
      <c r="Q1670" s="9" t="s">
        <v>8329</v>
      </c>
      <c r="R1670" t="s">
        <v>8350</v>
      </c>
      <c r="S1670" s="11">
        <f t="shared" si="158"/>
        <v>40844.941423611112</v>
      </c>
      <c r="T1670" s="11">
        <f t="shared" si="159"/>
        <v>40874.983090277776</v>
      </c>
      <c r="U1670" t="str">
        <f t="shared" si="160"/>
        <v>10</v>
      </c>
      <c r="V1670" t="str">
        <f t="shared" si="161"/>
        <v>2011</v>
      </c>
    </row>
    <row r="1671" spans="1:22" ht="48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140</v>
      </c>
      <c r="P1671">
        <f t="shared" si="157"/>
        <v>53.75</v>
      </c>
      <c r="Q1671" s="9" t="s">
        <v>8329</v>
      </c>
      <c r="R1671" t="s">
        <v>8350</v>
      </c>
      <c r="S1671" s="11">
        <f t="shared" si="158"/>
        <v>42461.676805555551</v>
      </c>
      <c r="T1671" s="11">
        <f t="shared" si="159"/>
        <v>42521.676805555551</v>
      </c>
      <c r="U1671" t="str">
        <f t="shared" si="160"/>
        <v>04</v>
      </c>
      <c r="V1671" t="str">
        <f t="shared" si="161"/>
        <v>2016</v>
      </c>
    </row>
    <row r="1672" spans="1:22" ht="6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103</v>
      </c>
      <c r="P1672">
        <f t="shared" si="157"/>
        <v>44.608695652173914</v>
      </c>
      <c r="Q1672" s="9" t="s">
        <v>8329</v>
      </c>
      <c r="R1672" t="s">
        <v>8350</v>
      </c>
      <c r="S1672" s="11">
        <f t="shared" si="158"/>
        <v>40313.722210648142</v>
      </c>
      <c r="T1672" s="11">
        <f t="shared" si="159"/>
        <v>40363.958333333328</v>
      </c>
      <c r="U1672" t="str">
        <f t="shared" si="160"/>
        <v>05</v>
      </c>
      <c r="V1672" t="str">
        <f t="shared" si="161"/>
        <v>2010</v>
      </c>
    </row>
    <row r="1673" spans="1:22" ht="3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101</v>
      </c>
      <c r="P1673">
        <f t="shared" si="157"/>
        <v>26.148961038961041</v>
      </c>
      <c r="Q1673" s="9" t="s">
        <v>8329</v>
      </c>
      <c r="R1673" t="s">
        <v>8350</v>
      </c>
      <c r="S1673" s="11">
        <f t="shared" si="158"/>
        <v>42553.335810185185</v>
      </c>
      <c r="T1673" s="11">
        <f t="shared" si="159"/>
        <v>42583.335810185185</v>
      </c>
      <c r="U1673" t="str">
        <f t="shared" si="160"/>
        <v>07</v>
      </c>
      <c r="V1673" t="str">
        <f t="shared" si="161"/>
        <v>2016</v>
      </c>
    </row>
    <row r="1674" spans="1:22" ht="3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113</v>
      </c>
      <c r="P1674">
        <f t="shared" si="157"/>
        <v>39.183673469387756</v>
      </c>
      <c r="Q1674" s="9" t="s">
        <v>8329</v>
      </c>
      <c r="R1674" t="s">
        <v>8350</v>
      </c>
      <c r="S1674" s="11">
        <f t="shared" si="158"/>
        <v>41034.448263888888</v>
      </c>
      <c r="T1674" s="11">
        <f t="shared" si="159"/>
        <v>41064.448263888888</v>
      </c>
      <c r="U1674" t="str">
        <f t="shared" si="160"/>
        <v>05</v>
      </c>
      <c r="V1674" t="str">
        <f t="shared" si="161"/>
        <v>2012</v>
      </c>
    </row>
    <row r="1675" spans="1:22" ht="48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</v>
      </c>
      <c r="P1675">
        <f t="shared" si="157"/>
        <v>45.593220338983052</v>
      </c>
      <c r="Q1675" s="9" t="s">
        <v>8329</v>
      </c>
      <c r="R1675" t="s">
        <v>8350</v>
      </c>
      <c r="S1675" s="11">
        <f t="shared" si="158"/>
        <v>42039.670046296298</v>
      </c>
      <c r="T1675" s="11">
        <f t="shared" si="159"/>
        <v>42069.670046296298</v>
      </c>
      <c r="U1675" t="str">
        <f t="shared" si="160"/>
        <v>02</v>
      </c>
      <c r="V1675" t="str">
        <f t="shared" si="161"/>
        <v>2015</v>
      </c>
    </row>
    <row r="1676" spans="1:22" ht="48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202</v>
      </c>
      <c r="P1676">
        <f t="shared" si="157"/>
        <v>89.247787610619469</v>
      </c>
      <c r="Q1676" s="9" t="s">
        <v>8329</v>
      </c>
      <c r="R1676" t="s">
        <v>8350</v>
      </c>
      <c r="S1676" s="11">
        <f t="shared" si="158"/>
        <v>42569.397060185183</v>
      </c>
      <c r="T1676" s="11">
        <f t="shared" si="159"/>
        <v>42600.082638888889</v>
      </c>
      <c r="U1676" t="str">
        <f t="shared" si="160"/>
        <v>07</v>
      </c>
      <c r="V1676" t="str">
        <f t="shared" si="161"/>
        <v>2016</v>
      </c>
    </row>
    <row r="1677" spans="1:22" ht="3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</v>
      </c>
      <c r="P1677">
        <f t="shared" si="157"/>
        <v>40.416470588235299</v>
      </c>
      <c r="Q1677" s="9" t="s">
        <v>8329</v>
      </c>
      <c r="R1677" t="s">
        <v>8350</v>
      </c>
      <c r="S1677" s="11">
        <f t="shared" si="158"/>
        <v>40802.524768518517</v>
      </c>
      <c r="T1677" s="11">
        <f t="shared" si="159"/>
        <v>40832.710416666661</v>
      </c>
      <c r="U1677" t="str">
        <f t="shared" si="160"/>
        <v>09</v>
      </c>
      <c r="V1677" t="str">
        <f t="shared" si="161"/>
        <v>2011</v>
      </c>
    </row>
    <row r="1678" spans="1:22" ht="3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</v>
      </c>
      <c r="P1678">
        <f t="shared" si="157"/>
        <v>82.38095238095238</v>
      </c>
      <c r="Q1678" s="9" t="s">
        <v>8329</v>
      </c>
      <c r="R1678" t="s">
        <v>8350</v>
      </c>
      <c r="S1678" s="11">
        <f t="shared" si="158"/>
        <v>40973.517905092587</v>
      </c>
      <c r="T1678" s="11">
        <f t="shared" si="159"/>
        <v>41019.957638888889</v>
      </c>
      <c r="U1678" t="str">
        <f t="shared" si="160"/>
        <v>03</v>
      </c>
      <c r="V1678" t="str">
        <f t="shared" si="161"/>
        <v>2012</v>
      </c>
    </row>
    <row r="1679" spans="1:22" ht="48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112</v>
      </c>
      <c r="P1679">
        <f t="shared" si="157"/>
        <v>159.52380952380952</v>
      </c>
      <c r="Q1679" s="9" t="s">
        <v>8329</v>
      </c>
      <c r="R1679" t="s">
        <v>8350</v>
      </c>
      <c r="S1679" s="11">
        <f t="shared" si="158"/>
        <v>42416.198796296296</v>
      </c>
      <c r="T1679" s="11">
        <f t="shared" si="159"/>
        <v>42476.040972222218</v>
      </c>
      <c r="U1679" t="str">
        <f t="shared" si="160"/>
        <v>02</v>
      </c>
      <c r="V1679" t="str">
        <f t="shared" si="161"/>
        <v>2016</v>
      </c>
    </row>
    <row r="1680" spans="1:22" ht="3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</v>
      </c>
      <c r="P1680">
        <f t="shared" si="157"/>
        <v>36.244897959183675</v>
      </c>
      <c r="Q1680" s="9" t="s">
        <v>8329</v>
      </c>
      <c r="R1680" t="s">
        <v>8350</v>
      </c>
      <c r="S1680" s="11">
        <f t="shared" si="158"/>
        <v>41662.646655092591</v>
      </c>
      <c r="T1680" s="11">
        <f t="shared" si="159"/>
        <v>41676.646655092591</v>
      </c>
      <c r="U1680" t="str">
        <f t="shared" si="160"/>
        <v>01</v>
      </c>
      <c r="V1680" t="str">
        <f t="shared" si="161"/>
        <v>2014</v>
      </c>
    </row>
    <row r="1681" spans="1:22" ht="6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>
        <f t="shared" si="157"/>
        <v>62.5</v>
      </c>
      <c r="Q1681" s="9" t="s">
        <v>8329</v>
      </c>
      <c r="R1681" t="s">
        <v>8350</v>
      </c>
      <c r="S1681" s="11">
        <f t="shared" si="158"/>
        <v>40722.860474537032</v>
      </c>
      <c r="T1681" s="11">
        <f t="shared" si="159"/>
        <v>40745.860474537032</v>
      </c>
      <c r="U1681" t="str">
        <f t="shared" si="160"/>
        <v>06</v>
      </c>
      <c r="V1681" t="str">
        <f t="shared" si="161"/>
        <v>2011</v>
      </c>
    </row>
    <row r="1682" spans="1:22" ht="3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118</v>
      </c>
      <c r="P1682">
        <f t="shared" si="157"/>
        <v>47</v>
      </c>
      <c r="Q1682" s="9" t="s">
        <v>8329</v>
      </c>
      <c r="R1682" t="s">
        <v>8350</v>
      </c>
      <c r="S1682" s="11">
        <f t="shared" si="158"/>
        <v>41802.549386574072</v>
      </c>
      <c r="T1682" s="11">
        <f t="shared" si="159"/>
        <v>41832.549386574072</v>
      </c>
      <c r="U1682" t="str">
        <f t="shared" si="160"/>
        <v>06</v>
      </c>
      <c r="V1682" t="str">
        <f t="shared" si="161"/>
        <v>2014</v>
      </c>
    </row>
    <row r="1683" spans="1:22" ht="48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</v>
      </c>
      <c r="P1683">
        <f t="shared" si="157"/>
        <v>74.575090497737563</v>
      </c>
      <c r="Q1683" s="9" t="s">
        <v>8329</v>
      </c>
      <c r="R1683" t="s">
        <v>8351</v>
      </c>
      <c r="S1683" s="11">
        <f t="shared" si="158"/>
        <v>42773.91300925926</v>
      </c>
      <c r="T1683" s="11">
        <f t="shared" si="159"/>
        <v>42822.874999999993</v>
      </c>
      <c r="U1683" t="str">
        <f t="shared" si="160"/>
        <v>02</v>
      </c>
      <c r="V1683" t="str">
        <f t="shared" si="161"/>
        <v>2017</v>
      </c>
    </row>
    <row r="1684" spans="1:22" ht="3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t="e">
        <f t="shared" si="157"/>
        <v>#DIV/0!</v>
      </c>
      <c r="Q1684" s="9" t="s">
        <v>8329</v>
      </c>
      <c r="R1684" t="s">
        <v>8351</v>
      </c>
      <c r="S1684" s="11">
        <f t="shared" si="158"/>
        <v>42779.005324074074</v>
      </c>
      <c r="T1684" s="11">
        <f t="shared" si="159"/>
        <v>42838.963657407403</v>
      </c>
      <c r="U1684" t="str">
        <f t="shared" si="160"/>
        <v>02</v>
      </c>
      <c r="V1684" t="str">
        <f t="shared" si="161"/>
        <v>2017</v>
      </c>
    </row>
    <row r="1685" spans="1:22" ht="48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22</v>
      </c>
      <c r="P1685">
        <f t="shared" si="157"/>
        <v>76</v>
      </c>
      <c r="Q1685" s="9" t="s">
        <v>8329</v>
      </c>
      <c r="R1685" t="s">
        <v>8351</v>
      </c>
      <c r="S1685" s="11">
        <f t="shared" si="158"/>
        <v>42808.57335648148</v>
      </c>
      <c r="T1685" s="11">
        <f t="shared" si="159"/>
        <v>42832.57335648148</v>
      </c>
      <c r="U1685" t="str">
        <f t="shared" si="160"/>
        <v>03</v>
      </c>
      <c r="V1685" t="str">
        <f t="shared" si="161"/>
        <v>2017</v>
      </c>
    </row>
    <row r="1686" spans="1:22" ht="3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</v>
      </c>
      <c r="P1686">
        <f t="shared" si="157"/>
        <v>86.43564356435644</v>
      </c>
      <c r="Q1686" s="9" t="s">
        <v>8329</v>
      </c>
      <c r="R1686" t="s">
        <v>8351</v>
      </c>
      <c r="S1686" s="11">
        <f t="shared" si="158"/>
        <v>42783.606956018521</v>
      </c>
      <c r="T1686" s="11">
        <f t="shared" si="159"/>
        <v>42811.565289351849</v>
      </c>
      <c r="U1686" t="str">
        <f t="shared" si="160"/>
        <v>02</v>
      </c>
      <c r="V1686" t="str">
        <f t="shared" si="161"/>
        <v>2017</v>
      </c>
    </row>
    <row r="1687" spans="1:22" ht="48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103</v>
      </c>
      <c r="P1687">
        <f t="shared" si="157"/>
        <v>24</v>
      </c>
      <c r="Q1687" s="9" t="s">
        <v>8329</v>
      </c>
      <c r="R1687" t="s">
        <v>8351</v>
      </c>
      <c r="S1687" s="11">
        <f t="shared" si="158"/>
        <v>42788.041932870365</v>
      </c>
      <c r="T1687" s="11">
        <f t="shared" si="159"/>
        <v>42818.0002662037</v>
      </c>
      <c r="U1687" t="str">
        <f t="shared" si="160"/>
        <v>02</v>
      </c>
      <c r="V1687" t="str">
        <f t="shared" si="161"/>
        <v>2017</v>
      </c>
    </row>
    <row r="1688" spans="1:22" ht="48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</v>
      </c>
      <c r="P1688">
        <f t="shared" si="157"/>
        <v>18</v>
      </c>
      <c r="Q1688" s="9" t="s">
        <v>8329</v>
      </c>
      <c r="R1688" t="s">
        <v>8351</v>
      </c>
      <c r="S1688" s="11">
        <f t="shared" si="158"/>
        <v>42792.635636574072</v>
      </c>
      <c r="T1688" s="11">
        <f t="shared" si="159"/>
        <v>42852.593969907401</v>
      </c>
      <c r="U1688" t="str">
        <f t="shared" si="160"/>
        <v>02</v>
      </c>
      <c r="V1688" t="str">
        <f t="shared" si="161"/>
        <v>2017</v>
      </c>
    </row>
    <row r="1689" spans="1:22" ht="48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</v>
      </c>
      <c r="P1689">
        <f t="shared" si="157"/>
        <v>80.128205128205124</v>
      </c>
      <c r="Q1689" s="9" t="s">
        <v>8329</v>
      </c>
      <c r="R1689" t="s">
        <v>8351</v>
      </c>
      <c r="S1689" s="11">
        <f t="shared" si="158"/>
        <v>42801.838483796295</v>
      </c>
      <c r="T1689" s="11">
        <f t="shared" si="159"/>
        <v>42835.635416666664</v>
      </c>
      <c r="U1689" t="str">
        <f t="shared" si="160"/>
        <v>03</v>
      </c>
      <c r="V1689" t="str">
        <f t="shared" si="161"/>
        <v>2017</v>
      </c>
    </row>
    <row r="1690" spans="1:22" ht="6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</v>
      </c>
      <c r="P1690">
        <f t="shared" si="157"/>
        <v>253.14285714285714</v>
      </c>
      <c r="Q1690" s="9" t="s">
        <v>8329</v>
      </c>
      <c r="R1690" t="s">
        <v>8351</v>
      </c>
      <c r="S1690" s="11">
        <f t="shared" si="158"/>
        <v>42804.326319444437</v>
      </c>
      <c r="T1690" s="11">
        <f t="shared" si="159"/>
        <v>42834.28465277778</v>
      </c>
      <c r="U1690" t="str">
        <f t="shared" si="160"/>
        <v>03</v>
      </c>
      <c r="V1690" t="str">
        <f t="shared" si="161"/>
        <v>2017</v>
      </c>
    </row>
    <row r="1691" spans="1:22" ht="16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>
        <f t="shared" si="157"/>
        <v>171.42857142857142</v>
      </c>
      <c r="Q1691" s="9" t="s">
        <v>8329</v>
      </c>
      <c r="R1691" t="s">
        <v>8351</v>
      </c>
      <c r="S1691" s="11">
        <f t="shared" si="158"/>
        <v>42780.734143518515</v>
      </c>
      <c r="T1691" s="11">
        <f t="shared" si="159"/>
        <v>42810.692476851851</v>
      </c>
      <c r="U1691" t="str">
        <f t="shared" si="160"/>
        <v>02</v>
      </c>
      <c r="V1691" t="str">
        <f t="shared" si="161"/>
        <v>2017</v>
      </c>
    </row>
    <row r="1692" spans="1:22" ht="48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</v>
      </c>
      <c r="P1692">
        <f t="shared" si="157"/>
        <v>57.727272727272727</v>
      </c>
      <c r="Q1692" s="9" t="s">
        <v>8329</v>
      </c>
      <c r="R1692" t="s">
        <v>8351</v>
      </c>
      <c r="S1692" s="11">
        <f t="shared" si="158"/>
        <v>42801.222708333335</v>
      </c>
      <c r="T1692" s="11">
        <f t="shared" si="159"/>
        <v>42831.181041666663</v>
      </c>
      <c r="U1692" t="str">
        <f t="shared" si="160"/>
        <v>03</v>
      </c>
      <c r="V1692" t="str">
        <f t="shared" si="161"/>
        <v>2017</v>
      </c>
    </row>
    <row r="1693" spans="1:22" ht="48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</v>
      </c>
      <c r="P1693">
        <f t="shared" si="157"/>
        <v>264.26315789473682</v>
      </c>
      <c r="Q1693" s="9" t="s">
        <v>8329</v>
      </c>
      <c r="R1693" t="s">
        <v>8351</v>
      </c>
      <c r="S1693" s="11">
        <f t="shared" si="158"/>
        <v>42795.493148148147</v>
      </c>
      <c r="T1693" s="11">
        <f t="shared" si="159"/>
        <v>42827.833333333336</v>
      </c>
      <c r="U1693" t="str">
        <f t="shared" si="160"/>
        <v>03</v>
      </c>
      <c r="V1693" t="str">
        <f t="shared" si="161"/>
        <v>2017</v>
      </c>
    </row>
    <row r="1694" spans="1:22" ht="48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48</v>
      </c>
      <c r="P1694">
        <f t="shared" si="157"/>
        <v>159.33333333333334</v>
      </c>
      <c r="Q1694" s="9" t="s">
        <v>8329</v>
      </c>
      <c r="R1694" t="s">
        <v>8351</v>
      </c>
      <c r="S1694" s="11">
        <f t="shared" si="158"/>
        <v>42787.94290509259</v>
      </c>
      <c r="T1694" s="11">
        <f t="shared" si="159"/>
        <v>42820.790972222218</v>
      </c>
      <c r="U1694" t="str">
        <f t="shared" si="160"/>
        <v>02</v>
      </c>
      <c r="V1694" t="str">
        <f t="shared" si="161"/>
        <v>2017</v>
      </c>
    </row>
    <row r="1695" spans="1:22" ht="48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</v>
      </c>
      <c r="P1695">
        <f t="shared" si="157"/>
        <v>35</v>
      </c>
      <c r="Q1695" s="9" t="s">
        <v>8329</v>
      </c>
      <c r="R1695" t="s">
        <v>8351</v>
      </c>
      <c r="S1695" s="11">
        <f t="shared" si="158"/>
        <v>42803.711944444447</v>
      </c>
      <c r="T1695" s="11">
        <f t="shared" si="159"/>
        <v>42834.624999999993</v>
      </c>
      <c r="U1695" t="str">
        <f t="shared" si="160"/>
        <v>03</v>
      </c>
      <c r="V1695" t="str">
        <f t="shared" si="161"/>
        <v>2017</v>
      </c>
    </row>
    <row r="1696" spans="1:22" ht="48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</v>
      </c>
      <c r="P1696">
        <f t="shared" si="157"/>
        <v>5</v>
      </c>
      <c r="Q1696" s="9" t="s">
        <v>8329</v>
      </c>
      <c r="R1696" t="s">
        <v>8351</v>
      </c>
      <c r="S1696" s="11">
        <f t="shared" si="158"/>
        <v>42791.461504629631</v>
      </c>
      <c r="T1696" s="11">
        <f t="shared" si="159"/>
        <v>42820.98333333333</v>
      </c>
      <c r="U1696" t="str">
        <f t="shared" si="160"/>
        <v>02</v>
      </c>
      <c r="V1696" t="str">
        <f t="shared" si="161"/>
        <v>2017</v>
      </c>
    </row>
    <row r="1697" spans="1:22" ht="48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12</v>
      </c>
      <c r="P1697">
        <f t="shared" si="157"/>
        <v>61.086956521739133</v>
      </c>
      <c r="Q1697" s="9" t="s">
        <v>8329</v>
      </c>
      <c r="R1697" t="s">
        <v>8351</v>
      </c>
      <c r="S1697" s="11">
        <f t="shared" si="158"/>
        <v>42800.823078703703</v>
      </c>
      <c r="T1697" s="11">
        <f t="shared" si="159"/>
        <v>42834.833333333336</v>
      </c>
      <c r="U1697" t="str">
        <f t="shared" si="160"/>
        <v>03</v>
      </c>
      <c r="V1697" t="str">
        <f t="shared" si="161"/>
        <v>2017</v>
      </c>
    </row>
    <row r="1698" spans="1:22" ht="48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t="e">
        <f t="shared" si="157"/>
        <v>#DIV/0!</v>
      </c>
      <c r="Q1698" s="9" t="s">
        <v>8329</v>
      </c>
      <c r="R1698" t="s">
        <v>8351</v>
      </c>
      <c r="S1698" s="11">
        <f t="shared" si="158"/>
        <v>42795.861238425925</v>
      </c>
      <c r="T1698" s="11">
        <f t="shared" si="159"/>
        <v>42825.819571759253</v>
      </c>
      <c r="U1698" t="str">
        <f t="shared" si="160"/>
        <v>03</v>
      </c>
      <c r="V1698" t="str">
        <f t="shared" si="161"/>
        <v>2017</v>
      </c>
    </row>
    <row r="1699" spans="1:22" ht="48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</v>
      </c>
      <c r="P1699">
        <f t="shared" si="157"/>
        <v>114.81818181818181</v>
      </c>
      <c r="Q1699" s="9" t="s">
        <v>8329</v>
      </c>
      <c r="R1699" t="s">
        <v>8351</v>
      </c>
      <c r="S1699" s="11">
        <f t="shared" si="158"/>
        <v>42804.824629629627</v>
      </c>
      <c r="T1699" s="11">
        <f t="shared" si="159"/>
        <v>42834.782962962963</v>
      </c>
      <c r="U1699" t="str">
        <f t="shared" si="160"/>
        <v>03</v>
      </c>
      <c r="V1699" t="str">
        <f t="shared" si="161"/>
        <v>2017</v>
      </c>
    </row>
    <row r="1700" spans="1:22" ht="80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t="e">
        <f t="shared" si="157"/>
        <v>#DIV/0!</v>
      </c>
      <c r="Q1700" s="9" t="s">
        <v>8329</v>
      </c>
      <c r="R1700" t="s">
        <v>8351</v>
      </c>
      <c r="S1700" s="11">
        <f t="shared" si="158"/>
        <v>42795.999537037038</v>
      </c>
      <c r="T1700" s="11">
        <f t="shared" si="159"/>
        <v>42819.939583333333</v>
      </c>
      <c r="U1700" t="str">
        <f t="shared" si="160"/>
        <v>03</v>
      </c>
      <c r="V1700" t="str">
        <f t="shared" si="161"/>
        <v>2017</v>
      </c>
    </row>
    <row r="1701" spans="1:22" ht="48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</v>
      </c>
      <c r="P1701">
        <f t="shared" si="157"/>
        <v>54</v>
      </c>
      <c r="Q1701" s="9" t="s">
        <v>8329</v>
      </c>
      <c r="R1701" t="s">
        <v>8351</v>
      </c>
      <c r="S1701" s="11">
        <f t="shared" si="158"/>
        <v>42806.655613425923</v>
      </c>
      <c r="T1701" s="11">
        <f t="shared" si="159"/>
        <v>42836.655613425923</v>
      </c>
      <c r="U1701" t="str">
        <f t="shared" si="160"/>
        <v>03</v>
      </c>
      <c r="V1701" t="str">
        <f t="shared" si="161"/>
        <v>2017</v>
      </c>
    </row>
    <row r="1702" spans="1:22" ht="48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</v>
      </c>
      <c r="P1702">
        <f t="shared" si="157"/>
        <v>65.974683544303801</v>
      </c>
      <c r="Q1702" s="9" t="s">
        <v>8329</v>
      </c>
      <c r="R1702" t="s">
        <v>8351</v>
      </c>
      <c r="S1702" s="11">
        <f t="shared" si="158"/>
        <v>42795.863310185181</v>
      </c>
      <c r="T1702" s="11">
        <f t="shared" si="159"/>
        <v>42825.958333333336</v>
      </c>
      <c r="U1702" t="str">
        <f t="shared" si="160"/>
        <v>03</v>
      </c>
      <c r="V1702" t="str">
        <f t="shared" si="161"/>
        <v>2017</v>
      </c>
    </row>
    <row r="1703" spans="1:22" ht="48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</v>
      </c>
      <c r="P1703">
        <f t="shared" si="157"/>
        <v>5</v>
      </c>
      <c r="Q1703" s="9" t="s">
        <v>8329</v>
      </c>
      <c r="R1703" t="s">
        <v>8351</v>
      </c>
      <c r="S1703" s="11">
        <f t="shared" si="158"/>
        <v>41989.456076388888</v>
      </c>
      <c r="T1703" s="11">
        <f t="shared" si="159"/>
        <v>42019.456076388888</v>
      </c>
      <c r="U1703" t="str">
        <f t="shared" si="160"/>
        <v>12</v>
      </c>
      <c r="V1703" t="str">
        <f t="shared" si="161"/>
        <v>2014</v>
      </c>
    </row>
    <row r="1704" spans="1:22" ht="16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0</v>
      </c>
      <c r="P1704">
        <f t="shared" si="157"/>
        <v>1</v>
      </c>
      <c r="Q1704" s="9" t="s">
        <v>8329</v>
      </c>
      <c r="R1704" t="s">
        <v>8351</v>
      </c>
      <c r="S1704" s="11">
        <f t="shared" si="158"/>
        <v>42063.661458333336</v>
      </c>
      <c r="T1704" s="11">
        <f t="shared" si="159"/>
        <v>42093.619791666664</v>
      </c>
      <c r="U1704" t="str">
        <f t="shared" si="160"/>
        <v>02</v>
      </c>
      <c r="V1704" t="str">
        <f t="shared" si="161"/>
        <v>2015</v>
      </c>
    </row>
    <row r="1705" spans="1:22" ht="48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</v>
      </c>
      <c r="P1705">
        <f t="shared" si="157"/>
        <v>25.5</v>
      </c>
      <c r="Q1705" s="9" t="s">
        <v>8329</v>
      </c>
      <c r="R1705" t="s">
        <v>8351</v>
      </c>
      <c r="S1705" s="11">
        <f t="shared" si="158"/>
        <v>42187.073344907403</v>
      </c>
      <c r="T1705" s="11">
        <f t="shared" si="159"/>
        <v>42247.073344907411</v>
      </c>
      <c r="U1705" t="str">
        <f t="shared" si="160"/>
        <v>07</v>
      </c>
      <c r="V1705" t="str">
        <f t="shared" si="161"/>
        <v>2015</v>
      </c>
    </row>
    <row r="1706" spans="1:22" ht="3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</v>
      </c>
      <c r="P1706">
        <f t="shared" si="157"/>
        <v>118.36363636363636</v>
      </c>
      <c r="Q1706" s="9" t="s">
        <v>8329</v>
      </c>
      <c r="R1706" t="s">
        <v>8351</v>
      </c>
      <c r="S1706" s="11">
        <f t="shared" si="158"/>
        <v>42020.931400462963</v>
      </c>
      <c r="T1706" s="11">
        <f t="shared" si="159"/>
        <v>42050.931400462963</v>
      </c>
      <c r="U1706" t="str">
        <f t="shared" si="160"/>
        <v>01</v>
      </c>
      <c r="V1706" t="str">
        <f t="shared" si="161"/>
        <v>2015</v>
      </c>
    </row>
    <row r="1707" spans="1:22" ht="48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t="e">
        <f t="shared" si="157"/>
        <v>#DIV/0!</v>
      </c>
      <c r="Q1707" s="9" t="s">
        <v>8329</v>
      </c>
      <c r="R1707" t="s">
        <v>8351</v>
      </c>
      <c r="S1707" s="11">
        <f t="shared" si="158"/>
        <v>42244.808402777773</v>
      </c>
      <c r="T1707" s="11">
        <f t="shared" si="159"/>
        <v>42256.458333333336</v>
      </c>
      <c r="U1707" t="str">
        <f t="shared" si="160"/>
        <v>08</v>
      </c>
      <c r="V1707" t="str">
        <f t="shared" si="161"/>
        <v>2015</v>
      </c>
    </row>
    <row r="1708" spans="1:22" ht="48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t="e">
        <f t="shared" si="157"/>
        <v>#DIV/0!</v>
      </c>
      <c r="Q1708" s="9" t="s">
        <v>8329</v>
      </c>
      <c r="R1708" t="s">
        <v>8351</v>
      </c>
      <c r="S1708" s="11">
        <f t="shared" si="158"/>
        <v>42179.098055555551</v>
      </c>
      <c r="T1708" s="11">
        <f t="shared" si="159"/>
        <v>42239.098055555551</v>
      </c>
      <c r="U1708" t="str">
        <f t="shared" si="160"/>
        <v>06</v>
      </c>
      <c r="V1708" t="str">
        <f t="shared" si="161"/>
        <v>2015</v>
      </c>
    </row>
    <row r="1709" spans="1:22" ht="48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10</v>
      </c>
      <c r="P1709">
        <f t="shared" si="157"/>
        <v>54.111111111111114</v>
      </c>
      <c r="Q1709" s="9" t="s">
        <v>8329</v>
      </c>
      <c r="R1709" t="s">
        <v>8351</v>
      </c>
      <c r="S1709" s="11">
        <f t="shared" si="158"/>
        <v>42427.512673611105</v>
      </c>
      <c r="T1709" s="11">
        <f t="shared" si="159"/>
        <v>42457.471006944441</v>
      </c>
      <c r="U1709" t="str">
        <f t="shared" si="160"/>
        <v>02</v>
      </c>
      <c r="V1709" t="str">
        <f t="shared" si="161"/>
        <v>2016</v>
      </c>
    </row>
    <row r="1710" spans="1:22" ht="48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t="e">
        <f t="shared" si="157"/>
        <v>#DIV/0!</v>
      </c>
      <c r="Q1710" s="9" t="s">
        <v>8329</v>
      </c>
      <c r="R1710" t="s">
        <v>8351</v>
      </c>
      <c r="S1710" s="11">
        <f t="shared" si="158"/>
        <v>42451.658634259256</v>
      </c>
      <c r="T1710" s="11">
        <f t="shared" si="159"/>
        <v>42491.658634259256</v>
      </c>
      <c r="U1710" t="str">
        <f t="shared" si="160"/>
        <v>03</v>
      </c>
      <c r="V1710" t="str">
        <f t="shared" si="161"/>
        <v>2016</v>
      </c>
    </row>
    <row r="1711" spans="1:22" ht="48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5</v>
      </c>
      <c r="P1711">
        <f t="shared" si="157"/>
        <v>21.25</v>
      </c>
      <c r="Q1711" s="9" t="s">
        <v>8329</v>
      </c>
      <c r="R1711" t="s">
        <v>8351</v>
      </c>
      <c r="S1711" s="11">
        <f t="shared" si="158"/>
        <v>41841.355486111112</v>
      </c>
      <c r="T1711" s="11">
        <f t="shared" si="159"/>
        <v>41882.610416666663</v>
      </c>
      <c r="U1711" t="str">
        <f t="shared" si="160"/>
        <v>07</v>
      </c>
      <c r="V1711" t="str">
        <f t="shared" si="161"/>
        <v>2014</v>
      </c>
    </row>
    <row r="1712" spans="1:22" ht="3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1</v>
      </c>
      <c r="P1712">
        <f t="shared" si="157"/>
        <v>34</v>
      </c>
      <c r="Q1712" s="9" t="s">
        <v>8329</v>
      </c>
      <c r="R1712" t="s">
        <v>8351</v>
      </c>
      <c r="S1712" s="11">
        <f t="shared" si="158"/>
        <v>42341.382962962962</v>
      </c>
      <c r="T1712" s="11">
        <f t="shared" si="159"/>
        <v>42387.333333333336</v>
      </c>
      <c r="U1712" t="str">
        <f t="shared" si="160"/>
        <v>12</v>
      </c>
      <c r="V1712" t="str">
        <f t="shared" si="161"/>
        <v>2015</v>
      </c>
    </row>
    <row r="1713" spans="1:22" ht="48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11</v>
      </c>
      <c r="P1713">
        <f t="shared" si="157"/>
        <v>525</v>
      </c>
      <c r="Q1713" s="9" t="s">
        <v>8329</v>
      </c>
      <c r="R1713" t="s">
        <v>8351</v>
      </c>
      <c r="S1713" s="11">
        <f t="shared" si="158"/>
        <v>41852.437893518516</v>
      </c>
      <c r="T1713" s="11">
        <f t="shared" si="159"/>
        <v>41883.437893518516</v>
      </c>
      <c r="U1713" t="str">
        <f t="shared" si="160"/>
        <v>08</v>
      </c>
      <c r="V1713" t="str">
        <f t="shared" si="161"/>
        <v>2014</v>
      </c>
    </row>
    <row r="1714" spans="1:22" ht="48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t="e">
        <f t="shared" si="157"/>
        <v>#DIV/0!</v>
      </c>
      <c r="Q1714" s="9" t="s">
        <v>8329</v>
      </c>
      <c r="R1714" t="s">
        <v>8351</v>
      </c>
      <c r="S1714" s="11">
        <f t="shared" si="158"/>
        <v>42125.705474537033</v>
      </c>
      <c r="T1714" s="11">
        <f t="shared" si="159"/>
        <v>42185.705474537033</v>
      </c>
      <c r="U1714" t="str">
        <f t="shared" si="160"/>
        <v>05</v>
      </c>
      <c r="V1714" t="str">
        <f t="shared" si="161"/>
        <v>2015</v>
      </c>
    </row>
    <row r="1715" spans="1:22" ht="48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2</v>
      </c>
      <c r="P1715">
        <f t="shared" si="157"/>
        <v>50</v>
      </c>
      <c r="Q1715" s="9" t="s">
        <v>8329</v>
      </c>
      <c r="R1715" t="s">
        <v>8351</v>
      </c>
      <c r="S1715" s="11">
        <f t="shared" si="158"/>
        <v>41887.592731481483</v>
      </c>
      <c r="T1715" s="11">
        <f t="shared" si="159"/>
        <v>41917.592731481483</v>
      </c>
      <c r="U1715" t="str">
        <f t="shared" si="160"/>
        <v>09</v>
      </c>
      <c r="V1715" t="str">
        <f t="shared" si="161"/>
        <v>2014</v>
      </c>
    </row>
    <row r="1716" spans="1:22" ht="48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8</v>
      </c>
      <c r="P1716">
        <f t="shared" si="157"/>
        <v>115.70588235294117</v>
      </c>
      <c r="Q1716" s="9" t="s">
        <v>8329</v>
      </c>
      <c r="R1716" t="s">
        <v>8351</v>
      </c>
      <c r="S1716" s="11">
        <f t="shared" si="158"/>
        <v>42095.710196759253</v>
      </c>
      <c r="T1716" s="11">
        <f t="shared" si="159"/>
        <v>42125.710196759253</v>
      </c>
      <c r="U1716" t="str">
        <f t="shared" si="160"/>
        <v>04</v>
      </c>
      <c r="V1716" t="str">
        <f t="shared" si="161"/>
        <v>2015</v>
      </c>
    </row>
    <row r="1717" spans="1:22" ht="48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</v>
      </c>
      <c r="P1717">
        <f t="shared" si="157"/>
        <v>5.5</v>
      </c>
      <c r="Q1717" s="9" t="s">
        <v>8329</v>
      </c>
      <c r="R1717" t="s">
        <v>8351</v>
      </c>
      <c r="S1717" s="11">
        <f t="shared" si="158"/>
        <v>42064.009085648147</v>
      </c>
      <c r="T1717" s="11">
        <f t="shared" si="159"/>
        <v>42093.931944444441</v>
      </c>
      <c r="U1717" t="str">
        <f t="shared" si="160"/>
        <v>03</v>
      </c>
      <c r="V1717" t="str">
        <f t="shared" si="161"/>
        <v>2015</v>
      </c>
    </row>
    <row r="1718" spans="1:22" ht="48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8</v>
      </c>
      <c r="P1718">
        <f t="shared" si="157"/>
        <v>50</v>
      </c>
      <c r="Q1718" s="9" t="s">
        <v>8329</v>
      </c>
      <c r="R1718" t="s">
        <v>8351</v>
      </c>
      <c r="S1718" s="11">
        <f t="shared" si="158"/>
        <v>42673.369201388887</v>
      </c>
      <c r="T1718" s="11">
        <f t="shared" si="159"/>
        <v>42713.410868055551</v>
      </c>
      <c r="U1718" t="str">
        <f t="shared" si="160"/>
        <v>10</v>
      </c>
      <c r="V1718" t="str">
        <f t="shared" si="161"/>
        <v>2016</v>
      </c>
    </row>
    <row r="1719" spans="1:22" ht="48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43</v>
      </c>
      <c r="P1719">
        <f t="shared" si="157"/>
        <v>34.024390243902438</v>
      </c>
      <c r="Q1719" s="9" t="s">
        <v>8329</v>
      </c>
      <c r="R1719" t="s">
        <v>8351</v>
      </c>
      <c r="S1719" s="11">
        <f t="shared" si="158"/>
        <v>42460.773587962962</v>
      </c>
      <c r="T1719" s="11">
        <f t="shared" si="159"/>
        <v>42480.958333333336</v>
      </c>
      <c r="U1719" t="str">
        <f t="shared" si="160"/>
        <v>03</v>
      </c>
      <c r="V1719" t="str">
        <f t="shared" si="161"/>
        <v>2016</v>
      </c>
    </row>
    <row r="1720" spans="1:22" ht="16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</v>
      </c>
      <c r="P1720">
        <f t="shared" si="157"/>
        <v>37.5</v>
      </c>
      <c r="Q1720" s="9" t="s">
        <v>8329</v>
      </c>
      <c r="R1720" t="s">
        <v>8351</v>
      </c>
      <c r="S1720" s="11">
        <f t="shared" si="158"/>
        <v>42460.402187499996</v>
      </c>
      <c r="T1720" s="11">
        <f t="shared" si="159"/>
        <v>42503.999305555553</v>
      </c>
      <c r="U1720" t="str">
        <f t="shared" si="160"/>
        <v>03</v>
      </c>
      <c r="V1720" t="str">
        <f t="shared" si="161"/>
        <v>2016</v>
      </c>
    </row>
    <row r="1721" spans="1:22" ht="48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1</v>
      </c>
      <c r="P1721">
        <f t="shared" si="157"/>
        <v>11.666666666666666</v>
      </c>
      <c r="Q1721" s="9" t="s">
        <v>8329</v>
      </c>
      <c r="R1721" t="s">
        <v>8351</v>
      </c>
      <c r="S1721" s="11">
        <f t="shared" si="158"/>
        <v>41869.326284722221</v>
      </c>
      <c r="T1721" s="11">
        <f t="shared" si="159"/>
        <v>41899.326284722221</v>
      </c>
      <c r="U1721" t="str">
        <f t="shared" si="160"/>
        <v>08</v>
      </c>
      <c r="V1721" t="str">
        <f t="shared" si="161"/>
        <v>2014</v>
      </c>
    </row>
    <row r="1722" spans="1:22" ht="48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6</v>
      </c>
      <c r="P1722">
        <f t="shared" si="157"/>
        <v>28.125</v>
      </c>
      <c r="Q1722" s="9" t="s">
        <v>8329</v>
      </c>
      <c r="R1722" t="s">
        <v>8351</v>
      </c>
      <c r="S1722" s="11">
        <f t="shared" si="158"/>
        <v>41922.574895833335</v>
      </c>
      <c r="T1722" s="11">
        <f t="shared" si="159"/>
        <v>41952.616562499999</v>
      </c>
      <c r="U1722" t="str">
        <f t="shared" si="160"/>
        <v>10</v>
      </c>
      <c r="V1722" t="str">
        <f t="shared" si="161"/>
        <v>2014</v>
      </c>
    </row>
    <row r="1723" spans="1:22" ht="48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t="e">
        <f t="shared" si="157"/>
        <v>#DIV/0!</v>
      </c>
      <c r="Q1723" s="9" t="s">
        <v>8329</v>
      </c>
      <c r="R1723" t="s">
        <v>8351</v>
      </c>
      <c r="S1723" s="11">
        <f t="shared" si="158"/>
        <v>42319.25304398148</v>
      </c>
      <c r="T1723" s="11">
        <f t="shared" si="159"/>
        <v>42349.25304398148</v>
      </c>
      <c r="U1723" t="str">
        <f t="shared" si="160"/>
        <v>11</v>
      </c>
      <c r="V1723" t="str">
        <f t="shared" si="161"/>
        <v>2015</v>
      </c>
    </row>
    <row r="1724" spans="1:22" ht="48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0</v>
      </c>
      <c r="P1724">
        <f t="shared" si="157"/>
        <v>1</v>
      </c>
      <c r="Q1724" s="9" t="s">
        <v>8329</v>
      </c>
      <c r="R1724" t="s">
        <v>8351</v>
      </c>
      <c r="S1724" s="11">
        <f t="shared" si="158"/>
        <v>42425.752650462957</v>
      </c>
      <c r="T1724" s="11">
        <f t="shared" si="159"/>
        <v>42462.798611111109</v>
      </c>
      <c r="U1724" t="str">
        <f t="shared" si="160"/>
        <v>02</v>
      </c>
      <c r="V1724" t="str">
        <f t="shared" si="161"/>
        <v>2016</v>
      </c>
    </row>
    <row r="1725" spans="1:22" ht="48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7</v>
      </c>
      <c r="P1725">
        <f t="shared" si="157"/>
        <v>216.66666666666666</v>
      </c>
      <c r="Q1725" s="9" t="s">
        <v>8329</v>
      </c>
      <c r="R1725" t="s">
        <v>8351</v>
      </c>
      <c r="S1725" s="11">
        <f t="shared" si="158"/>
        <v>42129.617071759254</v>
      </c>
      <c r="T1725" s="11">
        <f t="shared" si="159"/>
        <v>42186.041666666664</v>
      </c>
      <c r="U1725" t="str">
        <f t="shared" si="160"/>
        <v>05</v>
      </c>
      <c r="V1725" t="str">
        <f t="shared" si="161"/>
        <v>2015</v>
      </c>
    </row>
    <row r="1726" spans="1:22" ht="48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1</v>
      </c>
      <c r="P1726">
        <f t="shared" si="157"/>
        <v>8.75</v>
      </c>
      <c r="Q1726" s="9" t="s">
        <v>8329</v>
      </c>
      <c r="R1726" t="s">
        <v>8351</v>
      </c>
      <c r="S1726" s="11">
        <f t="shared" si="158"/>
        <v>41912.724097222221</v>
      </c>
      <c r="T1726" s="11">
        <f t="shared" si="159"/>
        <v>41942.724097222221</v>
      </c>
      <c r="U1726" t="str">
        <f t="shared" si="160"/>
        <v>09</v>
      </c>
      <c r="V1726" t="str">
        <f t="shared" si="161"/>
        <v>2014</v>
      </c>
    </row>
    <row r="1727" spans="1:22" ht="48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</v>
      </c>
      <c r="P1727">
        <f t="shared" si="157"/>
        <v>62.222222222222221</v>
      </c>
      <c r="Q1727" s="9" t="s">
        <v>8329</v>
      </c>
      <c r="R1727" t="s">
        <v>8351</v>
      </c>
      <c r="S1727" s="11">
        <f t="shared" si="158"/>
        <v>41845.759826388887</v>
      </c>
      <c r="T1727" s="11">
        <f t="shared" si="159"/>
        <v>41875.759826388887</v>
      </c>
      <c r="U1727" t="str">
        <f t="shared" si="160"/>
        <v>07</v>
      </c>
      <c r="V1727" t="str">
        <f t="shared" si="161"/>
        <v>2014</v>
      </c>
    </row>
    <row r="1728" spans="1:22" ht="3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34</v>
      </c>
      <c r="P1728">
        <f t="shared" si="157"/>
        <v>137.25</v>
      </c>
      <c r="Q1728" s="9" t="s">
        <v>8329</v>
      </c>
      <c r="R1728" t="s">
        <v>8351</v>
      </c>
      <c r="S1728" s="11">
        <f t="shared" si="158"/>
        <v>41788.711388888885</v>
      </c>
      <c r="T1728" s="11">
        <f t="shared" si="159"/>
        <v>41817.711388888885</v>
      </c>
      <c r="U1728" t="str">
        <f t="shared" si="160"/>
        <v>05</v>
      </c>
      <c r="V1728" t="str">
        <f t="shared" si="161"/>
        <v>2014</v>
      </c>
    </row>
    <row r="1729" spans="1:22" ht="48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0</v>
      </c>
      <c r="P1729">
        <f t="shared" si="157"/>
        <v>1</v>
      </c>
      <c r="Q1729" s="9" t="s">
        <v>8329</v>
      </c>
      <c r="R1729" t="s">
        <v>8351</v>
      </c>
      <c r="S1729" s="11">
        <f t="shared" si="158"/>
        <v>42044.719641203701</v>
      </c>
      <c r="T1729" s="11">
        <f t="shared" si="159"/>
        <v>42099.249999999993</v>
      </c>
      <c r="U1729" t="str">
        <f t="shared" si="160"/>
        <v>02</v>
      </c>
      <c r="V1729" t="str">
        <f t="shared" si="161"/>
        <v>2015</v>
      </c>
    </row>
    <row r="1730" spans="1:22" ht="48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</v>
      </c>
      <c r="P1730">
        <f t="shared" si="157"/>
        <v>122.14285714285714</v>
      </c>
      <c r="Q1730" s="9" t="s">
        <v>8329</v>
      </c>
      <c r="R1730" t="s">
        <v>8351</v>
      </c>
      <c r="S1730" s="11">
        <f t="shared" si="158"/>
        <v>42268.417523148142</v>
      </c>
      <c r="T1730" s="11">
        <f t="shared" si="159"/>
        <v>42298.417523148142</v>
      </c>
      <c r="U1730" t="str">
        <f t="shared" si="160"/>
        <v>09</v>
      </c>
      <c r="V1730" t="str">
        <f t="shared" si="161"/>
        <v>2015</v>
      </c>
    </row>
    <row r="1731" spans="1:22" ht="48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ROUND((E1731/D1731)*100,0)</f>
        <v>0</v>
      </c>
      <c r="P1731" t="e">
        <f t="shared" ref="P1731:P1794" si="163">E1731/L1731</f>
        <v>#DIV/0!</v>
      </c>
      <c r="Q1731" s="9" t="s">
        <v>8329</v>
      </c>
      <c r="R1731" t="s">
        <v>8351</v>
      </c>
      <c r="S1731" s="11">
        <f t="shared" ref="S1731:S1794" si="164">(J1731/86400)+25569+(-5/24)</f>
        <v>42470.843819444439</v>
      </c>
      <c r="T1731" s="11">
        <f t="shared" ref="T1731:T1794" si="165">(((I1731/60)/60)/24)+DATE(1970,1,1)+(-5/24)</f>
        <v>42530.843819444439</v>
      </c>
      <c r="U1731" t="str">
        <f t="shared" ref="U1731:U1794" si="166">TEXT(S1731,"MM")</f>
        <v>04</v>
      </c>
      <c r="V1731" t="str">
        <f t="shared" ref="V1731:V1794" si="167">TEXT(S1731,"YYYY")</f>
        <v>2016</v>
      </c>
    </row>
    <row r="1732" spans="1:22" ht="48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t="e">
        <f t="shared" si="163"/>
        <v>#DIV/0!</v>
      </c>
      <c r="Q1732" s="9" t="s">
        <v>8329</v>
      </c>
      <c r="R1732" t="s">
        <v>8351</v>
      </c>
      <c r="S1732" s="11">
        <f t="shared" si="164"/>
        <v>42271.879432870366</v>
      </c>
      <c r="T1732" s="11">
        <f t="shared" si="165"/>
        <v>42301.879432870373</v>
      </c>
      <c r="U1732" t="str">
        <f t="shared" si="166"/>
        <v>09</v>
      </c>
      <c r="V1732" t="str">
        <f t="shared" si="167"/>
        <v>2015</v>
      </c>
    </row>
    <row r="1733" spans="1:22" ht="3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t="e">
        <f t="shared" si="163"/>
        <v>#DIV/0!</v>
      </c>
      <c r="Q1733" s="9" t="s">
        <v>8329</v>
      </c>
      <c r="R1733" t="s">
        <v>8351</v>
      </c>
      <c r="S1733" s="11">
        <f t="shared" si="164"/>
        <v>42152.698518518511</v>
      </c>
      <c r="T1733" s="11">
        <f t="shared" si="165"/>
        <v>42166.416666666664</v>
      </c>
      <c r="U1733" t="str">
        <f t="shared" si="166"/>
        <v>05</v>
      </c>
      <c r="V1733" t="str">
        <f t="shared" si="167"/>
        <v>2015</v>
      </c>
    </row>
    <row r="1734" spans="1:22" ht="48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t="e">
        <f t="shared" si="163"/>
        <v>#DIV/0!</v>
      </c>
      <c r="Q1734" s="9" t="s">
        <v>8329</v>
      </c>
      <c r="R1734" t="s">
        <v>8351</v>
      </c>
      <c r="S1734" s="11">
        <f t="shared" si="164"/>
        <v>42325.475474537037</v>
      </c>
      <c r="T1734" s="11">
        <f t="shared" si="165"/>
        <v>42384.999999999993</v>
      </c>
      <c r="U1734" t="str">
        <f t="shared" si="166"/>
        <v>11</v>
      </c>
      <c r="V1734" t="str">
        <f t="shared" si="167"/>
        <v>2015</v>
      </c>
    </row>
    <row r="1735" spans="1:22" ht="48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t="e">
        <f t="shared" si="163"/>
        <v>#DIV/0!</v>
      </c>
      <c r="Q1735" s="9" t="s">
        <v>8329</v>
      </c>
      <c r="R1735" t="s">
        <v>8351</v>
      </c>
      <c r="S1735" s="11">
        <f t="shared" si="164"/>
        <v>42614.467291666668</v>
      </c>
      <c r="T1735" s="11">
        <f t="shared" si="165"/>
        <v>42626.687499999993</v>
      </c>
      <c r="U1735" t="str">
        <f t="shared" si="166"/>
        <v>09</v>
      </c>
      <c r="V1735" t="str">
        <f t="shared" si="167"/>
        <v>2016</v>
      </c>
    </row>
    <row r="1736" spans="1:22" ht="48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0</v>
      </c>
      <c r="P1736">
        <f t="shared" si="163"/>
        <v>1</v>
      </c>
      <c r="Q1736" s="9" t="s">
        <v>8329</v>
      </c>
      <c r="R1736" t="s">
        <v>8351</v>
      </c>
      <c r="S1736" s="11">
        <f t="shared" si="164"/>
        <v>42101.828194444439</v>
      </c>
      <c r="T1736" s="11">
        <f t="shared" si="165"/>
        <v>42131.828194444439</v>
      </c>
      <c r="U1736" t="str">
        <f t="shared" si="166"/>
        <v>04</v>
      </c>
      <c r="V1736" t="str">
        <f t="shared" si="167"/>
        <v>2015</v>
      </c>
    </row>
    <row r="1737" spans="1:22" ht="48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>
        <f t="shared" si="163"/>
        <v>55</v>
      </c>
      <c r="Q1737" s="9" t="s">
        <v>8329</v>
      </c>
      <c r="R1737" t="s">
        <v>8351</v>
      </c>
      <c r="S1737" s="11">
        <f t="shared" si="164"/>
        <v>42559.605844907404</v>
      </c>
      <c r="T1737" s="11">
        <f t="shared" si="165"/>
        <v>42589.605844907412</v>
      </c>
      <c r="U1737" t="str">
        <f t="shared" si="166"/>
        <v>07</v>
      </c>
      <c r="V1737" t="str">
        <f t="shared" si="167"/>
        <v>2016</v>
      </c>
    </row>
    <row r="1738" spans="1:22" ht="3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1</v>
      </c>
      <c r="P1738">
        <f t="shared" si="163"/>
        <v>22</v>
      </c>
      <c r="Q1738" s="9" t="s">
        <v>8329</v>
      </c>
      <c r="R1738" t="s">
        <v>8351</v>
      </c>
      <c r="S1738" s="11">
        <f t="shared" si="164"/>
        <v>42286.65315972222</v>
      </c>
      <c r="T1738" s="11">
        <f t="shared" si="165"/>
        <v>42316.694826388884</v>
      </c>
      <c r="U1738" t="str">
        <f t="shared" si="166"/>
        <v>10</v>
      </c>
      <c r="V1738" t="str">
        <f t="shared" si="167"/>
        <v>2015</v>
      </c>
    </row>
    <row r="1739" spans="1:22" ht="48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</v>
      </c>
      <c r="P1739">
        <f t="shared" si="163"/>
        <v>56.666666666666664</v>
      </c>
      <c r="Q1739" s="9" t="s">
        <v>8329</v>
      </c>
      <c r="R1739" t="s">
        <v>8351</v>
      </c>
      <c r="S1739" s="11">
        <f t="shared" si="164"/>
        <v>42175.740648148145</v>
      </c>
      <c r="T1739" s="11">
        <f t="shared" si="165"/>
        <v>42205.740648148152</v>
      </c>
      <c r="U1739" t="str">
        <f t="shared" si="166"/>
        <v>06</v>
      </c>
      <c r="V1739" t="str">
        <f t="shared" si="167"/>
        <v>2015</v>
      </c>
    </row>
    <row r="1740" spans="1:22" ht="3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</v>
      </c>
      <c r="P1740">
        <f t="shared" si="163"/>
        <v>20</v>
      </c>
      <c r="Q1740" s="9" t="s">
        <v>8329</v>
      </c>
      <c r="R1740" t="s">
        <v>8351</v>
      </c>
      <c r="S1740" s="11">
        <f t="shared" si="164"/>
        <v>41884.665995370371</v>
      </c>
      <c r="T1740" s="11">
        <f t="shared" si="165"/>
        <v>41914.665995370371</v>
      </c>
      <c r="U1740" t="str">
        <f t="shared" si="166"/>
        <v>09</v>
      </c>
      <c r="V1740" t="str">
        <f t="shared" si="167"/>
        <v>2014</v>
      </c>
    </row>
    <row r="1741" spans="1:22" ht="48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</v>
      </c>
      <c r="P1741">
        <f t="shared" si="163"/>
        <v>1</v>
      </c>
      <c r="Q1741" s="9" t="s">
        <v>8329</v>
      </c>
      <c r="R1741" t="s">
        <v>8351</v>
      </c>
      <c r="S1741" s="11">
        <f t="shared" si="164"/>
        <v>42435.665879629632</v>
      </c>
      <c r="T1741" s="11">
        <f t="shared" si="165"/>
        <v>42494.624212962961</v>
      </c>
      <c r="U1741" t="str">
        <f t="shared" si="166"/>
        <v>03</v>
      </c>
      <c r="V1741" t="str">
        <f t="shared" si="167"/>
        <v>2016</v>
      </c>
    </row>
    <row r="1742" spans="1:22" ht="48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t="e">
        <f t="shared" si="163"/>
        <v>#DIV/0!</v>
      </c>
      <c r="Q1742" s="9" t="s">
        <v>8329</v>
      </c>
      <c r="R1742" t="s">
        <v>8351</v>
      </c>
      <c r="S1742" s="11">
        <f t="shared" si="164"/>
        <v>42171.609050925923</v>
      </c>
      <c r="T1742" s="11">
        <f t="shared" si="165"/>
        <v>42201.60905092593</v>
      </c>
      <c r="U1742" t="str">
        <f t="shared" si="166"/>
        <v>06</v>
      </c>
      <c r="V1742" t="str">
        <f t="shared" si="167"/>
        <v>2015</v>
      </c>
    </row>
    <row r="1743" spans="1:22" ht="3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111</v>
      </c>
      <c r="P1743">
        <f t="shared" si="163"/>
        <v>25.576923076923077</v>
      </c>
      <c r="Q1743" s="9" t="s">
        <v>8342</v>
      </c>
      <c r="R1743" t="s">
        <v>8343</v>
      </c>
      <c r="S1743" s="11">
        <f t="shared" si="164"/>
        <v>42120.419803240737</v>
      </c>
      <c r="T1743" s="11">
        <f t="shared" si="165"/>
        <v>42165.419803240737</v>
      </c>
      <c r="U1743" t="str">
        <f t="shared" si="166"/>
        <v>04</v>
      </c>
      <c r="V1743" t="str">
        <f t="shared" si="167"/>
        <v>2015</v>
      </c>
    </row>
    <row r="1744" spans="1:22" ht="48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109</v>
      </c>
      <c r="P1744">
        <f t="shared" si="163"/>
        <v>63.970588235294116</v>
      </c>
      <c r="Q1744" s="9" t="s">
        <v>8342</v>
      </c>
      <c r="R1744" t="s">
        <v>8343</v>
      </c>
      <c r="S1744" s="11">
        <f t="shared" si="164"/>
        <v>42710.668634259258</v>
      </c>
      <c r="T1744" s="11">
        <f t="shared" si="165"/>
        <v>42742.666666666664</v>
      </c>
      <c r="U1744" t="str">
        <f t="shared" si="166"/>
        <v>12</v>
      </c>
      <c r="V1744" t="str">
        <f t="shared" si="167"/>
        <v>2016</v>
      </c>
    </row>
    <row r="1745" spans="1:22" ht="48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</v>
      </c>
      <c r="P1745">
        <f t="shared" si="163"/>
        <v>89.925373134328353</v>
      </c>
      <c r="Q1745" s="9" t="s">
        <v>8342</v>
      </c>
      <c r="R1745" t="s">
        <v>8343</v>
      </c>
      <c r="S1745" s="11">
        <f t="shared" si="164"/>
        <v>42586.717303240737</v>
      </c>
      <c r="T1745" s="11">
        <f t="shared" si="165"/>
        <v>42608.957638888889</v>
      </c>
      <c r="U1745" t="str">
        <f t="shared" si="166"/>
        <v>08</v>
      </c>
      <c r="V1745" t="str">
        <f t="shared" si="167"/>
        <v>2016</v>
      </c>
    </row>
    <row r="1746" spans="1:22" ht="48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</v>
      </c>
      <c r="P1746">
        <f t="shared" si="163"/>
        <v>93.071428571428569</v>
      </c>
      <c r="Q1746" s="9" t="s">
        <v>8342</v>
      </c>
      <c r="R1746" t="s">
        <v>8343</v>
      </c>
      <c r="S1746" s="11">
        <f t="shared" si="164"/>
        <v>42026.396724537037</v>
      </c>
      <c r="T1746" s="11">
        <f t="shared" si="165"/>
        <v>42071.355057870365</v>
      </c>
      <c r="U1746" t="str">
        <f t="shared" si="166"/>
        <v>01</v>
      </c>
      <c r="V1746" t="str">
        <f t="shared" si="167"/>
        <v>2015</v>
      </c>
    </row>
    <row r="1747" spans="1:22" ht="48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</v>
      </c>
      <c r="P1747">
        <f t="shared" si="163"/>
        <v>89.674157303370791</v>
      </c>
      <c r="Q1747" s="9" t="s">
        <v>8342</v>
      </c>
      <c r="R1747" t="s">
        <v>8343</v>
      </c>
      <c r="S1747" s="11">
        <f t="shared" si="164"/>
        <v>42690.051365740735</v>
      </c>
      <c r="T1747" s="11">
        <f t="shared" si="165"/>
        <v>42725.874999999993</v>
      </c>
      <c r="U1747" t="str">
        <f t="shared" si="166"/>
        <v>11</v>
      </c>
      <c r="V1747" t="str">
        <f t="shared" si="167"/>
        <v>2016</v>
      </c>
    </row>
    <row r="1748" spans="1:22" ht="48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</v>
      </c>
      <c r="P1748">
        <f t="shared" si="163"/>
        <v>207.61682242990653</v>
      </c>
      <c r="Q1748" s="9" t="s">
        <v>8342</v>
      </c>
      <c r="R1748" t="s">
        <v>8343</v>
      </c>
      <c r="S1748" s="11">
        <f t="shared" si="164"/>
        <v>42667.968368055554</v>
      </c>
      <c r="T1748" s="11">
        <f t="shared" si="165"/>
        <v>42697.874999999993</v>
      </c>
      <c r="U1748" t="str">
        <f t="shared" si="166"/>
        <v>10</v>
      </c>
      <c r="V1748" t="str">
        <f t="shared" si="167"/>
        <v>2016</v>
      </c>
    </row>
    <row r="1749" spans="1:22" ht="48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105</v>
      </c>
      <c r="P1749">
        <f t="shared" si="163"/>
        <v>59.408805031446541</v>
      </c>
      <c r="Q1749" s="9" t="s">
        <v>8342</v>
      </c>
      <c r="R1749" t="s">
        <v>8343</v>
      </c>
      <c r="S1749" s="11">
        <f t="shared" si="164"/>
        <v>42292.22719907407</v>
      </c>
      <c r="T1749" s="11">
        <f t="shared" si="165"/>
        <v>42321.416666666664</v>
      </c>
      <c r="U1749" t="str">
        <f t="shared" si="166"/>
        <v>10</v>
      </c>
      <c r="V1749" t="str">
        <f t="shared" si="167"/>
        <v>2015</v>
      </c>
    </row>
    <row r="1750" spans="1:22" ht="3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130</v>
      </c>
      <c r="P1750">
        <f t="shared" si="163"/>
        <v>358.97237569060775</v>
      </c>
      <c r="Q1750" s="9" t="s">
        <v>8342</v>
      </c>
      <c r="R1750" t="s">
        <v>8343</v>
      </c>
      <c r="S1750" s="11">
        <f t="shared" si="164"/>
        <v>42219.742395833331</v>
      </c>
      <c r="T1750" s="11">
        <f t="shared" si="165"/>
        <v>42249.742395833331</v>
      </c>
      <c r="U1750" t="str">
        <f t="shared" si="166"/>
        <v>08</v>
      </c>
      <c r="V1750" t="str">
        <f t="shared" si="167"/>
        <v>2015</v>
      </c>
    </row>
    <row r="1751" spans="1:22" ht="3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</v>
      </c>
      <c r="P1751">
        <f t="shared" si="163"/>
        <v>94.736641221374043</v>
      </c>
      <c r="Q1751" s="9" t="s">
        <v>8342</v>
      </c>
      <c r="R1751" t="s">
        <v>8343</v>
      </c>
      <c r="S1751" s="11">
        <f t="shared" si="164"/>
        <v>42758.767604166664</v>
      </c>
      <c r="T1751" s="11">
        <f t="shared" si="165"/>
        <v>42795.583333333336</v>
      </c>
      <c r="U1751" t="str">
        <f t="shared" si="166"/>
        <v>01</v>
      </c>
      <c r="V1751" t="str">
        <f t="shared" si="167"/>
        <v>2017</v>
      </c>
    </row>
    <row r="1752" spans="1:22" ht="48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202</v>
      </c>
      <c r="P1752">
        <f t="shared" si="163"/>
        <v>80.647999999999996</v>
      </c>
      <c r="Q1752" s="9" t="s">
        <v>8342</v>
      </c>
      <c r="R1752" t="s">
        <v>8343</v>
      </c>
      <c r="S1752" s="11">
        <f t="shared" si="164"/>
        <v>42454.628518518519</v>
      </c>
      <c r="T1752" s="11">
        <f t="shared" si="165"/>
        <v>42479.628518518519</v>
      </c>
      <c r="U1752" t="str">
        <f t="shared" si="166"/>
        <v>03</v>
      </c>
      <c r="V1752" t="str">
        <f t="shared" si="167"/>
        <v>2016</v>
      </c>
    </row>
    <row r="1753" spans="1:22" ht="3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103</v>
      </c>
      <c r="P1753">
        <f t="shared" si="163"/>
        <v>168.68852459016392</v>
      </c>
      <c r="Q1753" s="9" t="s">
        <v>8342</v>
      </c>
      <c r="R1753" t="s">
        <v>8343</v>
      </c>
      <c r="S1753" s="11">
        <f t="shared" si="164"/>
        <v>42052.573182870365</v>
      </c>
      <c r="T1753" s="11">
        <f t="shared" si="165"/>
        <v>42082.5315162037</v>
      </c>
      <c r="U1753" t="str">
        <f t="shared" si="166"/>
        <v>02</v>
      </c>
      <c r="V1753" t="str">
        <f t="shared" si="167"/>
        <v>2015</v>
      </c>
    </row>
    <row r="1754" spans="1:22" ht="3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</v>
      </c>
      <c r="P1754">
        <f t="shared" si="163"/>
        <v>34.68888888888889</v>
      </c>
      <c r="Q1754" s="9" t="s">
        <v>8342</v>
      </c>
      <c r="R1754" t="s">
        <v>8343</v>
      </c>
      <c r="S1754" s="11">
        <f t="shared" si="164"/>
        <v>42627.044930555552</v>
      </c>
      <c r="T1754" s="11">
        <f t="shared" si="165"/>
        <v>42657.044930555552</v>
      </c>
      <c r="U1754" t="str">
        <f t="shared" si="166"/>
        <v>09</v>
      </c>
      <c r="V1754" t="str">
        <f t="shared" si="167"/>
        <v>2016</v>
      </c>
    </row>
    <row r="1755" spans="1:22" ht="48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>
        <f t="shared" si="163"/>
        <v>462.85714285714283</v>
      </c>
      <c r="Q1755" s="9" t="s">
        <v>8342</v>
      </c>
      <c r="R1755" t="s">
        <v>8343</v>
      </c>
      <c r="S1755" s="11">
        <f t="shared" si="164"/>
        <v>42420.541296296295</v>
      </c>
      <c r="T1755" s="11">
        <f t="shared" si="165"/>
        <v>42450.499629629623</v>
      </c>
      <c r="U1755" t="str">
        <f t="shared" si="166"/>
        <v>02</v>
      </c>
      <c r="V1755" t="str">
        <f t="shared" si="167"/>
        <v>2016</v>
      </c>
    </row>
    <row r="1756" spans="1:22" ht="48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111</v>
      </c>
      <c r="P1756">
        <f t="shared" si="163"/>
        <v>104.38888888888889</v>
      </c>
      <c r="Q1756" s="9" t="s">
        <v>8342</v>
      </c>
      <c r="R1756" t="s">
        <v>8343</v>
      </c>
      <c r="S1756" s="11">
        <f t="shared" si="164"/>
        <v>42067.668437499997</v>
      </c>
      <c r="T1756" s="11">
        <f t="shared" si="165"/>
        <v>42097.626770833333</v>
      </c>
      <c r="U1756" t="str">
        <f t="shared" si="166"/>
        <v>03</v>
      </c>
      <c r="V1756" t="str">
        <f t="shared" si="167"/>
        <v>2015</v>
      </c>
    </row>
    <row r="1757" spans="1:22" ht="48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>
        <f t="shared" si="163"/>
        <v>7.5</v>
      </c>
      <c r="Q1757" s="9" t="s">
        <v>8342</v>
      </c>
      <c r="R1757" t="s">
        <v>8343</v>
      </c>
      <c r="S1757" s="11">
        <f t="shared" si="164"/>
        <v>42252.580567129626</v>
      </c>
      <c r="T1757" s="11">
        <f t="shared" si="165"/>
        <v>42282.580567129626</v>
      </c>
      <c r="U1757" t="str">
        <f t="shared" si="166"/>
        <v>09</v>
      </c>
      <c r="V1757" t="str">
        <f t="shared" si="167"/>
        <v>2015</v>
      </c>
    </row>
    <row r="1758" spans="1:22" ht="48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103</v>
      </c>
      <c r="P1758">
        <f t="shared" si="163"/>
        <v>47.13</v>
      </c>
      <c r="Q1758" s="9" t="s">
        <v>8342</v>
      </c>
      <c r="R1758" t="s">
        <v>8343</v>
      </c>
      <c r="S1758" s="11">
        <f t="shared" si="164"/>
        <v>42570.959131944437</v>
      </c>
      <c r="T1758" s="11">
        <f t="shared" si="165"/>
        <v>42610.959131944437</v>
      </c>
      <c r="U1758" t="str">
        <f t="shared" si="166"/>
        <v>07</v>
      </c>
      <c r="V1758" t="str">
        <f t="shared" si="167"/>
        <v>2016</v>
      </c>
    </row>
    <row r="1759" spans="1:22" ht="3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116</v>
      </c>
      <c r="P1759">
        <f t="shared" si="163"/>
        <v>414.28571428571428</v>
      </c>
      <c r="Q1759" s="9" t="s">
        <v>8342</v>
      </c>
      <c r="R1759" t="s">
        <v>8343</v>
      </c>
      <c r="S1759" s="11">
        <f t="shared" si="164"/>
        <v>42733.619016203702</v>
      </c>
      <c r="T1759" s="11">
        <f t="shared" si="165"/>
        <v>42763.603472222218</v>
      </c>
      <c r="U1759" t="str">
        <f t="shared" si="166"/>
        <v>12</v>
      </c>
      <c r="V1759" t="str">
        <f t="shared" si="167"/>
        <v>2016</v>
      </c>
    </row>
    <row r="1760" spans="1:22" ht="48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115</v>
      </c>
      <c r="P1760">
        <f t="shared" si="163"/>
        <v>42.481481481481481</v>
      </c>
      <c r="Q1760" s="9" t="s">
        <v>8342</v>
      </c>
      <c r="R1760" t="s">
        <v>8343</v>
      </c>
      <c r="S1760" s="11">
        <f t="shared" si="164"/>
        <v>42505.74759259259</v>
      </c>
      <c r="T1760" s="11">
        <f t="shared" si="165"/>
        <v>42565.74759259259</v>
      </c>
      <c r="U1760" t="str">
        <f t="shared" si="166"/>
        <v>05</v>
      </c>
      <c r="V1760" t="str">
        <f t="shared" si="167"/>
        <v>2016</v>
      </c>
    </row>
    <row r="1761" spans="1:22" ht="3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107</v>
      </c>
      <c r="P1761">
        <f t="shared" si="163"/>
        <v>108.77551020408163</v>
      </c>
      <c r="Q1761" s="9" t="s">
        <v>8342</v>
      </c>
      <c r="R1761" t="s">
        <v>8343</v>
      </c>
      <c r="S1761" s="11">
        <f t="shared" si="164"/>
        <v>42068.620706018519</v>
      </c>
      <c r="T1761" s="11">
        <f t="shared" si="165"/>
        <v>42088.579039351847</v>
      </c>
      <c r="U1761" t="str">
        <f t="shared" si="166"/>
        <v>03</v>
      </c>
      <c r="V1761" t="str">
        <f t="shared" si="167"/>
        <v>2015</v>
      </c>
    </row>
    <row r="1762" spans="1:22" ht="48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</v>
      </c>
      <c r="P1762">
        <f t="shared" si="163"/>
        <v>81.098039215686271</v>
      </c>
      <c r="Q1762" s="9" t="s">
        <v>8342</v>
      </c>
      <c r="R1762" t="s">
        <v>8343</v>
      </c>
      <c r="S1762" s="11">
        <f t="shared" si="164"/>
        <v>42405.464270833334</v>
      </c>
      <c r="T1762" s="11">
        <f t="shared" si="165"/>
        <v>42425.464270833334</v>
      </c>
      <c r="U1762" t="str">
        <f t="shared" si="166"/>
        <v>02</v>
      </c>
      <c r="V1762" t="str">
        <f t="shared" si="167"/>
        <v>2016</v>
      </c>
    </row>
    <row r="1763" spans="1:22" ht="3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>
        <f t="shared" si="163"/>
        <v>51.666666666666664</v>
      </c>
      <c r="Q1763" s="9" t="s">
        <v>8342</v>
      </c>
      <c r="R1763" t="s">
        <v>8343</v>
      </c>
      <c r="S1763" s="11">
        <f t="shared" si="164"/>
        <v>42209.359490740739</v>
      </c>
      <c r="T1763" s="11">
        <f t="shared" si="165"/>
        <v>42259.359490740739</v>
      </c>
      <c r="U1763" t="str">
        <f t="shared" si="166"/>
        <v>07</v>
      </c>
      <c r="V1763" t="str">
        <f t="shared" si="167"/>
        <v>2015</v>
      </c>
    </row>
    <row r="1764" spans="1:22" ht="16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>
        <f t="shared" si="163"/>
        <v>35.4</v>
      </c>
      <c r="Q1764" s="9" t="s">
        <v>8342</v>
      </c>
      <c r="R1764" t="s">
        <v>8343</v>
      </c>
      <c r="S1764" s="11">
        <f t="shared" si="164"/>
        <v>42410.773668981477</v>
      </c>
      <c r="T1764" s="11">
        <f t="shared" si="165"/>
        <v>42440.773668981477</v>
      </c>
      <c r="U1764" t="str">
        <f t="shared" si="166"/>
        <v>02</v>
      </c>
      <c r="V1764" t="str">
        <f t="shared" si="167"/>
        <v>2016</v>
      </c>
    </row>
    <row r="1765" spans="1:22" ht="48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102</v>
      </c>
      <c r="P1765">
        <f t="shared" si="163"/>
        <v>103.63559322033899</v>
      </c>
      <c r="Q1765" s="9" t="s">
        <v>8342</v>
      </c>
      <c r="R1765" t="s">
        <v>8343</v>
      </c>
      <c r="S1765" s="11">
        <f t="shared" si="164"/>
        <v>42636.660185185181</v>
      </c>
      <c r="T1765" s="11">
        <f t="shared" si="165"/>
        <v>42666.660185185181</v>
      </c>
      <c r="U1765" t="str">
        <f t="shared" si="166"/>
        <v>09</v>
      </c>
      <c r="V1765" t="str">
        <f t="shared" si="167"/>
        <v>2016</v>
      </c>
    </row>
    <row r="1766" spans="1:22" ht="48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20</v>
      </c>
      <c r="P1766">
        <f t="shared" si="163"/>
        <v>55.282051282051285</v>
      </c>
      <c r="Q1766" s="9" t="s">
        <v>8342</v>
      </c>
      <c r="R1766" t="s">
        <v>8343</v>
      </c>
      <c r="S1766" s="11">
        <f t="shared" si="164"/>
        <v>41825.27753472222</v>
      </c>
      <c r="T1766" s="11">
        <f t="shared" si="165"/>
        <v>41854.27753472222</v>
      </c>
      <c r="U1766" t="str">
        <f t="shared" si="166"/>
        <v>07</v>
      </c>
      <c r="V1766" t="str">
        <f t="shared" si="167"/>
        <v>2014</v>
      </c>
    </row>
    <row r="1767" spans="1:22" ht="48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</v>
      </c>
      <c r="P1767">
        <f t="shared" si="163"/>
        <v>72.16970873786407</v>
      </c>
      <c r="Q1767" s="9" t="s">
        <v>8342</v>
      </c>
      <c r="R1767" t="s">
        <v>8343</v>
      </c>
      <c r="S1767" s="11">
        <f t="shared" si="164"/>
        <v>41834.772129629629</v>
      </c>
      <c r="T1767" s="11">
        <f t="shared" si="165"/>
        <v>41864.772129629629</v>
      </c>
      <c r="U1767" t="str">
        <f t="shared" si="166"/>
        <v>07</v>
      </c>
      <c r="V1767" t="str">
        <f t="shared" si="167"/>
        <v>2014</v>
      </c>
    </row>
    <row r="1768" spans="1:22" ht="3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t="e">
        <f t="shared" si="163"/>
        <v>#DIV/0!</v>
      </c>
      <c r="Q1768" s="9" t="s">
        <v>8342</v>
      </c>
      <c r="R1768" t="s">
        <v>8343</v>
      </c>
      <c r="S1768" s="11">
        <f t="shared" si="164"/>
        <v>41855.65148148148</v>
      </c>
      <c r="T1768" s="11">
        <f t="shared" si="165"/>
        <v>41876.65148148148</v>
      </c>
      <c r="U1768" t="str">
        <f t="shared" si="166"/>
        <v>08</v>
      </c>
      <c r="V1768" t="str">
        <f t="shared" si="167"/>
        <v>2014</v>
      </c>
    </row>
    <row r="1769" spans="1:22" ht="3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46</v>
      </c>
      <c r="P1769">
        <f t="shared" si="163"/>
        <v>58.615384615384613</v>
      </c>
      <c r="Q1769" s="9" t="s">
        <v>8342</v>
      </c>
      <c r="R1769" t="s">
        <v>8343</v>
      </c>
      <c r="S1769" s="11">
        <f t="shared" si="164"/>
        <v>41824.450046296297</v>
      </c>
      <c r="T1769" s="11">
        <f t="shared" si="165"/>
        <v>41854.450046296297</v>
      </c>
      <c r="U1769" t="str">
        <f t="shared" si="166"/>
        <v>07</v>
      </c>
      <c r="V1769" t="str">
        <f t="shared" si="167"/>
        <v>2014</v>
      </c>
    </row>
    <row r="1770" spans="1:22" ht="48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4</v>
      </c>
      <c r="P1770">
        <f t="shared" si="163"/>
        <v>12.466666666666667</v>
      </c>
      <c r="Q1770" s="9" t="s">
        <v>8342</v>
      </c>
      <c r="R1770" t="s">
        <v>8343</v>
      </c>
      <c r="S1770" s="11">
        <f t="shared" si="164"/>
        <v>41849.352361111109</v>
      </c>
      <c r="T1770" s="11">
        <f t="shared" si="165"/>
        <v>41909.352361111109</v>
      </c>
      <c r="U1770" t="str">
        <f t="shared" si="166"/>
        <v>07</v>
      </c>
      <c r="V1770" t="str">
        <f t="shared" si="167"/>
        <v>2014</v>
      </c>
    </row>
    <row r="1771" spans="1:22" ht="48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3</v>
      </c>
      <c r="P1771">
        <f t="shared" si="163"/>
        <v>49.136363636363633</v>
      </c>
      <c r="Q1771" s="9" t="s">
        <v>8342</v>
      </c>
      <c r="R1771" t="s">
        <v>8343</v>
      </c>
      <c r="S1771" s="11">
        <f t="shared" si="164"/>
        <v>41987.610636574071</v>
      </c>
      <c r="T1771" s="11">
        <f t="shared" si="165"/>
        <v>42017.610636574071</v>
      </c>
      <c r="U1771" t="str">
        <f t="shared" si="166"/>
        <v>12</v>
      </c>
      <c r="V1771" t="str">
        <f t="shared" si="167"/>
        <v>2014</v>
      </c>
    </row>
    <row r="1772" spans="1:22" ht="48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57</v>
      </c>
      <c r="P1772">
        <f t="shared" si="163"/>
        <v>150.5</v>
      </c>
      <c r="Q1772" s="9" t="s">
        <v>8342</v>
      </c>
      <c r="R1772" t="s">
        <v>8343</v>
      </c>
      <c r="S1772" s="11">
        <f t="shared" si="164"/>
        <v>41891.571689814817</v>
      </c>
      <c r="T1772" s="11">
        <f t="shared" si="165"/>
        <v>41926.571689814817</v>
      </c>
      <c r="U1772" t="str">
        <f t="shared" si="166"/>
        <v>09</v>
      </c>
      <c r="V1772" t="str">
        <f t="shared" si="167"/>
        <v>2014</v>
      </c>
    </row>
    <row r="1773" spans="1:22" ht="48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</v>
      </c>
      <c r="P1773">
        <f t="shared" si="163"/>
        <v>35.799999999999997</v>
      </c>
      <c r="Q1773" s="9" t="s">
        <v>8342</v>
      </c>
      <c r="R1773" t="s">
        <v>8343</v>
      </c>
      <c r="S1773" s="11">
        <f t="shared" si="164"/>
        <v>41905.771296296291</v>
      </c>
      <c r="T1773" s="11">
        <f t="shared" si="165"/>
        <v>41935.771296296298</v>
      </c>
      <c r="U1773" t="str">
        <f t="shared" si="166"/>
        <v>09</v>
      </c>
      <c r="V1773" t="str">
        <f t="shared" si="167"/>
        <v>2014</v>
      </c>
    </row>
    <row r="1774" spans="1:22" ht="3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16</v>
      </c>
      <c r="P1774">
        <f t="shared" si="163"/>
        <v>45.157894736842103</v>
      </c>
      <c r="Q1774" s="9" t="s">
        <v>8342</v>
      </c>
      <c r="R1774" t="s">
        <v>8343</v>
      </c>
      <c r="S1774" s="11">
        <f t="shared" si="164"/>
        <v>41766.509675925925</v>
      </c>
      <c r="T1774" s="11">
        <f t="shared" si="165"/>
        <v>41826.509675925925</v>
      </c>
      <c r="U1774" t="str">
        <f t="shared" si="166"/>
        <v>05</v>
      </c>
      <c r="V1774" t="str">
        <f t="shared" si="167"/>
        <v>2014</v>
      </c>
    </row>
    <row r="1775" spans="1:22" ht="48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</v>
      </c>
      <c r="P1775">
        <f t="shared" si="163"/>
        <v>98.78947368421052</v>
      </c>
      <c r="Q1775" s="9" t="s">
        <v>8342</v>
      </c>
      <c r="R1775" t="s">
        <v>8343</v>
      </c>
      <c r="S1775" s="11">
        <f t="shared" si="164"/>
        <v>41978.552060185182</v>
      </c>
      <c r="T1775" s="11">
        <f t="shared" si="165"/>
        <v>42023.552060185182</v>
      </c>
      <c r="U1775" t="str">
        <f t="shared" si="166"/>
        <v>12</v>
      </c>
      <c r="V1775" t="str">
        <f t="shared" si="167"/>
        <v>2014</v>
      </c>
    </row>
    <row r="1776" spans="1:22" ht="48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46</v>
      </c>
      <c r="P1776">
        <f t="shared" si="163"/>
        <v>88.307692307692307</v>
      </c>
      <c r="Q1776" s="9" t="s">
        <v>8342</v>
      </c>
      <c r="R1776" t="s">
        <v>8343</v>
      </c>
      <c r="S1776" s="11">
        <f t="shared" si="164"/>
        <v>41930.010324074072</v>
      </c>
      <c r="T1776" s="11">
        <f t="shared" si="165"/>
        <v>41972.415972222218</v>
      </c>
      <c r="U1776" t="str">
        <f t="shared" si="166"/>
        <v>10</v>
      </c>
      <c r="V1776" t="str">
        <f t="shared" si="167"/>
        <v>2014</v>
      </c>
    </row>
    <row r="1777" spans="1:22" ht="48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</v>
      </c>
      <c r="P1777">
        <f t="shared" si="163"/>
        <v>170.62903225806451</v>
      </c>
      <c r="Q1777" s="9" t="s">
        <v>8342</v>
      </c>
      <c r="R1777" t="s">
        <v>8343</v>
      </c>
      <c r="S1777" s="11">
        <f t="shared" si="164"/>
        <v>41891.768055555549</v>
      </c>
      <c r="T1777" s="11">
        <f t="shared" si="165"/>
        <v>41936.768055555556</v>
      </c>
      <c r="U1777" t="str">
        <f t="shared" si="166"/>
        <v>09</v>
      </c>
      <c r="V1777" t="str">
        <f t="shared" si="167"/>
        <v>2014</v>
      </c>
    </row>
    <row r="1778" spans="1:22" ht="48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7</v>
      </c>
      <c r="P1778">
        <f t="shared" si="163"/>
        <v>83.75</v>
      </c>
      <c r="Q1778" s="9" t="s">
        <v>8342</v>
      </c>
      <c r="R1778" t="s">
        <v>8343</v>
      </c>
      <c r="S1778" s="11">
        <f t="shared" si="164"/>
        <v>41905.748506944445</v>
      </c>
      <c r="T1778" s="11">
        <f t="shared" si="165"/>
        <v>41941.748506944445</v>
      </c>
      <c r="U1778" t="str">
        <f t="shared" si="166"/>
        <v>09</v>
      </c>
      <c r="V1778" t="str">
        <f t="shared" si="167"/>
        <v>2014</v>
      </c>
    </row>
    <row r="1779" spans="1:22" ht="48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14</v>
      </c>
      <c r="P1779">
        <f t="shared" si="163"/>
        <v>65.099999999999994</v>
      </c>
      <c r="Q1779" s="9" t="s">
        <v>8342</v>
      </c>
      <c r="R1779" t="s">
        <v>8343</v>
      </c>
      <c r="S1779" s="11">
        <f t="shared" si="164"/>
        <v>42025.14876157407</v>
      </c>
      <c r="T1779" s="11">
        <f t="shared" si="165"/>
        <v>42055.14876157407</v>
      </c>
      <c r="U1779" t="str">
        <f t="shared" si="166"/>
        <v>01</v>
      </c>
      <c r="V1779" t="str">
        <f t="shared" si="167"/>
        <v>2015</v>
      </c>
    </row>
    <row r="1780" spans="1:22" ht="48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2</v>
      </c>
      <c r="P1780">
        <f t="shared" si="163"/>
        <v>66.333333333333329</v>
      </c>
      <c r="Q1780" s="9" t="s">
        <v>8342</v>
      </c>
      <c r="R1780" t="s">
        <v>8343</v>
      </c>
      <c r="S1780" s="11">
        <f t="shared" si="164"/>
        <v>42045.655034722215</v>
      </c>
      <c r="T1780" s="11">
        <f t="shared" si="165"/>
        <v>42090.613368055558</v>
      </c>
      <c r="U1780" t="str">
        <f t="shared" si="166"/>
        <v>02</v>
      </c>
      <c r="V1780" t="str">
        <f t="shared" si="167"/>
        <v>2015</v>
      </c>
    </row>
    <row r="1781" spans="1:22" ht="48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</v>
      </c>
      <c r="P1781">
        <f t="shared" si="163"/>
        <v>104.89473684210526</v>
      </c>
      <c r="Q1781" s="9" t="s">
        <v>8342</v>
      </c>
      <c r="R1781" t="s">
        <v>8343</v>
      </c>
      <c r="S1781" s="11">
        <f t="shared" si="164"/>
        <v>42585.483564814807</v>
      </c>
      <c r="T1781" s="11">
        <f t="shared" si="165"/>
        <v>42615.483564814807</v>
      </c>
      <c r="U1781" t="str">
        <f t="shared" si="166"/>
        <v>08</v>
      </c>
      <c r="V1781" t="str">
        <f t="shared" si="167"/>
        <v>2016</v>
      </c>
    </row>
    <row r="1782" spans="1:22" ht="48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40</v>
      </c>
      <c r="P1782">
        <f t="shared" si="163"/>
        <v>78.440789473684205</v>
      </c>
      <c r="Q1782" s="9" t="s">
        <v>8342</v>
      </c>
      <c r="R1782" t="s">
        <v>8343</v>
      </c>
      <c r="S1782" s="11">
        <f t="shared" si="164"/>
        <v>42493.392476851848</v>
      </c>
      <c r="T1782" s="11">
        <f t="shared" si="165"/>
        <v>42553.392476851855</v>
      </c>
      <c r="U1782" t="str">
        <f t="shared" si="166"/>
        <v>05</v>
      </c>
      <c r="V1782" t="str">
        <f t="shared" si="167"/>
        <v>2016</v>
      </c>
    </row>
    <row r="1783" spans="1:22" ht="48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26</v>
      </c>
      <c r="P1783">
        <f t="shared" si="163"/>
        <v>59.041666666666664</v>
      </c>
      <c r="Q1783" s="9" t="s">
        <v>8342</v>
      </c>
      <c r="R1783" t="s">
        <v>8343</v>
      </c>
      <c r="S1783" s="11">
        <f t="shared" si="164"/>
        <v>42597.409085648142</v>
      </c>
      <c r="T1783" s="11">
        <f t="shared" si="165"/>
        <v>42628.409085648142</v>
      </c>
      <c r="U1783" t="str">
        <f t="shared" si="166"/>
        <v>08</v>
      </c>
      <c r="V1783" t="str">
        <f t="shared" si="167"/>
        <v>2016</v>
      </c>
    </row>
    <row r="1784" spans="1:22" ht="48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</v>
      </c>
      <c r="P1784">
        <f t="shared" si="163"/>
        <v>71.34210526315789</v>
      </c>
      <c r="Q1784" s="9" t="s">
        <v>8342</v>
      </c>
      <c r="R1784" t="s">
        <v>8343</v>
      </c>
      <c r="S1784" s="11">
        <f t="shared" si="164"/>
        <v>42388.366770833331</v>
      </c>
      <c r="T1784" s="11">
        <f t="shared" si="165"/>
        <v>42421.366770833331</v>
      </c>
      <c r="U1784" t="str">
        <f t="shared" si="166"/>
        <v>01</v>
      </c>
      <c r="V1784" t="str">
        <f t="shared" si="167"/>
        <v>2016</v>
      </c>
    </row>
    <row r="1785" spans="1:22" ht="48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24</v>
      </c>
      <c r="P1785">
        <f t="shared" si="163"/>
        <v>51.227027027027027</v>
      </c>
      <c r="Q1785" s="9" t="s">
        <v>8342</v>
      </c>
      <c r="R1785" t="s">
        <v>8343</v>
      </c>
      <c r="S1785" s="11">
        <f t="shared" si="164"/>
        <v>42115.741643518515</v>
      </c>
      <c r="T1785" s="11">
        <f t="shared" si="165"/>
        <v>42145.741643518515</v>
      </c>
      <c r="U1785" t="str">
        <f t="shared" si="166"/>
        <v>04</v>
      </c>
      <c r="V1785" t="str">
        <f t="shared" si="167"/>
        <v>2015</v>
      </c>
    </row>
    <row r="1786" spans="1:22" ht="48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40</v>
      </c>
      <c r="P1786">
        <f t="shared" si="163"/>
        <v>60.242424242424242</v>
      </c>
      <c r="Q1786" s="9" t="s">
        <v>8342</v>
      </c>
      <c r="R1786" t="s">
        <v>8343</v>
      </c>
      <c r="S1786" s="11">
        <f t="shared" si="164"/>
        <v>42003.447222222218</v>
      </c>
      <c r="T1786" s="11">
        <f t="shared" si="165"/>
        <v>42034.934027777774</v>
      </c>
      <c r="U1786" t="str">
        <f t="shared" si="166"/>
        <v>12</v>
      </c>
      <c r="V1786" t="str">
        <f t="shared" si="167"/>
        <v>2014</v>
      </c>
    </row>
    <row r="1787" spans="1:22" ht="48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</v>
      </c>
      <c r="P1787">
        <f t="shared" si="163"/>
        <v>44.935185185185183</v>
      </c>
      <c r="Q1787" s="9" t="s">
        <v>8342</v>
      </c>
      <c r="R1787" t="s">
        <v>8343</v>
      </c>
      <c r="S1787" s="11">
        <f t="shared" si="164"/>
        <v>41896.926562499997</v>
      </c>
      <c r="T1787" s="11">
        <f t="shared" si="165"/>
        <v>41927.791666666664</v>
      </c>
      <c r="U1787" t="str">
        <f t="shared" si="166"/>
        <v>09</v>
      </c>
      <c r="V1787" t="str">
        <f t="shared" si="167"/>
        <v>2014</v>
      </c>
    </row>
    <row r="1788" spans="1:22" ht="48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48</v>
      </c>
      <c r="P1788">
        <f t="shared" si="163"/>
        <v>31.206896551724139</v>
      </c>
      <c r="Q1788" s="9" t="s">
        <v>8342</v>
      </c>
      <c r="R1788" t="s">
        <v>8343</v>
      </c>
      <c r="S1788" s="11">
        <f t="shared" si="164"/>
        <v>41958.342326388891</v>
      </c>
      <c r="T1788" s="11">
        <f t="shared" si="165"/>
        <v>41988.342326388891</v>
      </c>
      <c r="U1788" t="str">
        <f t="shared" si="166"/>
        <v>11</v>
      </c>
      <c r="V1788" t="str">
        <f t="shared" si="167"/>
        <v>2014</v>
      </c>
    </row>
    <row r="1789" spans="1:22" ht="48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</v>
      </c>
      <c r="P1789">
        <f t="shared" si="163"/>
        <v>63.875</v>
      </c>
      <c r="Q1789" s="9" t="s">
        <v>8342</v>
      </c>
      <c r="R1789" t="s">
        <v>8343</v>
      </c>
      <c r="S1789" s="11">
        <f t="shared" si="164"/>
        <v>42068.447187499994</v>
      </c>
      <c r="T1789" s="11">
        <f t="shared" si="165"/>
        <v>42098.40552083333</v>
      </c>
      <c r="U1789" t="str">
        <f t="shared" si="166"/>
        <v>03</v>
      </c>
      <c r="V1789" t="str">
        <f t="shared" si="167"/>
        <v>2015</v>
      </c>
    </row>
    <row r="1790" spans="1:22" ht="48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</v>
      </c>
      <c r="P1790">
        <f t="shared" si="163"/>
        <v>19</v>
      </c>
      <c r="Q1790" s="9" t="s">
        <v>8342</v>
      </c>
      <c r="R1790" t="s">
        <v>8343</v>
      </c>
      <c r="S1790" s="11">
        <f t="shared" si="164"/>
        <v>41913.740069444444</v>
      </c>
      <c r="T1790" s="11">
        <f t="shared" si="165"/>
        <v>41943.740069444444</v>
      </c>
      <c r="U1790" t="str">
        <f t="shared" si="166"/>
        <v>10</v>
      </c>
      <c r="V1790" t="str">
        <f t="shared" si="167"/>
        <v>2014</v>
      </c>
    </row>
    <row r="1791" spans="1:22" ht="48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1</v>
      </c>
      <c r="P1791">
        <f t="shared" si="163"/>
        <v>10</v>
      </c>
      <c r="Q1791" s="9" t="s">
        <v>8342</v>
      </c>
      <c r="R1791" t="s">
        <v>8343</v>
      </c>
      <c r="S1791" s="11">
        <f t="shared" si="164"/>
        <v>41956.041701388887</v>
      </c>
      <c r="T1791" s="11">
        <f t="shared" si="165"/>
        <v>42016.041701388887</v>
      </c>
      <c r="U1791" t="str">
        <f t="shared" si="166"/>
        <v>11</v>
      </c>
      <c r="V1791" t="str">
        <f t="shared" si="167"/>
        <v>2014</v>
      </c>
    </row>
    <row r="1792" spans="1:22" ht="48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5</v>
      </c>
      <c r="P1792">
        <f t="shared" si="163"/>
        <v>109.06666666666666</v>
      </c>
      <c r="Q1792" s="9" t="s">
        <v>8342</v>
      </c>
      <c r="R1792" t="s">
        <v>8343</v>
      </c>
      <c r="S1792" s="11">
        <f t="shared" si="164"/>
        <v>42010.466180555552</v>
      </c>
      <c r="T1792" s="11">
        <f t="shared" si="165"/>
        <v>42040.466180555559</v>
      </c>
      <c r="U1792" t="str">
        <f t="shared" si="166"/>
        <v>01</v>
      </c>
      <c r="V1792" t="str">
        <f t="shared" si="167"/>
        <v>2015</v>
      </c>
    </row>
    <row r="1793" spans="1:22" ht="3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4</v>
      </c>
      <c r="P1793">
        <f t="shared" si="163"/>
        <v>26.75</v>
      </c>
      <c r="Q1793" s="9" t="s">
        <v>8342</v>
      </c>
      <c r="R1793" t="s">
        <v>8343</v>
      </c>
      <c r="S1793" s="11">
        <f t="shared" si="164"/>
        <v>41973.532002314816</v>
      </c>
      <c r="T1793" s="11">
        <f t="shared" si="165"/>
        <v>42033.532002314816</v>
      </c>
      <c r="U1793" t="str">
        <f t="shared" si="166"/>
        <v>11</v>
      </c>
      <c r="V1793" t="str">
        <f t="shared" si="167"/>
        <v>2014</v>
      </c>
    </row>
    <row r="1794" spans="1:22" ht="3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</v>
      </c>
      <c r="P1794">
        <f t="shared" si="163"/>
        <v>109.93525179856115</v>
      </c>
      <c r="Q1794" s="9" t="s">
        <v>8342</v>
      </c>
      <c r="R1794" t="s">
        <v>8343</v>
      </c>
      <c r="S1794" s="11">
        <f t="shared" si="164"/>
        <v>42188.822708333326</v>
      </c>
      <c r="T1794" s="11">
        <f t="shared" si="165"/>
        <v>42226.082638888889</v>
      </c>
      <c r="U1794" t="str">
        <f t="shared" si="166"/>
        <v>07</v>
      </c>
      <c r="V1794" t="str">
        <f t="shared" si="167"/>
        <v>2015</v>
      </c>
    </row>
    <row r="1795" spans="1:22" ht="48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ROUND((E1795/D1795)*100,0)</f>
        <v>1</v>
      </c>
      <c r="P1795">
        <f t="shared" ref="P1795:P1858" si="169">E1795/L1795</f>
        <v>20</v>
      </c>
      <c r="Q1795" s="9" t="s">
        <v>8342</v>
      </c>
      <c r="R1795" t="s">
        <v>8343</v>
      </c>
      <c r="S1795" s="11">
        <f t="shared" ref="S1795:S1858" si="170">(J1795/86400)+25569+(-5/24)</f>
        <v>41940.683333333327</v>
      </c>
      <c r="T1795" s="11">
        <f t="shared" ref="T1795:T1858" si="171">(((I1795/60)/60)/24)+DATE(1970,1,1)+(-5/24)</f>
        <v>41970.724999999999</v>
      </c>
      <c r="U1795" t="str">
        <f t="shared" ref="U1795:U1858" si="172">TEXT(S1795,"MM")</f>
        <v>10</v>
      </c>
      <c r="V1795" t="str">
        <f t="shared" ref="V1795:V1858" si="173">TEXT(S1795,"YYYY")</f>
        <v>2014</v>
      </c>
    </row>
    <row r="1796" spans="1:22" ht="48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</v>
      </c>
      <c r="P1796">
        <f t="shared" si="169"/>
        <v>55.388888888888886</v>
      </c>
      <c r="Q1796" s="9" t="s">
        <v>8342</v>
      </c>
      <c r="R1796" t="s">
        <v>8343</v>
      </c>
      <c r="S1796" s="11">
        <f t="shared" si="170"/>
        <v>42011.342847222222</v>
      </c>
      <c r="T1796" s="11">
        <f t="shared" si="171"/>
        <v>42046.342847222222</v>
      </c>
      <c r="U1796" t="str">
        <f t="shared" si="172"/>
        <v>01</v>
      </c>
      <c r="V1796" t="str">
        <f t="shared" si="173"/>
        <v>2015</v>
      </c>
    </row>
    <row r="1797" spans="1:22" ht="48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39</v>
      </c>
      <c r="P1797">
        <f t="shared" si="169"/>
        <v>133.90123456790124</v>
      </c>
      <c r="Q1797" s="9" t="s">
        <v>8342</v>
      </c>
      <c r="R1797" t="s">
        <v>8343</v>
      </c>
      <c r="S1797" s="11">
        <f t="shared" si="170"/>
        <v>42628.080335648141</v>
      </c>
      <c r="T1797" s="11">
        <f t="shared" si="171"/>
        <v>42657.458333333336</v>
      </c>
      <c r="U1797" t="str">
        <f t="shared" si="172"/>
        <v>09</v>
      </c>
      <c r="V1797" t="str">
        <f t="shared" si="173"/>
        <v>2016</v>
      </c>
    </row>
    <row r="1798" spans="1:22" ht="48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</v>
      </c>
      <c r="P1798">
        <f t="shared" si="169"/>
        <v>48.720930232558139</v>
      </c>
      <c r="Q1798" s="9" t="s">
        <v>8342</v>
      </c>
      <c r="R1798" t="s">
        <v>8343</v>
      </c>
      <c r="S1798" s="11">
        <f t="shared" si="170"/>
        <v>42515.231087962959</v>
      </c>
      <c r="T1798" s="11">
        <f t="shared" si="171"/>
        <v>42575.231087962959</v>
      </c>
      <c r="U1798" t="str">
        <f t="shared" si="172"/>
        <v>05</v>
      </c>
      <c r="V1798" t="str">
        <f t="shared" si="173"/>
        <v>2016</v>
      </c>
    </row>
    <row r="1799" spans="1:22" ht="48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68</v>
      </c>
      <c r="P1799">
        <f t="shared" si="169"/>
        <v>48.25</v>
      </c>
      <c r="Q1799" s="9" t="s">
        <v>8342</v>
      </c>
      <c r="R1799" t="s">
        <v>8343</v>
      </c>
      <c r="S1799" s="11">
        <f t="shared" si="170"/>
        <v>42689.360983796294</v>
      </c>
      <c r="T1799" s="11">
        <f t="shared" si="171"/>
        <v>42719.360983796294</v>
      </c>
      <c r="U1799" t="str">
        <f t="shared" si="172"/>
        <v>11</v>
      </c>
      <c r="V1799" t="str">
        <f t="shared" si="173"/>
        <v>2016</v>
      </c>
    </row>
    <row r="1800" spans="1:22" ht="48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14</v>
      </c>
      <c r="P1800">
        <f t="shared" si="169"/>
        <v>58.972972972972975</v>
      </c>
      <c r="Q1800" s="9" t="s">
        <v>8342</v>
      </c>
      <c r="R1800" t="s">
        <v>8343</v>
      </c>
      <c r="S1800" s="11">
        <f t="shared" si="170"/>
        <v>42344.118437499994</v>
      </c>
      <c r="T1800" s="11">
        <f t="shared" si="171"/>
        <v>42404.118437499994</v>
      </c>
      <c r="U1800" t="str">
        <f t="shared" si="172"/>
        <v>12</v>
      </c>
      <c r="V1800" t="str">
        <f t="shared" si="173"/>
        <v>2015</v>
      </c>
    </row>
    <row r="1801" spans="1:22" ht="3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2</v>
      </c>
      <c r="P1801">
        <f t="shared" si="169"/>
        <v>11.638333333333334</v>
      </c>
      <c r="Q1801" s="9" t="s">
        <v>8342</v>
      </c>
      <c r="R1801" t="s">
        <v>8343</v>
      </c>
      <c r="S1801" s="11">
        <f t="shared" si="170"/>
        <v>41934.634351851848</v>
      </c>
      <c r="T1801" s="11">
        <f t="shared" si="171"/>
        <v>41954.676018518519</v>
      </c>
      <c r="U1801" t="str">
        <f t="shared" si="172"/>
        <v>10</v>
      </c>
      <c r="V1801" t="str">
        <f t="shared" si="173"/>
        <v>2014</v>
      </c>
    </row>
    <row r="1802" spans="1:22" ht="48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</v>
      </c>
      <c r="P1802">
        <f t="shared" si="169"/>
        <v>83.716814159292042</v>
      </c>
      <c r="Q1802" s="9" t="s">
        <v>8342</v>
      </c>
      <c r="R1802" t="s">
        <v>8343</v>
      </c>
      <c r="S1802" s="11">
        <f t="shared" si="170"/>
        <v>42623.397800925923</v>
      </c>
      <c r="T1802" s="11">
        <f t="shared" si="171"/>
        <v>42653.397800925923</v>
      </c>
      <c r="U1802" t="str">
        <f t="shared" si="172"/>
        <v>09</v>
      </c>
      <c r="V1802" t="str">
        <f t="shared" si="173"/>
        <v>2016</v>
      </c>
    </row>
    <row r="1803" spans="1:22" ht="48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14</v>
      </c>
      <c r="P1803">
        <f t="shared" si="169"/>
        <v>63.648648648648646</v>
      </c>
      <c r="Q1803" s="9" t="s">
        <v>8342</v>
      </c>
      <c r="R1803" t="s">
        <v>8343</v>
      </c>
      <c r="S1803" s="11">
        <f t="shared" si="170"/>
        <v>42321.452175925922</v>
      </c>
      <c r="T1803" s="11">
        <f t="shared" si="171"/>
        <v>42353.298611111109</v>
      </c>
      <c r="U1803" t="str">
        <f t="shared" si="172"/>
        <v>11</v>
      </c>
      <c r="V1803" t="str">
        <f t="shared" si="173"/>
        <v>2015</v>
      </c>
    </row>
    <row r="1804" spans="1:22" ht="3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</v>
      </c>
      <c r="P1804">
        <f t="shared" si="169"/>
        <v>94.277777777777771</v>
      </c>
      <c r="Q1804" s="9" t="s">
        <v>8342</v>
      </c>
      <c r="R1804" t="s">
        <v>8343</v>
      </c>
      <c r="S1804" s="11">
        <f t="shared" si="170"/>
        <v>42159.264236111114</v>
      </c>
      <c r="T1804" s="11">
        <f t="shared" si="171"/>
        <v>42182.707638888889</v>
      </c>
      <c r="U1804" t="str">
        <f t="shared" si="172"/>
        <v>06</v>
      </c>
      <c r="V1804" t="str">
        <f t="shared" si="173"/>
        <v>2015</v>
      </c>
    </row>
    <row r="1805" spans="1:22" ht="48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31</v>
      </c>
      <c r="P1805">
        <f t="shared" si="169"/>
        <v>71.86666666666666</v>
      </c>
      <c r="Q1805" s="9" t="s">
        <v>8342</v>
      </c>
      <c r="R1805" t="s">
        <v>8343</v>
      </c>
      <c r="S1805" s="11">
        <f t="shared" si="170"/>
        <v>42017.863217592589</v>
      </c>
      <c r="T1805" s="11">
        <f t="shared" si="171"/>
        <v>42048.863217592596</v>
      </c>
      <c r="U1805" t="str">
        <f t="shared" si="172"/>
        <v>01</v>
      </c>
      <c r="V1805" t="str">
        <f t="shared" si="173"/>
        <v>2015</v>
      </c>
    </row>
    <row r="1806" spans="1:22" ht="48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</v>
      </c>
      <c r="P1806">
        <f t="shared" si="169"/>
        <v>104.84615384615384</v>
      </c>
      <c r="Q1806" s="9" t="s">
        <v>8342</v>
      </c>
      <c r="R1806" t="s">
        <v>8343</v>
      </c>
      <c r="S1806" s="11">
        <f t="shared" si="170"/>
        <v>42282.469953703701</v>
      </c>
      <c r="T1806" s="11">
        <f t="shared" si="171"/>
        <v>42322.511620370373</v>
      </c>
      <c r="U1806" t="str">
        <f t="shared" si="172"/>
        <v>10</v>
      </c>
      <c r="V1806" t="str">
        <f t="shared" si="173"/>
        <v>2015</v>
      </c>
    </row>
    <row r="1807" spans="1:22" ht="48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</v>
      </c>
      <c r="P1807">
        <f t="shared" si="169"/>
        <v>67.139344262295083</v>
      </c>
      <c r="Q1807" s="9" t="s">
        <v>8342</v>
      </c>
      <c r="R1807" t="s">
        <v>8343</v>
      </c>
      <c r="S1807" s="11">
        <f t="shared" si="170"/>
        <v>42247.595578703702</v>
      </c>
      <c r="T1807" s="11">
        <f t="shared" si="171"/>
        <v>42279.541666666664</v>
      </c>
      <c r="U1807" t="str">
        <f t="shared" si="172"/>
        <v>08</v>
      </c>
      <c r="V1807" t="str">
        <f t="shared" si="173"/>
        <v>2015</v>
      </c>
    </row>
    <row r="1808" spans="1:22" ht="48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3</v>
      </c>
      <c r="P1808">
        <f t="shared" si="169"/>
        <v>73.875</v>
      </c>
      <c r="Q1808" s="9" t="s">
        <v>8342</v>
      </c>
      <c r="R1808" t="s">
        <v>8343</v>
      </c>
      <c r="S1808" s="11">
        <f t="shared" si="170"/>
        <v>41877.429965277777</v>
      </c>
      <c r="T1808" s="11">
        <f t="shared" si="171"/>
        <v>41912.429965277777</v>
      </c>
      <c r="U1808" t="str">
        <f t="shared" si="172"/>
        <v>08</v>
      </c>
      <c r="V1808" t="str">
        <f t="shared" si="173"/>
        <v>2014</v>
      </c>
    </row>
    <row r="1809" spans="1:22" ht="3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</v>
      </c>
      <c r="P1809">
        <f t="shared" si="169"/>
        <v>69.125</v>
      </c>
      <c r="Q1809" s="9" t="s">
        <v>8342</v>
      </c>
      <c r="R1809" t="s">
        <v>8343</v>
      </c>
      <c r="S1809" s="11">
        <f t="shared" si="170"/>
        <v>41879.860104166662</v>
      </c>
      <c r="T1809" s="11">
        <f t="shared" si="171"/>
        <v>41909.860104166662</v>
      </c>
      <c r="U1809" t="str">
        <f t="shared" si="172"/>
        <v>08</v>
      </c>
      <c r="V1809" t="str">
        <f t="shared" si="173"/>
        <v>2014</v>
      </c>
    </row>
    <row r="1810" spans="1:22" ht="48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</v>
      </c>
      <c r="P1810">
        <f t="shared" si="169"/>
        <v>120.77083333333333</v>
      </c>
      <c r="Q1810" s="9" t="s">
        <v>8342</v>
      </c>
      <c r="R1810" t="s">
        <v>8343</v>
      </c>
      <c r="S1810" s="11">
        <f t="shared" si="170"/>
        <v>42742.472569444442</v>
      </c>
      <c r="T1810" s="11">
        <f t="shared" si="171"/>
        <v>42777.472569444442</v>
      </c>
      <c r="U1810" t="str">
        <f t="shared" si="172"/>
        <v>01</v>
      </c>
      <c r="V1810" t="str">
        <f t="shared" si="173"/>
        <v>2017</v>
      </c>
    </row>
    <row r="1811" spans="1:22" ht="48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11</v>
      </c>
      <c r="P1811">
        <f t="shared" si="169"/>
        <v>42.222222222222221</v>
      </c>
      <c r="Q1811" s="9" t="s">
        <v>8342</v>
      </c>
      <c r="R1811" t="s">
        <v>8343</v>
      </c>
      <c r="S1811" s="11">
        <f t="shared" si="170"/>
        <v>42029.699525462966</v>
      </c>
      <c r="T1811" s="11">
        <f t="shared" si="171"/>
        <v>42064.699525462966</v>
      </c>
      <c r="U1811" t="str">
        <f t="shared" si="172"/>
        <v>01</v>
      </c>
      <c r="V1811" t="str">
        <f t="shared" si="173"/>
        <v>2015</v>
      </c>
    </row>
    <row r="1812" spans="1:22" ht="48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</v>
      </c>
      <c r="P1812">
        <f t="shared" si="169"/>
        <v>7.5</v>
      </c>
      <c r="Q1812" s="9" t="s">
        <v>8342</v>
      </c>
      <c r="R1812" t="s">
        <v>8343</v>
      </c>
      <c r="S1812" s="11">
        <f t="shared" si="170"/>
        <v>41860.701689814814</v>
      </c>
      <c r="T1812" s="11">
        <f t="shared" si="171"/>
        <v>41872.701689814814</v>
      </c>
      <c r="U1812" t="str">
        <f t="shared" si="172"/>
        <v>08</v>
      </c>
      <c r="V1812" t="str">
        <f t="shared" si="173"/>
        <v>2014</v>
      </c>
    </row>
    <row r="1813" spans="1:22" ht="3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0</v>
      </c>
      <c r="P1813">
        <f t="shared" si="169"/>
        <v>1.5384615384615385</v>
      </c>
      <c r="Q1813" s="9" t="s">
        <v>8342</v>
      </c>
      <c r="R1813" t="s">
        <v>8343</v>
      </c>
      <c r="S1813" s="11">
        <f t="shared" si="170"/>
        <v>41876.225347222222</v>
      </c>
      <c r="T1813" s="11">
        <f t="shared" si="171"/>
        <v>41935.958333333328</v>
      </c>
      <c r="U1813" t="str">
        <f t="shared" si="172"/>
        <v>08</v>
      </c>
      <c r="V1813" t="str">
        <f t="shared" si="173"/>
        <v>2014</v>
      </c>
    </row>
    <row r="1814" spans="1:22" ht="48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</v>
      </c>
      <c r="P1814">
        <f t="shared" si="169"/>
        <v>37.608695652173914</v>
      </c>
      <c r="Q1814" s="9" t="s">
        <v>8342</v>
      </c>
      <c r="R1814" t="s">
        <v>8343</v>
      </c>
      <c r="S1814" s="11">
        <f t="shared" si="170"/>
        <v>42524.110370370363</v>
      </c>
      <c r="T1814" s="11">
        <f t="shared" si="171"/>
        <v>42554.110370370363</v>
      </c>
      <c r="U1814" t="str">
        <f t="shared" si="172"/>
        <v>06</v>
      </c>
      <c r="V1814" t="str">
        <f t="shared" si="173"/>
        <v>2016</v>
      </c>
    </row>
    <row r="1815" spans="1:22" ht="48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t="e">
        <f t="shared" si="169"/>
        <v>#DIV/0!</v>
      </c>
      <c r="Q1815" s="9" t="s">
        <v>8342</v>
      </c>
      <c r="R1815" t="s">
        <v>8343</v>
      </c>
      <c r="S1815" s="11">
        <f t="shared" si="170"/>
        <v>41829.68069444444</v>
      </c>
      <c r="T1815" s="11">
        <f t="shared" si="171"/>
        <v>41859.68069444444</v>
      </c>
      <c r="U1815" t="str">
        <f t="shared" si="172"/>
        <v>07</v>
      </c>
      <c r="V1815" t="str">
        <f t="shared" si="173"/>
        <v>2014</v>
      </c>
    </row>
    <row r="1816" spans="1:22" ht="48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</v>
      </c>
      <c r="P1816">
        <f t="shared" si="169"/>
        <v>42.157142857142858</v>
      </c>
      <c r="Q1816" s="9" t="s">
        <v>8342</v>
      </c>
      <c r="R1816" t="s">
        <v>8343</v>
      </c>
      <c r="S1816" s="11">
        <f t="shared" si="170"/>
        <v>42033.105740740742</v>
      </c>
      <c r="T1816" s="11">
        <f t="shared" si="171"/>
        <v>42063.105740740742</v>
      </c>
      <c r="U1816" t="str">
        <f t="shared" si="172"/>
        <v>01</v>
      </c>
      <c r="V1816" t="str">
        <f t="shared" si="173"/>
        <v>2015</v>
      </c>
    </row>
    <row r="1817" spans="1:22" ht="48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t="e">
        <f t="shared" si="169"/>
        <v>#DIV/0!</v>
      </c>
      <c r="Q1817" s="9" t="s">
        <v>8342</v>
      </c>
      <c r="R1817" t="s">
        <v>8343</v>
      </c>
      <c r="S1817" s="11">
        <f t="shared" si="170"/>
        <v>42172.698344907403</v>
      </c>
      <c r="T1817" s="11">
        <f t="shared" si="171"/>
        <v>42186.698344907411</v>
      </c>
      <c r="U1817" t="str">
        <f t="shared" si="172"/>
        <v>06</v>
      </c>
      <c r="V1817" t="str">
        <f t="shared" si="173"/>
        <v>2015</v>
      </c>
    </row>
    <row r="1818" spans="1:22" ht="48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</v>
      </c>
      <c r="P1818">
        <f t="shared" si="169"/>
        <v>84.833333333333329</v>
      </c>
      <c r="Q1818" s="9" t="s">
        <v>8342</v>
      </c>
      <c r="R1818" t="s">
        <v>8343</v>
      </c>
      <c r="S1818" s="11">
        <f t="shared" si="170"/>
        <v>42548.667858796289</v>
      </c>
      <c r="T1818" s="11">
        <f t="shared" si="171"/>
        <v>42576.583333333336</v>
      </c>
      <c r="U1818" t="str">
        <f t="shared" si="172"/>
        <v>06</v>
      </c>
      <c r="V1818" t="str">
        <f t="shared" si="173"/>
        <v>2016</v>
      </c>
    </row>
    <row r="1819" spans="1:22" ht="3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</v>
      </c>
      <c r="P1819">
        <f t="shared" si="169"/>
        <v>94.19</v>
      </c>
      <c r="Q1819" s="9" t="s">
        <v>8342</v>
      </c>
      <c r="R1819" t="s">
        <v>8343</v>
      </c>
      <c r="S1819" s="11">
        <f t="shared" si="170"/>
        <v>42705.453784722216</v>
      </c>
      <c r="T1819" s="11">
        <f t="shared" si="171"/>
        <v>42765.082638888889</v>
      </c>
      <c r="U1819" t="str">
        <f t="shared" si="172"/>
        <v>12</v>
      </c>
      <c r="V1819" t="str">
        <f t="shared" si="173"/>
        <v>2016</v>
      </c>
    </row>
    <row r="1820" spans="1:22" ht="3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t="e">
        <f t="shared" si="169"/>
        <v>#DIV/0!</v>
      </c>
      <c r="Q1820" s="9" t="s">
        <v>8342</v>
      </c>
      <c r="R1820" t="s">
        <v>8343</v>
      </c>
      <c r="S1820" s="11">
        <f t="shared" si="170"/>
        <v>42067.026041666664</v>
      </c>
      <c r="T1820" s="11">
        <f t="shared" si="171"/>
        <v>42096.984374999993</v>
      </c>
      <c r="U1820" t="str">
        <f t="shared" si="172"/>
        <v>03</v>
      </c>
      <c r="V1820" t="str">
        <f t="shared" si="173"/>
        <v>2015</v>
      </c>
    </row>
    <row r="1821" spans="1:22" ht="48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</v>
      </c>
      <c r="P1821">
        <f t="shared" si="169"/>
        <v>6.25</v>
      </c>
      <c r="Q1821" s="9" t="s">
        <v>8342</v>
      </c>
      <c r="R1821" t="s">
        <v>8343</v>
      </c>
      <c r="S1821" s="11">
        <f t="shared" si="170"/>
        <v>41820.543935185182</v>
      </c>
      <c r="T1821" s="11">
        <f t="shared" si="171"/>
        <v>41850.543935185182</v>
      </c>
      <c r="U1821" t="str">
        <f t="shared" si="172"/>
        <v>06</v>
      </c>
      <c r="V1821" t="str">
        <f t="shared" si="173"/>
        <v>2014</v>
      </c>
    </row>
    <row r="1822" spans="1:22" ht="48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7</v>
      </c>
      <c r="P1822">
        <f t="shared" si="169"/>
        <v>213.375</v>
      </c>
      <c r="Q1822" s="9" t="s">
        <v>8342</v>
      </c>
      <c r="R1822" t="s">
        <v>8343</v>
      </c>
      <c r="S1822" s="11">
        <f t="shared" si="170"/>
        <v>42064.876041666663</v>
      </c>
      <c r="T1822" s="11">
        <f t="shared" si="171"/>
        <v>42094.834374999999</v>
      </c>
      <c r="U1822" t="str">
        <f t="shared" si="172"/>
        <v>03</v>
      </c>
      <c r="V1822" t="str">
        <f t="shared" si="173"/>
        <v>2015</v>
      </c>
    </row>
    <row r="1823" spans="1:22" ht="48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135</v>
      </c>
      <c r="P1823">
        <f t="shared" si="169"/>
        <v>59.162280701754383</v>
      </c>
      <c r="Q1823" s="9" t="s">
        <v>8329</v>
      </c>
      <c r="R1823" t="s">
        <v>8330</v>
      </c>
      <c r="S1823" s="11">
        <f t="shared" si="170"/>
        <v>40926.110729166663</v>
      </c>
      <c r="T1823" s="11">
        <f t="shared" si="171"/>
        <v>40971.110729166663</v>
      </c>
      <c r="U1823" t="str">
        <f t="shared" si="172"/>
        <v>01</v>
      </c>
      <c r="V1823" t="str">
        <f t="shared" si="173"/>
        <v>2012</v>
      </c>
    </row>
    <row r="1824" spans="1:22" ht="3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>
        <f t="shared" si="169"/>
        <v>27.272727272727273</v>
      </c>
      <c r="Q1824" s="9" t="s">
        <v>8329</v>
      </c>
      <c r="R1824" t="s">
        <v>8330</v>
      </c>
      <c r="S1824" s="11">
        <f t="shared" si="170"/>
        <v>41634.588680555556</v>
      </c>
      <c r="T1824" s="11">
        <f t="shared" si="171"/>
        <v>41670.584027777775</v>
      </c>
      <c r="U1824" t="str">
        <f t="shared" si="172"/>
        <v>12</v>
      </c>
      <c r="V1824" t="str">
        <f t="shared" si="173"/>
        <v>2013</v>
      </c>
    </row>
    <row r="1825" spans="1:22" ht="48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116</v>
      </c>
      <c r="P1825">
        <f t="shared" si="169"/>
        <v>24.575757575757574</v>
      </c>
      <c r="Q1825" s="9" t="s">
        <v>8329</v>
      </c>
      <c r="R1825" t="s">
        <v>8330</v>
      </c>
      <c r="S1825" s="11">
        <f t="shared" si="170"/>
        <v>41176.47657407407</v>
      </c>
      <c r="T1825" s="11">
        <f t="shared" si="171"/>
        <v>41206.47657407407</v>
      </c>
      <c r="U1825" t="str">
        <f t="shared" si="172"/>
        <v>09</v>
      </c>
      <c r="V1825" t="str">
        <f t="shared" si="173"/>
        <v>2012</v>
      </c>
    </row>
    <row r="1826" spans="1:22" ht="16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</v>
      </c>
      <c r="P1826">
        <f t="shared" si="169"/>
        <v>75.05</v>
      </c>
      <c r="Q1826" s="9" t="s">
        <v>8329</v>
      </c>
      <c r="R1826" t="s">
        <v>8330</v>
      </c>
      <c r="S1826" s="11">
        <f t="shared" si="170"/>
        <v>41626.707951388882</v>
      </c>
      <c r="T1826" s="11">
        <f t="shared" si="171"/>
        <v>41646.880555555552</v>
      </c>
      <c r="U1826" t="str">
        <f t="shared" si="172"/>
        <v>12</v>
      </c>
      <c r="V1826" t="str">
        <f t="shared" si="173"/>
        <v>2013</v>
      </c>
    </row>
    <row r="1827" spans="1:22" ht="48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</v>
      </c>
      <c r="P1827">
        <f t="shared" si="169"/>
        <v>42.02</v>
      </c>
      <c r="Q1827" s="9" t="s">
        <v>8329</v>
      </c>
      <c r="R1827" t="s">
        <v>8330</v>
      </c>
      <c r="S1827" s="11">
        <f t="shared" si="170"/>
        <v>41443.626192129625</v>
      </c>
      <c r="T1827" s="11">
        <f t="shared" si="171"/>
        <v>41466.626192129625</v>
      </c>
      <c r="U1827" t="str">
        <f t="shared" si="172"/>
        <v>06</v>
      </c>
      <c r="V1827" t="str">
        <f t="shared" si="173"/>
        <v>2013</v>
      </c>
    </row>
    <row r="1828" spans="1:22" ht="16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>
        <f t="shared" si="169"/>
        <v>53.157894736842103</v>
      </c>
      <c r="Q1828" s="9" t="s">
        <v>8329</v>
      </c>
      <c r="R1828" t="s">
        <v>8330</v>
      </c>
      <c r="S1828" s="11">
        <f t="shared" si="170"/>
        <v>41657.715474537035</v>
      </c>
      <c r="T1828" s="11">
        <f t="shared" si="171"/>
        <v>41687.715474537035</v>
      </c>
      <c r="U1828" t="str">
        <f t="shared" si="172"/>
        <v>01</v>
      </c>
      <c r="V1828" t="str">
        <f t="shared" si="173"/>
        <v>2014</v>
      </c>
    </row>
    <row r="1829" spans="1:22" ht="48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101</v>
      </c>
      <c r="P1829">
        <f t="shared" si="169"/>
        <v>83.885416666666671</v>
      </c>
      <c r="Q1829" s="9" t="s">
        <v>8329</v>
      </c>
      <c r="R1829" t="s">
        <v>8330</v>
      </c>
      <c r="S1829" s="11">
        <f t="shared" si="170"/>
        <v>40555.117604166662</v>
      </c>
      <c r="T1829" s="11">
        <f t="shared" si="171"/>
        <v>40605.117604166662</v>
      </c>
      <c r="U1829" t="str">
        <f t="shared" si="172"/>
        <v>01</v>
      </c>
      <c r="V1829" t="str">
        <f t="shared" si="173"/>
        <v>2011</v>
      </c>
    </row>
    <row r="1830" spans="1:22" ht="48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</v>
      </c>
      <c r="P1830">
        <f t="shared" si="169"/>
        <v>417.33333333333331</v>
      </c>
      <c r="Q1830" s="9" t="s">
        <v>8329</v>
      </c>
      <c r="R1830" t="s">
        <v>8330</v>
      </c>
      <c r="S1830" s="11">
        <f t="shared" si="170"/>
        <v>41736.691319444442</v>
      </c>
      <c r="T1830" s="11">
        <f t="shared" si="171"/>
        <v>41768.708333333328</v>
      </c>
      <c r="U1830" t="str">
        <f t="shared" si="172"/>
        <v>04</v>
      </c>
      <c r="V1830" t="str">
        <f t="shared" si="173"/>
        <v>2014</v>
      </c>
    </row>
    <row r="1831" spans="1:22" ht="48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167</v>
      </c>
      <c r="P1831">
        <f t="shared" si="169"/>
        <v>75.765151515151516</v>
      </c>
      <c r="Q1831" s="9" t="s">
        <v>8329</v>
      </c>
      <c r="R1831" t="s">
        <v>8330</v>
      </c>
      <c r="S1831" s="11">
        <f t="shared" si="170"/>
        <v>40515.879293981481</v>
      </c>
      <c r="T1831" s="11">
        <f t="shared" si="171"/>
        <v>40564.708333333328</v>
      </c>
      <c r="U1831" t="str">
        <f t="shared" si="172"/>
        <v>12</v>
      </c>
      <c r="V1831" t="str">
        <f t="shared" si="173"/>
        <v>2010</v>
      </c>
    </row>
    <row r="1832" spans="1:22" ht="48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102</v>
      </c>
      <c r="P1832">
        <f t="shared" si="169"/>
        <v>67.389380530973455</v>
      </c>
      <c r="Q1832" s="9" t="s">
        <v>8329</v>
      </c>
      <c r="R1832" t="s">
        <v>8330</v>
      </c>
      <c r="S1832" s="11">
        <f t="shared" si="170"/>
        <v>41664.475775462961</v>
      </c>
      <c r="T1832" s="11">
        <f t="shared" si="171"/>
        <v>41694.475775462961</v>
      </c>
      <c r="U1832" t="str">
        <f t="shared" si="172"/>
        <v>01</v>
      </c>
      <c r="V1832" t="str">
        <f t="shared" si="173"/>
        <v>2014</v>
      </c>
    </row>
    <row r="1833" spans="1:22" ht="48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>
        <f t="shared" si="169"/>
        <v>73.571428571428569</v>
      </c>
      <c r="Q1833" s="9" t="s">
        <v>8329</v>
      </c>
      <c r="R1833" t="s">
        <v>8330</v>
      </c>
      <c r="S1833" s="11">
        <f t="shared" si="170"/>
        <v>41026.787766203699</v>
      </c>
      <c r="T1833" s="11">
        <f t="shared" si="171"/>
        <v>41041.787766203699</v>
      </c>
      <c r="U1833" t="str">
        <f t="shared" si="172"/>
        <v>04</v>
      </c>
      <c r="V1833" t="str">
        <f t="shared" si="173"/>
        <v>2012</v>
      </c>
    </row>
    <row r="1834" spans="1:22" ht="48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143</v>
      </c>
      <c r="P1834">
        <f t="shared" si="169"/>
        <v>25</v>
      </c>
      <c r="Q1834" s="9" t="s">
        <v>8329</v>
      </c>
      <c r="R1834" t="s">
        <v>8330</v>
      </c>
      <c r="S1834" s="11">
        <f t="shared" si="170"/>
        <v>40576.331331018519</v>
      </c>
      <c r="T1834" s="11">
        <f t="shared" si="171"/>
        <v>40606.331331018519</v>
      </c>
      <c r="U1834" t="str">
        <f t="shared" si="172"/>
        <v>02</v>
      </c>
      <c r="V1834" t="str">
        <f t="shared" si="173"/>
        <v>2011</v>
      </c>
    </row>
    <row r="1835" spans="1:22" ht="48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263</v>
      </c>
      <c r="P1835">
        <f t="shared" si="169"/>
        <v>42</v>
      </c>
      <c r="Q1835" s="9" t="s">
        <v>8329</v>
      </c>
      <c r="R1835" t="s">
        <v>8330</v>
      </c>
      <c r="S1835" s="11">
        <f t="shared" si="170"/>
        <v>41302.835682870369</v>
      </c>
      <c r="T1835" s="11">
        <f t="shared" si="171"/>
        <v>41335.124305555553</v>
      </c>
      <c r="U1835" t="str">
        <f t="shared" si="172"/>
        <v>01</v>
      </c>
      <c r="V1835" t="str">
        <f t="shared" si="173"/>
        <v>2013</v>
      </c>
    </row>
    <row r="1836" spans="1:22" ht="3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</v>
      </c>
      <c r="P1836">
        <f t="shared" si="169"/>
        <v>131.16666666666666</v>
      </c>
      <c r="Q1836" s="9" t="s">
        <v>8329</v>
      </c>
      <c r="R1836" t="s">
        <v>8330</v>
      </c>
      <c r="S1836" s="11">
        <f t="shared" si="170"/>
        <v>41988.755729166667</v>
      </c>
      <c r="T1836" s="11">
        <f t="shared" si="171"/>
        <v>42028.755729166667</v>
      </c>
      <c r="U1836" t="str">
        <f t="shared" si="172"/>
        <v>12</v>
      </c>
      <c r="V1836" t="str">
        <f t="shared" si="173"/>
        <v>2014</v>
      </c>
    </row>
    <row r="1837" spans="1:22" ht="6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>
        <f t="shared" si="169"/>
        <v>47.272727272727273</v>
      </c>
      <c r="Q1837" s="9" t="s">
        <v>8329</v>
      </c>
      <c r="R1837" t="s">
        <v>8330</v>
      </c>
      <c r="S1837" s="11">
        <f t="shared" si="170"/>
        <v>42430.49387731481</v>
      </c>
      <c r="T1837" s="11">
        <f t="shared" si="171"/>
        <v>42460.452210648145</v>
      </c>
      <c r="U1837" t="str">
        <f t="shared" si="172"/>
        <v>03</v>
      </c>
      <c r="V1837" t="str">
        <f t="shared" si="173"/>
        <v>2016</v>
      </c>
    </row>
    <row r="1838" spans="1:22" ht="16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</v>
      </c>
      <c r="P1838">
        <f t="shared" si="169"/>
        <v>182.12727272727273</v>
      </c>
      <c r="Q1838" s="9" t="s">
        <v>8329</v>
      </c>
      <c r="R1838" t="s">
        <v>8330</v>
      </c>
      <c r="S1838" s="11">
        <f t="shared" si="170"/>
        <v>41305.601030092592</v>
      </c>
      <c r="T1838" s="11">
        <f t="shared" si="171"/>
        <v>41322.601030092592</v>
      </c>
      <c r="U1838" t="str">
        <f t="shared" si="172"/>
        <v>01</v>
      </c>
      <c r="V1838" t="str">
        <f t="shared" si="173"/>
        <v>2013</v>
      </c>
    </row>
    <row r="1839" spans="1:22" ht="48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307</v>
      </c>
      <c r="P1839">
        <f t="shared" si="169"/>
        <v>61.366666666666667</v>
      </c>
      <c r="Q1839" s="9" t="s">
        <v>8329</v>
      </c>
      <c r="R1839" t="s">
        <v>8330</v>
      </c>
      <c r="S1839" s="11">
        <f t="shared" si="170"/>
        <v>40925.839525462965</v>
      </c>
      <c r="T1839" s="11">
        <f t="shared" si="171"/>
        <v>40985.797858796293</v>
      </c>
      <c r="U1839" t="str">
        <f t="shared" si="172"/>
        <v>01</v>
      </c>
      <c r="V1839" t="str">
        <f t="shared" si="173"/>
        <v>2012</v>
      </c>
    </row>
    <row r="1840" spans="1:22" ht="48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</v>
      </c>
      <c r="P1840">
        <f t="shared" si="169"/>
        <v>35.767499999999998</v>
      </c>
      <c r="Q1840" s="9" t="s">
        <v>8329</v>
      </c>
      <c r="R1840" t="s">
        <v>8330</v>
      </c>
      <c r="S1840" s="11">
        <f t="shared" si="170"/>
        <v>40788.578206018516</v>
      </c>
      <c r="T1840" s="11">
        <f t="shared" si="171"/>
        <v>40816.916666666664</v>
      </c>
      <c r="U1840" t="str">
        <f t="shared" si="172"/>
        <v>09</v>
      </c>
      <c r="V1840" t="str">
        <f t="shared" si="173"/>
        <v>2011</v>
      </c>
    </row>
    <row r="1841" spans="1:22" ht="48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</v>
      </c>
      <c r="P1841">
        <f t="shared" si="169"/>
        <v>45.62222222222222</v>
      </c>
      <c r="Q1841" s="9" t="s">
        <v>8329</v>
      </c>
      <c r="R1841" t="s">
        <v>8330</v>
      </c>
      <c r="S1841" s="11">
        <f t="shared" si="170"/>
        <v>42614.513680555552</v>
      </c>
      <c r="T1841" s="11">
        <f t="shared" si="171"/>
        <v>42644.513680555552</v>
      </c>
      <c r="U1841" t="str">
        <f t="shared" si="172"/>
        <v>09</v>
      </c>
      <c r="V1841" t="str">
        <f t="shared" si="173"/>
        <v>2016</v>
      </c>
    </row>
    <row r="1842" spans="1:22" ht="48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109</v>
      </c>
      <c r="P1842">
        <f t="shared" si="169"/>
        <v>75.384615384615387</v>
      </c>
      <c r="Q1842" s="9" t="s">
        <v>8329</v>
      </c>
      <c r="R1842" t="s">
        <v>8330</v>
      </c>
      <c r="S1842" s="11">
        <f t="shared" si="170"/>
        <v>41381.88784722222</v>
      </c>
      <c r="T1842" s="11">
        <f t="shared" si="171"/>
        <v>41400.999305555553</v>
      </c>
      <c r="U1842" t="str">
        <f t="shared" si="172"/>
        <v>04</v>
      </c>
      <c r="V1842" t="str">
        <f t="shared" si="173"/>
        <v>2013</v>
      </c>
    </row>
    <row r="1843" spans="1:22" ht="3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102</v>
      </c>
      <c r="P1843">
        <f t="shared" si="169"/>
        <v>50.875</v>
      </c>
      <c r="Q1843" s="9" t="s">
        <v>8329</v>
      </c>
      <c r="R1843" t="s">
        <v>8330</v>
      </c>
      <c r="S1843" s="11">
        <f t="shared" si="170"/>
        <v>41745.637094907404</v>
      </c>
      <c r="T1843" s="11">
        <f t="shared" si="171"/>
        <v>41778.999305555553</v>
      </c>
      <c r="U1843" t="str">
        <f t="shared" si="172"/>
        <v>04</v>
      </c>
      <c r="V1843" t="str">
        <f t="shared" si="173"/>
        <v>2014</v>
      </c>
    </row>
    <row r="1844" spans="1:22" ht="48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</v>
      </c>
      <c r="P1844">
        <f t="shared" si="169"/>
        <v>119.28571428571429</v>
      </c>
      <c r="Q1844" s="9" t="s">
        <v>8329</v>
      </c>
      <c r="R1844" t="s">
        <v>8330</v>
      </c>
      <c r="S1844" s="11">
        <f t="shared" si="170"/>
        <v>42031.423391203702</v>
      </c>
      <c r="T1844" s="11">
        <f t="shared" si="171"/>
        <v>42065.040972222218</v>
      </c>
      <c r="U1844" t="str">
        <f t="shared" si="172"/>
        <v>01</v>
      </c>
      <c r="V1844" t="str">
        <f t="shared" si="173"/>
        <v>2015</v>
      </c>
    </row>
    <row r="1845" spans="1:22" ht="48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</v>
      </c>
      <c r="P1845">
        <f t="shared" si="169"/>
        <v>92.541865671641801</v>
      </c>
      <c r="Q1845" s="9" t="s">
        <v>8329</v>
      </c>
      <c r="R1845" t="s">
        <v>8330</v>
      </c>
      <c r="S1845" s="11">
        <f t="shared" si="170"/>
        <v>40564.786504629628</v>
      </c>
      <c r="T1845" s="11">
        <f t="shared" si="171"/>
        <v>40594.786504629628</v>
      </c>
      <c r="U1845" t="str">
        <f t="shared" si="172"/>
        <v>01</v>
      </c>
      <c r="V1845" t="str">
        <f t="shared" si="173"/>
        <v>2011</v>
      </c>
    </row>
    <row r="1846" spans="1:22" ht="48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</v>
      </c>
      <c r="P1846">
        <f t="shared" si="169"/>
        <v>76.05</v>
      </c>
      <c r="Q1846" s="9" t="s">
        <v>8329</v>
      </c>
      <c r="R1846" t="s">
        <v>8330</v>
      </c>
      <c r="S1846" s="11">
        <f t="shared" si="170"/>
        <v>40666.765208333331</v>
      </c>
      <c r="T1846" s="11">
        <f t="shared" si="171"/>
        <v>40704.916666666664</v>
      </c>
      <c r="U1846" t="str">
        <f t="shared" si="172"/>
        <v>05</v>
      </c>
      <c r="V1846" t="str">
        <f t="shared" si="173"/>
        <v>2011</v>
      </c>
    </row>
    <row r="1847" spans="1:22" ht="96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>
        <f t="shared" si="169"/>
        <v>52.631578947368418</v>
      </c>
      <c r="Q1847" s="9" t="s">
        <v>8329</v>
      </c>
      <c r="R1847" t="s">
        <v>8330</v>
      </c>
      <c r="S1847" s="11">
        <f t="shared" si="170"/>
        <v>42523.124976851854</v>
      </c>
      <c r="T1847" s="11">
        <f t="shared" si="171"/>
        <v>42537.996527777774</v>
      </c>
      <c r="U1847" t="str">
        <f t="shared" si="172"/>
        <v>06</v>
      </c>
      <c r="V1847" t="str">
        <f t="shared" si="173"/>
        <v>2016</v>
      </c>
    </row>
    <row r="1848" spans="1:22" ht="48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138</v>
      </c>
      <c r="P1848">
        <f t="shared" si="169"/>
        <v>98.990430622009569</v>
      </c>
      <c r="Q1848" s="9" t="s">
        <v>8329</v>
      </c>
      <c r="R1848" t="s">
        <v>8330</v>
      </c>
      <c r="S1848" s="11">
        <f t="shared" si="170"/>
        <v>41228.441863425927</v>
      </c>
      <c r="T1848" s="11">
        <f t="shared" si="171"/>
        <v>41258.441863425927</v>
      </c>
      <c r="U1848" t="str">
        <f t="shared" si="172"/>
        <v>11</v>
      </c>
      <c r="V1848" t="str">
        <f t="shared" si="173"/>
        <v>2012</v>
      </c>
    </row>
    <row r="1849" spans="1:22" ht="48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121</v>
      </c>
      <c r="P1849">
        <f t="shared" si="169"/>
        <v>79.526315789473685</v>
      </c>
      <c r="Q1849" s="9" t="s">
        <v>8329</v>
      </c>
      <c r="R1849" t="s">
        <v>8330</v>
      </c>
      <c r="S1849" s="11">
        <f t="shared" si="170"/>
        <v>42094.028148148143</v>
      </c>
      <c r="T1849" s="11">
        <f t="shared" si="171"/>
        <v>42115.028148148143</v>
      </c>
      <c r="U1849" t="str">
        <f t="shared" si="172"/>
        <v>03</v>
      </c>
      <c r="V1849" t="str">
        <f t="shared" si="173"/>
        <v>2015</v>
      </c>
    </row>
    <row r="1850" spans="1:22" ht="48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</v>
      </c>
      <c r="P1850">
        <f t="shared" si="169"/>
        <v>134.20833333333334</v>
      </c>
      <c r="Q1850" s="9" t="s">
        <v>8329</v>
      </c>
      <c r="R1850" t="s">
        <v>8330</v>
      </c>
      <c r="S1850" s="11">
        <f t="shared" si="170"/>
        <v>40691.579722222217</v>
      </c>
      <c r="T1850" s="11">
        <f t="shared" si="171"/>
        <v>40755.082638888889</v>
      </c>
      <c r="U1850" t="str">
        <f t="shared" si="172"/>
        <v>05</v>
      </c>
      <c r="V1850" t="str">
        <f t="shared" si="173"/>
        <v>2011</v>
      </c>
    </row>
    <row r="1851" spans="1:22" ht="3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</v>
      </c>
      <c r="P1851">
        <f t="shared" si="169"/>
        <v>37.625</v>
      </c>
      <c r="Q1851" s="9" t="s">
        <v>8329</v>
      </c>
      <c r="R1851" t="s">
        <v>8330</v>
      </c>
      <c r="S1851" s="11">
        <f t="shared" si="170"/>
        <v>41169.637256944443</v>
      </c>
      <c r="T1851" s="11">
        <f t="shared" si="171"/>
        <v>41199.637256944443</v>
      </c>
      <c r="U1851" t="str">
        <f t="shared" si="172"/>
        <v>09</v>
      </c>
      <c r="V1851" t="str">
        <f t="shared" si="173"/>
        <v>2012</v>
      </c>
    </row>
    <row r="1852" spans="1:22" ht="48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102</v>
      </c>
      <c r="P1852">
        <f t="shared" si="169"/>
        <v>51.044692737430168</v>
      </c>
      <c r="Q1852" s="9" t="s">
        <v>8329</v>
      </c>
      <c r="R1852" t="s">
        <v>8330</v>
      </c>
      <c r="S1852" s="11">
        <f t="shared" si="170"/>
        <v>41800.751157407409</v>
      </c>
      <c r="T1852" s="11">
        <f t="shared" si="171"/>
        <v>41830.751157407409</v>
      </c>
      <c r="U1852" t="str">
        <f t="shared" si="172"/>
        <v>06</v>
      </c>
      <c r="V1852" t="str">
        <f t="shared" si="173"/>
        <v>2014</v>
      </c>
    </row>
    <row r="1853" spans="1:22" ht="48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</v>
      </c>
      <c r="P1853">
        <f t="shared" si="169"/>
        <v>50.03846153846154</v>
      </c>
      <c r="Q1853" s="9" t="s">
        <v>8329</v>
      </c>
      <c r="R1853" t="s">
        <v>8330</v>
      </c>
      <c r="S1853" s="11">
        <f t="shared" si="170"/>
        <v>41827.69835648148</v>
      </c>
      <c r="T1853" s="11">
        <f t="shared" si="171"/>
        <v>41847.833333333328</v>
      </c>
      <c r="U1853" t="str">
        <f t="shared" si="172"/>
        <v>07</v>
      </c>
      <c r="V1853" t="str">
        <f t="shared" si="173"/>
        <v>2014</v>
      </c>
    </row>
    <row r="1854" spans="1:22" ht="48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117</v>
      </c>
      <c r="P1854">
        <f t="shared" si="169"/>
        <v>133.93129770992365</v>
      </c>
      <c r="Q1854" s="9" t="s">
        <v>8329</v>
      </c>
      <c r="R1854" t="s">
        <v>8330</v>
      </c>
      <c r="S1854" s="11">
        <f t="shared" si="170"/>
        <v>42081.563101851854</v>
      </c>
      <c r="T1854" s="11">
        <f t="shared" si="171"/>
        <v>42118.791666666664</v>
      </c>
      <c r="U1854" t="str">
        <f t="shared" si="172"/>
        <v>03</v>
      </c>
      <c r="V1854" t="str">
        <f t="shared" si="173"/>
        <v>2015</v>
      </c>
    </row>
    <row r="1855" spans="1:22" ht="48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102</v>
      </c>
      <c r="P1855">
        <f t="shared" si="169"/>
        <v>58.214285714285715</v>
      </c>
      <c r="Q1855" s="9" t="s">
        <v>8329</v>
      </c>
      <c r="R1855" t="s">
        <v>8330</v>
      </c>
      <c r="S1855" s="11">
        <f t="shared" si="170"/>
        <v>41176.852048611108</v>
      </c>
      <c r="T1855" s="11">
        <f t="shared" si="171"/>
        <v>41226.893715277773</v>
      </c>
      <c r="U1855" t="str">
        <f t="shared" si="172"/>
        <v>09</v>
      </c>
      <c r="V1855" t="str">
        <f t="shared" si="173"/>
        <v>2012</v>
      </c>
    </row>
    <row r="1856" spans="1:22" ht="48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</v>
      </c>
      <c r="P1856">
        <f t="shared" si="169"/>
        <v>88.037643678160919</v>
      </c>
      <c r="Q1856" s="9" t="s">
        <v>8329</v>
      </c>
      <c r="R1856" t="s">
        <v>8330</v>
      </c>
      <c r="S1856" s="11">
        <f t="shared" si="170"/>
        <v>41387.812928240739</v>
      </c>
      <c r="T1856" s="11">
        <f t="shared" si="171"/>
        <v>41417.812928240739</v>
      </c>
      <c r="U1856" t="str">
        <f t="shared" si="172"/>
        <v>04</v>
      </c>
      <c r="V1856" t="str">
        <f t="shared" si="173"/>
        <v>2013</v>
      </c>
    </row>
    <row r="1857" spans="1:22" ht="48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</v>
      </c>
      <c r="P1857">
        <f t="shared" si="169"/>
        <v>70.576753926701571</v>
      </c>
      <c r="Q1857" s="9" t="s">
        <v>8329</v>
      </c>
      <c r="R1857" t="s">
        <v>8330</v>
      </c>
      <c r="S1857" s="11">
        <f t="shared" si="170"/>
        <v>41600.330324074072</v>
      </c>
      <c r="T1857" s="11">
        <f t="shared" si="171"/>
        <v>41645.330324074072</v>
      </c>
      <c r="U1857" t="str">
        <f t="shared" si="172"/>
        <v>11</v>
      </c>
      <c r="V1857" t="str">
        <f t="shared" si="173"/>
        <v>2013</v>
      </c>
    </row>
    <row r="1858" spans="1:22" ht="48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</v>
      </c>
      <c r="P1858">
        <f t="shared" si="169"/>
        <v>53.289473684210527</v>
      </c>
      <c r="Q1858" s="9" t="s">
        <v>8329</v>
      </c>
      <c r="R1858" t="s">
        <v>8330</v>
      </c>
      <c r="S1858" s="11">
        <f t="shared" si="170"/>
        <v>41817.64666666666</v>
      </c>
      <c r="T1858" s="11">
        <f t="shared" si="171"/>
        <v>41838.64666666666</v>
      </c>
      <c r="U1858" t="str">
        <f t="shared" si="172"/>
        <v>06</v>
      </c>
      <c r="V1858" t="str">
        <f t="shared" si="173"/>
        <v>2014</v>
      </c>
    </row>
    <row r="1859" spans="1:22" ht="48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ROUND((E1859/D1859)*100,0)</f>
        <v>100</v>
      </c>
      <c r="P1859">
        <f t="shared" ref="P1859:P1922" si="175">E1859/L1859</f>
        <v>136.36363636363637</v>
      </c>
      <c r="Q1859" s="9" t="s">
        <v>8329</v>
      </c>
      <c r="R1859" t="s">
        <v>8330</v>
      </c>
      <c r="S1859" s="11">
        <f t="shared" ref="S1859:S1922" si="176">(J1859/86400)+25569+(-5/24)</f>
        <v>41864.560335648144</v>
      </c>
      <c r="T1859" s="11">
        <f t="shared" ref="T1859:T1922" si="177">(((I1859/60)/60)/24)+DATE(1970,1,1)+(-5/24)</f>
        <v>41894.560335648144</v>
      </c>
      <c r="U1859" t="str">
        <f t="shared" ref="U1859:U1922" si="178">TEXT(S1859,"MM")</f>
        <v>08</v>
      </c>
      <c r="V1859" t="str">
        <f t="shared" ref="V1859:V1922" si="179">TEXT(S1859,"YYYY")</f>
        <v>2014</v>
      </c>
    </row>
    <row r="1860" spans="1:22" ht="48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109</v>
      </c>
      <c r="P1860">
        <f t="shared" si="175"/>
        <v>40.547315436241611</v>
      </c>
      <c r="Q1860" s="9" t="s">
        <v>8329</v>
      </c>
      <c r="R1860" t="s">
        <v>8330</v>
      </c>
      <c r="S1860" s="11">
        <f t="shared" si="176"/>
        <v>40832.9921412037</v>
      </c>
      <c r="T1860" s="11">
        <f t="shared" si="177"/>
        <v>40893.033807870372</v>
      </c>
      <c r="U1860" t="str">
        <f t="shared" si="178"/>
        <v>10</v>
      </c>
      <c r="V1860" t="str">
        <f t="shared" si="179"/>
        <v>2011</v>
      </c>
    </row>
    <row r="1861" spans="1:22" ht="3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132</v>
      </c>
      <c r="P1861">
        <f t="shared" si="175"/>
        <v>70.625</v>
      </c>
      <c r="Q1861" s="9" t="s">
        <v>8329</v>
      </c>
      <c r="R1861" t="s">
        <v>8330</v>
      </c>
      <c r="S1861" s="11">
        <f t="shared" si="176"/>
        <v>40778.561678240738</v>
      </c>
      <c r="T1861" s="11">
        <f t="shared" si="177"/>
        <v>40808.561678240738</v>
      </c>
      <c r="U1861" t="str">
        <f t="shared" si="178"/>
        <v>08</v>
      </c>
      <c r="V1861" t="str">
        <f t="shared" si="179"/>
        <v>2011</v>
      </c>
    </row>
    <row r="1862" spans="1:22" ht="48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</v>
      </c>
      <c r="P1862">
        <f t="shared" si="175"/>
        <v>52.684210526315788</v>
      </c>
      <c r="Q1862" s="9" t="s">
        <v>8329</v>
      </c>
      <c r="R1862" t="s">
        <v>8330</v>
      </c>
      <c r="S1862" s="11">
        <f t="shared" si="176"/>
        <v>41655.500972222224</v>
      </c>
      <c r="T1862" s="11">
        <f t="shared" si="177"/>
        <v>41676.500972222217</v>
      </c>
      <c r="U1862" t="str">
        <f t="shared" si="178"/>
        <v>01</v>
      </c>
      <c r="V1862" t="str">
        <f t="shared" si="179"/>
        <v>2014</v>
      </c>
    </row>
    <row r="1863" spans="1:22" ht="48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t="e">
        <f t="shared" si="175"/>
        <v>#DIV/0!</v>
      </c>
      <c r="Q1863" s="9" t="s">
        <v>8337</v>
      </c>
      <c r="R1863" t="s">
        <v>8339</v>
      </c>
      <c r="S1863" s="11">
        <f t="shared" si="176"/>
        <v>42000.091909722221</v>
      </c>
      <c r="T1863" s="11">
        <f t="shared" si="177"/>
        <v>42030.091909722221</v>
      </c>
      <c r="U1863" t="str">
        <f t="shared" si="178"/>
        <v>12</v>
      </c>
      <c r="V1863" t="str">
        <f t="shared" si="179"/>
        <v>2014</v>
      </c>
    </row>
    <row r="1864" spans="1:22" ht="48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</v>
      </c>
      <c r="P1864">
        <f t="shared" si="175"/>
        <v>90.9375</v>
      </c>
      <c r="Q1864" s="9" t="s">
        <v>8337</v>
      </c>
      <c r="R1864" t="s">
        <v>8339</v>
      </c>
      <c r="S1864" s="11">
        <f t="shared" si="176"/>
        <v>42755.284421296295</v>
      </c>
      <c r="T1864" s="11">
        <f t="shared" si="177"/>
        <v>42802.104166666664</v>
      </c>
      <c r="U1864" t="str">
        <f t="shared" si="178"/>
        <v>01</v>
      </c>
      <c r="V1864" t="str">
        <f t="shared" si="179"/>
        <v>2017</v>
      </c>
    </row>
    <row r="1865" spans="1:22" ht="48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</v>
      </c>
      <c r="P1865">
        <f t="shared" si="175"/>
        <v>5</v>
      </c>
      <c r="Q1865" s="9" t="s">
        <v>8337</v>
      </c>
      <c r="R1865" t="s">
        <v>8339</v>
      </c>
      <c r="S1865" s="11">
        <f t="shared" si="176"/>
        <v>41772.588946759257</v>
      </c>
      <c r="T1865" s="11">
        <f t="shared" si="177"/>
        <v>41802.588946759257</v>
      </c>
      <c r="U1865" t="str">
        <f t="shared" si="178"/>
        <v>05</v>
      </c>
      <c r="V1865" t="str">
        <f t="shared" si="179"/>
        <v>2014</v>
      </c>
    </row>
    <row r="1866" spans="1:22" ht="48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43</v>
      </c>
      <c r="P1866">
        <f t="shared" si="175"/>
        <v>58.083333333333336</v>
      </c>
      <c r="Q1866" s="9" t="s">
        <v>8337</v>
      </c>
      <c r="R1866" t="s">
        <v>8339</v>
      </c>
      <c r="S1866" s="11">
        <f t="shared" si="176"/>
        <v>41733.508101851847</v>
      </c>
      <c r="T1866" s="11">
        <f t="shared" si="177"/>
        <v>41763.508101851847</v>
      </c>
      <c r="U1866" t="str">
        <f t="shared" si="178"/>
        <v>04</v>
      </c>
      <c r="V1866" t="str">
        <f t="shared" si="179"/>
        <v>2014</v>
      </c>
    </row>
    <row r="1867" spans="1:22" ht="48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0</v>
      </c>
      <c r="P1867">
        <f t="shared" si="175"/>
        <v>2</v>
      </c>
      <c r="Q1867" s="9" t="s">
        <v>8337</v>
      </c>
      <c r="R1867" t="s">
        <v>8339</v>
      </c>
      <c r="S1867" s="11">
        <f t="shared" si="176"/>
        <v>42645.159108796295</v>
      </c>
      <c r="T1867" s="11">
        <f t="shared" si="177"/>
        <v>42680.200775462967</v>
      </c>
      <c r="U1867" t="str">
        <f t="shared" si="178"/>
        <v>10</v>
      </c>
      <c r="V1867" t="str">
        <f t="shared" si="179"/>
        <v>2016</v>
      </c>
    </row>
    <row r="1868" spans="1:22" ht="48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1</v>
      </c>
      <c r="P1868">
        <f t="shared" si="175"/>
        <v>62.5</v>
      </c>
      <c r="Q1868" s="9" t="s">
        <v>8337</v>
      </c>
      <c r="R1868" t="s">
        <v>8339</v>
      </c>
      <c r="S1868" s="11">
        <f t="shared" si="176"/>
        <v>42742.038159722222</v>
      </c>
      <c r="T1868" s="11">
        <f t="shared" si="177"/>
        <v>42794.958333333336</v>
      </c>
      <c r="U1868" t="str">
        <f t="shared" si="178"/>
        <v>01</v>
      </c>
      <c r="V1868" t="str">
        <f t="shared" si="179"/>
        <v>2017</v>
      </c>
    </row>
    <row r="1869" spans="1:22" ht="48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</v>
      </c>
      <c r="P1869">
        <f t="shared" si="175"/>
        <v>10</v>
      </c>
      <c r="Q1869" s="9" t="s">
        <v>8337</v>
      </c>
      <c r="R1869" t="s">
        <v>8339</v>
      </c>
      <c r="S1869" s="11">
        <f t="shared" si="176"/>
        <v>42649.716574074067</v>
      </c>
      <c r="T1869" s="11">
        <f t="shared" si="177"/>
        <v>42679.716574074067</v>
      </c>
      <c r="U1869" t="str">
        <f t="shared" si="178"/>
        <v>10</v>
      </c>
      <c r="V1869" t="str">
        <f t="shared" si="179"/>
        <v>2016</v>
      </c>
    </row>
    <row r="1870" spans="1:22" ht="48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5</v>
      </c>
      <c r="P1870">
        <f t="shared" si="175"/>
        <v>71.588235294117652</v>
      </c>
      <c r="Q1870" s="9" t="s">
        <v>8337</v>
      </c>
      <c r="R1870" t="s">
        <v>8339</v>
      </c>
      <c r="S1870" s="11">
        <f t="shared" si="176"/>
        <v>42328.570891203701</v>
      </c>
      <c r="T1870" s="11">
        <f t="shared" si="177"/>
        <v>42353.124305555553</v>
      </c>
      <c r="U1870" t="str">
        <f t="shared" si="178"/>
        <v>11</v>
      </c>
      <c r="V1870" t="str">
        <f t="shared" si="179"/>
        <v>2015</v>
      </c>
    </row>
    <row r="1871" spans="1:22" ht="48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t="e">
        <f t="shared" si="175"/>
        <v>#DIV/0!</v>
      </c>
      <c r="Q1871" s="9" t="s">
        <v>8337</v>
      </c>
      <c r="R1871" t="s">
        <v>8339</v>
      </c>
      <c r="S1871" s="11">
        <f t="shared" si="176"/>
        <v>42708.794548611106</v>
      </c>
      <c r="T1871" s="11">
        <f t="shared" si="177"/>
        <v>42738.794548611106</v>
      </c>
      <c r="U1871" t="str">
        <f t="shared" si="178"/>
        <v>12</v>
      </c>
      <c r="V1871" t="str">
        <f t="shared" si="179"/>
        <v>2016</v>
      </c>
    </row>
    <row r="1872" spans="1:22" ht="48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</v>
      </c>
      <c r="P1872">
        <f t="shared" si="175"/>
        <v>32.81818181818182</v>
      </c>
      <c r="Q1872" s="9" t="s">
        <v>8337</v>
      </c>
      <c r="R1872" t="s">
        <v>8339</v>
      </c>
      <c r="S1872" s="11">
        <f t="shared" si="176"/>
        <v>42371.14739583333</v>
      </c>
      <c r="T1872" s="11">
        <f t="shared" si="177"/>
        <v>42399.970138888886</v>
      </c>
      <c r="U1872" t="str">
        <f t="shared" si="178"/>
        <v>01</v>
      </c>
      <c r="V1872" t="str">
        <f t="shared" si="179"/>
        <v>2016</v>
      </c>
    </row>
    <row r="1873" spans="1:22" ht="48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72</v>
      </c>
      <c r="P1873">
        <f t="shared" si="175"/>
        <v>49.11578947368421</v>
      </c>
      <c r="Q1873" s="9" t="s">
        <v>8337</v>
      </c>
      <c r="R1873" t="s">
        <v>8339</v>
      </c>
      <c r="S1873" s="11">
        <f t="shared" si="176"/>
        <v>41923.575243055551</v>
      </c>
      <c r="T1873" s="11">
        <f t="shared" si="177"/>
        <v>41963.616909722223</v>
      </c>
      <c r="U1873" t="str">
        <f t="shared" si="178"/>
        <v>10</v>
      </c>
      <c r="V1873" t="str">
        <f t="shared" si="179"/>
        <v>2014</v>
      </c>
    </row>
    <row r="1874" spans="1:22" ht="48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</v>
      </c>
      <c r="P1874">
        <f t="shared" si="175"/>
        <v>16.307692307692307</v>
      </c>
      <c r="Q1874" s="9" t="s">
        <v>8337</v>
      </c>
      <c r="R1874" t="s">
        <v>8339</v>
      </c>
      <c r="S1874" s="11">
        <f t="shared" si="176"/>
        <v>42154.921319444438</v>
      </c>
      <c r="T1874" s="11">
        <f t="shared" si="177"/>
        <v>42184.921319444438</v>
      </c>
      <c r="U1874" t="str">
        <f t="shared" si="178"/>
        <v>05</v>
      </c>
      <c r="V1874" t="str">
        <f t="shared" si="179"/>
        <v>2015</v>
      </c>
    </row>
    <row r="1875" spans="1:22" ht="48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</v>
      </c>
      <c r="P1875">
        <f t="shared" si="175"/>
        <v>18</v>
      </c>
      <c r="Q1875" s="9" t="s">
        <v>8337</v>
      </c>
      <c r="R1875" t="s">
        <v>8339</v>
      </c>
      <c r="S1875" s="11">
        <f t="shared" si="176"/>
        <v>42164.407523148147</v>
      </c>
      <c r="T1875" s="11">
        <f t="shared" si="177"/>
        <v>42193.489583333336</v>
      </c>
      <c r="U1875" t="str">
        <f t="shared" si="178"/>
        <v>06</v>
      </c>
      <c r="V1875" t="str">
        <f t="shared" si="179"/>
        <v>2015</v>
      </c>
    </row>
    <row r="1876" spans="1:22" ht="48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0</v>
      </c>
      <c r="P1876">
        <f t="shared" si="175"/>
        <v>13</v>
      </c>
      <c r="Q1876" s="9" t="s">
        <v>8337</v>
      </c>
      <c r="R1876" t="s">
        <v>8339</v>
      </c>
      <c r="S1876" s="11">
        <f t="shared" si="176"/>
        <v>42529.760798611103</v>
      </c>
      <c r="T1876" s="11">
        <f t="shared" si="177"/>
        <v>42549.760798611103</v>
      </c>
      <c r="U1876" t="str">
        <f t="shared" si="178"/>
        <v>06</v>
      </c>
      <c r="V1876" t="str">
        <f t="shared" si="179"/>
        <v>2016</v>
      </c>
    </row>
    <row r="1877" spans="1:22" ht="3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1</v>
      </c>
      <c r="P1877">
        <f t="shared" si="175"/>
        <v>17</v>
      </c>
      <c r="Q1877" s="9" t="s">
        <v>8337</v>
      </c>
      <c r="R1877" t="s">
        <v>8339</v>
      </c>
      <c r="S1877" s="11">
        <f t="shared" si="176"/>
        <v>42528.691064814811</v>
      </c>
      <c r="T1877" s="11">
        <f t="shared" si="177"/>
        <v>42588.691064814811</v>
      </c>
      <c r="U1877" t="str">
        <f t="shared" si="178"/>
        <v>06</v>
      </c>
      <c r="V1877" t="str">
        <f t="shared" si="179"/>
        <v>2016</v>
      </c>
    </row>
    <row r="1878" spans="1:22" ht="48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t="e">
        <f t="shared" si="175"/>
        <v>#DIV/0!</v>
      </c>
      <c r="Q1878" s="9" t="s">
        <v>8337</v>
      </c>
      <c r="R1878" t="s">
        <v>8339</v>
      </c>
      <c r="S1878" s="11">
        <f t="shared" si="176"/>
        <v>41776.07644675926</v>
      </c>
      <c r="T1878" s="11">
        <f t="shared" si="177"/>
        <v>41806.076446759253</v>
      </c>
      <c r="U1878" t="str">
        <f t="shared" si="178"/>
        <v>05</v>
      </c>
      <c r="V1878" t="str">
        <f t="shared" si="179"/>
        <v>2014</v>
      </c>
    </row>
    <row r="1879" spans="1:22" ht="3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t="e">
        <f t="shared" si="175"/>
        <v>#DIV/0!</v>
      </c>
      <c r="Q1879" s="9" t="s">
        <v>8337</v>
      </c>
      <c r="R1879" t="s">
        <v>8339</v>
      </c>
      <c r="S1879" s="11">
        <f t="shared" si="176"/>
        <v>42034.820891203701</v>
      </c>
      <c r="T1879" s="11">
        <f t="shared" si="177"/>
        <v>42063.820891203701</v>
      </c>
      <c r="U1879" t="str">
        <f t="shared" si="178"/>
        <v>01</v>
      </c>
      <c r="V1879" t="str">
        <f t="shared" si="179"/>
        <v>2015</v>
      </c>
    </row>
    <row r="1880" spans="1:22" ht="48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t="e">
        <f t="shared" si="175"/>
        <v>#DIV/0!</v>
      </c>
      <c r="Q1880" s="9" t="s">
        <v>8337</v>
      </c>
      <c r="R1880" t="s">
        <v>8339</v>
      </c>
      <c r="S1880" s="11">
        <f t="shared" si="176"/>
        <v>41772.800405092588</v>
      </c>
      <c r="T1880" s="11">
        <f t="shared" si="177"/>
        <v>41802.800405092588</v>
      </c>
      <c r="U1880" t="str">
        <f t="shared" si="178"/>
        <v>05</v>
      </c>
      <c r="V1880" t="str">
        <f t="shared" si="179"/>
        <v>2014</v>
      </c>
    </row>
    <row r="1881" spans="1:22" ht="48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</v>
      </c>
      <c r="P1881">
        <f t="shared" si="175"/>
        <v>3</v>
      </c>
      <c r="Q1881" s="9" t="s">
        <v>8337</v>
      </c>
      <c r="R1881" t="s">
        <v>8339</v>
      </c>
      <c r="S1881" s="11">
        <f t="shared" si="176"/>
        <v>42413.441307870373</v>
      </c>
      <c r="T1881" s="11">
        <f t="shared" si="177"/>
        <v>42443.399641203701</v>
      </c>
      <c r="U1881" t="str">
        <f t="shared" si="178"/>
        <v>02</v>
      </c>
      <c r="V1881" t="str">
        <f t="shared" si="179"/>
        <v>2016</v>
      </c>
    </row>
    <row r="1882" spans="1:22" ht="3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</v>
      </c>
      <c r="P1882">
        <f t="shared" si="175"/>
        <v>41.833333333333336</v>
      </c>
      <c r="Q1882" s="9" t="s">
        <v>8337</v>
      </c>
      <c r="R1882" t="s">
        <v>8339</v>
      </c>
      <c r="S1882" s="11">
        <f t="shared" si="176"/>
        <v>42430.358564814807</v>
      </c>
      <c r="T1882" s="11">
        <f t="shared" si="177"/>
        <v>42459.31689814815</v>
      </c>
      <c r="U1882" t="str">
        <f t="shared" si="178"/>
        <v>03</v>
      </c>
      <c r="V1882" t="str">
        <f t="shared" si="179"/>
        <v>2016</v>
      </c>
    </row>
    <row r="1883" spans="1:22" ht="48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173</v>
      </c>
      <c r="P1883">
        <f t="shared" si="175"/>
        <v>49.338428571428572</v>
      </c>
      <c r="Q1883" s="9" t="s">
        <v>8329</v>
      </c>
      <c r="R1883" t="s">
        <v>8333</v>
      </c>
      <c r="S1883" s="11">
        <f t="shared" si="176"/>
        <v>42042.944317129623</v>
      </c>
      <c r="T1883" s="11">
        <f t="shared" si="177"/>
        <v>42072.902650462966</v>
      </c>
      <c r="U1883" t="str">
        <f t="shared" si="178"/>
        <v>02</v>
      </c>
      <c r="V1883" t="str">
        <f t="shared" si="179"/>
        <v>2015</v>
      </c>
    </row>
    <row r="1884" spans="1:22" ht="48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101</v>
      </c>
      <c r="P1884">
        <f t="shared" si="175"/>
        <v>41.728395061728392</v>
      </c>
      <c r="Q1884" s="9" t="s">
        <v>8329</v>
      </c>
      <c r="R1884" t="s">
        <v>8333</v>
      </c>
      <c r="S1884" s="11">
        <f t="shared" si="176"/>
        <v>41067.740879629629</v>
      </c>
      <c r="T1884" s="11">
        <f t="shared" si="177"/>
        <v>41100.783333333333</v>
      </c>
      <c r="U1884" t="str">
        <f t="shared" si="178"/>
        <v>06</v>
      </c>
      <c r="V1884" t="str">
        <f t="shared" si="179"/>
        <v>2012</v>
      </c>
    </row>
    <row r="1885" spans="1:22" ht="48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105</v>
      </c>
      <c r="P1885">
        <f t="shared" si="175"/>
        <v>32.71875</v>
      </c>
      <c r="Q1885" s="9" t="s">
        <v>8329</v>
      </c>
      <c r="R1885" t="s">
        <v>8333</v>
      </c>
      <c r="S1885" s="11">
        <f t="shared" si="176"/>
        <v>40977.739675925921</v>
      </c>
      <c r="T1885" s="11">
        <f t="shared" si="177"/>
        <v>41007.698009259257</v>
      </c>
      <c r="U1885" t="str">
        <f t="shared" si="178"/>
        <v>03</v>
      </c>
      <c r="V1885" t="str">
        <f t="shared" si="179"/>
        <v>2012</v>
      </c>
    </row>
    <row r="1886" spans="1:22" ht="48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</v>
      </c>
      <c r="P1886">
        <f t="shared" si="175"/>
        <v>51.96153846153846</v>
      </c>
      <c r="Q1886" s="9" t="s">
        <v>8329</v>
      </c>
      <c r="R1886" t="s">
        <v>8333</v>
      </c>
      <c r="S1886" s="11">
        <f t="shared" si="176"/>
        <v>41204.989988425921</v>
      </c>
      <c r="T1886" s="11">
        <f t="shared" si="177"/>
        <v>41240.291666666664</v>
      </c>
      <c r="U1886" t="str">
        <f t="shared" si="178"/>
        <v>10</v>
      </c>
      <c r="V1886" t="str">
        <f t="shared" si="179"/>
        <v>2012</v>
      </c>
    </row>
    <row r="1887" spans="1:22" ht="48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</v>
      </c>
      <c r="P1887">
        <f t="shared" si="175"/>
        <v>50.685714285714283</v>
      </c>
      <c r="Q1887" s="9" t="s">
        <v>8329</v>
      </c>
      <c r="R1887" t="s">
        <v>8333</v>
      </c>
      <c r="S1887" s="11">
        <f t="shared" si="176"/>
        <v>41098.885532407403</v>
      </c>
      <c r="T1887" s="11">
        <f t="shared" si="177"/>
        <v>41131.708333333328</v>
      </c>
      <c r="U1887" t="str">
        <f t="shared" si="178"/>
        <v>07</v>
      </c>
      <c r="V1887" t="str">
        <f t="shared" si="179"/>
        <v>2012</v>
      </c>
    </row>
    <row r="1888" spans="1:22" ht="48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</v>
      </c>
      <c r="P1888">
        <f t="shared" si="175"/>
        <v>42.241379310344826</v>
      </c>
      <c r="Q1888" s="9" t="s">
        <v>8329</v>
      </c>
      <c r="R1888" t="s">
        <v>8333</v>
      </c>
      <c r="S1888" s="11">
        <f t="shared" si="176"/>
        <v>41925.69835648148</v>
      </c>
      <c r="T1888" s="11">
        <f t="shared" si="177"/>
        <v>41955.740023148144</v>
      </c>
      <c r="U1888" t="str">
        <f t="shared" si="178"/>
        <v>10</v>
      </c>
      <c r="V1888" t="str">
        <f t="shared" si="179"/>
        <v>2014</v>
      </c>
    </row>
    <row r="1889" spans="1:22" ht="48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</v>
      </c>
      <c r="P1889">
        <f t="shared" si="175"/>
        <v>416.875</v>
      </c>
      <c r="Q1889" s="9" t="s">
        <v>8329</v>
      </c>
      <c r="R1889" t="s">
        <v>8333</v>
      </c>
      <c r="S1889" s="11">
        <f t="shared" si="176"/>
        <v>42323.591805555552</v>
      </c>
      <c r="T1889" s="11">
        <f t="shared" si="177"/>
        <v>42341.687499999993</v>
      </c>
      <c r="U1889" t="str">
        <f t="shared" si="178"/>
        <v>11</v>
      </c>
      <c r="V1889" t="str">
        <f t="shared" si="179"/>
        <v>2015</v>
      </c>
    </row>
    <row r="1890" spans="1:22" ht="48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</v>
      </c>
      <c r="P1890">
        <f t="shared" si="175"/>
        <v>46.651685393258425</v>
      </c>
      <c r="Q1890" s="9" t="s">
        <v>8329</v>
      </c>
      <c r="R1890" t="s">
        <v>8333</v>
      </c>
      <c r="S1890" s="11">
        <f t="shared" si="176"/>
        <v>40299.03162037037</v>
      </c>
      <c r="T1890" s="11">
        <f t="shared" si="177"/>
        <v>40329.999305555553</v>
      </c>
      <c r="U1890" t="str">
        <f t="shared" si="178"/>
        <v>05</v>
      </c>
      <c r="V1890" t="str">
        <f t="shared" si="179"/>
        <v>2010</v>
      </c>
    </row>
    <row r="1891" spans="1:22" ht="48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107</v>
      </c>
      <c r="P1891">
        <f t="shared" si="175"/>
        <v>48.454545454545453</v>
      </c>
      <c r="Q1891" s="9" t="s">
        <v>8329</v>
      </c>
      <c r="R1891" t="s">
        <v>8333</v>
      </c>
      <c r="S1891" s="11">
        <f t="shared" si="176"/>
        <v>41299.585023148145</v>
      </c>
      <c r="T1891" s="11">
        <f t="shared" si="177"/>
        <v>41344.543356481481</v>
      </c>
      <c r="U1891" t="str">
        <f t="shared" si="178"/>
        <v>01</v>
      </c>
      <c r="V1891" t="str">
        <f t="shared" si="179"/>
        <v>2013</v>
      </c>
    </row>
    <row r="1892" spans="1:22" ht="48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145</v>
      </c>
      <c r="P1892">
        <f t="shared" si="175"/>
        <v>70.5289837398374</v>
      </c>
      <c r="Q1892" s="9" t="s">
        <v>8329</v>
      </c>
      <c r="R1892" t="s">
        <v>8333</v>
      </c>
      <c r="S1892" s="11">
        <f t="shared" si="176"/>
        <v>41228.577870370369</v>
      </c>
      <c r="T1892" s="11">
        <f t="shared" si="177"/>
        <v>41258.577870370369</v>
      </c>
      <c r="U1892" t="str">
        <f t="shared" si="178"/>
        <v>11</v>
      </c>
      <c r="V1892" t="str">
        <f t="shared" si="179"/>
        <v>2012</v>
      </c>
    </row>
    <row r="1893" spans="1:22" ht="6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106</v>
      </c>
      <c r="P1893">
        <f t="shared" si="175"/>
        <v>87.958333333333329</v>
      </c>
      <c r="Q1893" s="9" t="s">
        <v>8329</v>
      </c>
      <c r="R1893" t="s">
        <v>8333</v>
      </c>
      <c r="S1893" s="11">
        <f t="shared" si="176"/>
        <v>40335.589745370366</v>
      </c>
      <c r="T1893" s="11">
        <f t="shared" si="177"/>
        <v>40381.041666666664</v>
      </c>
      <c r="U1893" t="str">
        <f t="shared" si="178"/>
        <v>06</v>
      </c>
      <c r="V1893" t="str">
        <f t="shared" si="179"/>
        <v>2010</v>
      </c>
    </row>
    <row r="1894" spans="1:22" ht="3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137</v>
      </c>
      <c r="P1894">
        <f t="shared" si="175"/>
        <v>26.26923076923077</v>
      </c>
      <c r="Q1894" s="9" t="s">
        <v>8329</v>
      </c>
      <c r="R1894" t="s">
        <v>8333</v>
      </c>
      <c r="S1894" s="11">
        <f t="shared" si="176"/>
        <v>40671.429178240738</v>
      </c>
      <c r="T1894" s="11">
        <f t="shared" si="177"/>
        <v>40701.429178240738</v>
      </c>
      <c r="U1894" t="str">
        <f t="shared" si="178"/>
        <v>05</v>
      </c>
      <c r="V1894" t="str">
        <f t="shared" si="179"/>
        <v>2011</v>
      </c>
    </row>
    <row r="1895" spans="1:22" ht="48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>
        <f t="shared" si="175"/>
        <v>57.777777777777779</v>
      </c>
      <c r="Q1895" s="9" t="s">
        <v>8329</v>
      </c>
      <c r="R1895" t="s">
        <v>8333</v>
      </c>
      <c r="S1895" s="11">
        <f t="shared" si="176"/>
        <v>40632.733622685184</v>
      </c>
      <c r="T1895" s="11">
        <f t="shared" si="177"/>
        <v>40648.957638888889</v>
      </c>
      <c r="U1895" t="str">
        <f t="shared" si="178"/>
        <v>03</v>
      </c>
      <c r="V1895" t="str">
        <f t="shared" si="179"/>
        <v>2011</v>
      </c>
    </row>
    <row r="1896" spans="1:22" ht="16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115</v>
      </c>
      <c r="P1896">
        <f t="shared" si="175"/>
        <v>57.25</v>
      </c>
      <c r="Q1896" s="9" t="s">
        <v>8329</v>
      </c>
      <c r="R1896" t="s">
        <v>8333</v>
      </c>
      <c r="S1896" s="11">
        <f t="shared" si="176"/>
        <v>40920.696562499994</v>
      </c>
      <c r="T1896" s="11">
        <f t="shared" si="177"/>
        <v>40951.696562500001</v>
      </c>
      <c r="U1896" t="str">
        <f t="shared" si="178"/>
        <v>01</v>
      </c>
      <c r="V1896" t="str">
        <f t="shared" si="179"/>
        <v>2012</v>
      </c>
    </row>
    <row r="1897" spans="1:22" ht="48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102</v>
      </c>
      <c r="P1897">
        <f t="shared" si="175"/>
        <v>196.34042553191489</v>
      </c>
      <c r="Q1897" s="9" t="s">
        <v>8329</v>
      </c>
      <c r="R1897" t="s">
        <v>8333</v>
      </c>
      <c r="S1897" s="11">
        <f t="shared" si="176"/>
        <v>42267.538449074076</v>
      </c>
      <c r="T1897" s="11">
        <f t="shared" si="177"/>
        <v>42297.538449074076</v>
      </c>
      <c r="U1897" t="str">
        <f t="shared" si="178"/>
        <v>09</v>
      </c>
      <c r="V1897" t="str">
        <f t="shared" si="179"/>
        <v>2015</v>
      </c>
    </row>
    <row r="1898" spans="1:22" ht="48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124</v>
      </c>
      <c r="P1898">
        <f t="shared" si="175"/>
        <v>43</v>
      </c>
      <c r="Q1898" s="9" t="s">
        <v>8329</v>
      </c>
      <c r="R1898" t="s">
        <v>8333</v>
      </c>
      <c r="S1898" s="11">
        <f t="shared" si="176"/>
        <v>40981.501909722218</v>
      </c>
      <c r="T1898" s="11">
        <f t="shared" si="177"/>
        <v>41011.501909722218</v>
      </c>
      <c r="U1898" t="str">
        <f t="shared" si="178"/>
        <v>03</v>
      </c>
      <c r="V1898" t="str">
        <f t="shared" si="179"/>
        <v>2012</v>
      </c>
    </row>
    <row r="1899" spans="1:22" ht="48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</v>
      </c>
      <c r="P1899">
        <f t="shared" si="175"/>
        <v>35.551912568306008</v>
      </c>
      <c r="Q1899" s="9" t="s">
        <v>8329</v>
      </c>
      <c r="R1899" t="s">
        <v>8333</v>
      </c>
      <c r="S1899" s="11">
        <f t="shared" si="176"/>
        <v>41680.375069444439</v>
      </c>
      <c r="T1899" s="11">
        <f t="shared" si="177"/>
        <v>41702.666666666664</v>
      </c>
      <c r="U1899" t="str">
        <f t="shared" si="178"/>
        <v>02</v>
      </c>
      <c r="V1899" t="str">
        <f t="shared" si="179"/>
        <v>2014</v>
      </c>
    </row>
    <row r="1900" spans="1:22" ht="48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145</v>
      </c>
      <c r="P1900">
        <f t="shared" si="175"/>
        <v>68.80952380952381</v>
      </c>
      <c r="Q1900" s="9" t="s">
        <v>8329</v>
      </c>
      <c r="R1900" t="s">
        <v>8333</v>
      </c>
      <c r="S1900" s="11">
        <f t="shared" si="176"/>
        <v>42365.9846412037</v>
      </c>
      <c r="T1900" s="11">
        <f t="shared" si="177"/>
        <v>42401.541666666664</v>
      </c>
      <c r="U1900" t="str">
        <f t="shared" si="178"/>
        <v>12</v>
      </c>
      <c r="V1900" t="str">
        <f t="shared" si="179"/>
        <v>2015</v>
      </c>
    </row>
    <row r="1901" spans="1:22" ht="48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</v>
      </c>
      <c r="P1901">
        <f t="shared" si="175"/>
        <v>28.571428571428573</v>
      </c>
      <c r="Q1901" s="9" t="s">
        <v>8329</v>
      </c>
      <c r="R1901" t="s">
        <v>8333</v>
      </c>
      <c r="S1901" s="11">
        <f t="shared" si="176"/>
        <v>42058.733402777776</v>
      </c>
      <c r="T1901" s="11">
        <f t="shared" si="177"/>
        <v>42088.691736111105</v>
      </c>
      <c r="U1901" t="str">
        <f t="shared" si="178"/>
        <v>02</v>
      </c>
      <c r="V1901" t="str">
        <f t="shared" si="179"/>
        <v>2015</v>
      </c>
    </row>
    <row r="1902" spans="1:22" ht="48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</v>
      </c>
      <c r="P1902">
        <f t="shared" si="175"/>
        <v>50.631666666666668</v>
      </c>
      <c r="Q1902" s="9" t="s">
        <v>8329</v>
      </c>
      <c r="R1902" t="s">
        <v>8333</v>
      </c>
      <c r="S1902" s="11">
        <f t="shared" si="176"/>
        <v>41160.663553240738</v>
      </c>
      <c r="T1902" s="11">
        <f t="shared" si="177"/>
        <v>41188.207638888889</v>
      </c>
      <c r="U1902" t="str">
        <f t="shared" si="178"/>
        <v>09</v>
      </c>
      <c r="V1902" t="str">
        <f t="shared" si="179"/>
        <v>2012</v>
      </c>
    </row>
    <row r="1903" spans="1:22" ht="48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3</v>
      </c>
      <c r="P1903">
        <f t="shared" si="175"/>
        <v>106.8</v>
      </c>
      <c r="Q1903" s="9" t="s">
        <v>8323</v>
      </c>
      <c r="R1903" t="s">
        <v>8352</v>
      </c>
      <c r="S1903" s="11">
        <f t="shared" si="176"/>
        <v>42116.334826388884</v>
      </c>
      <c r="T1903" s="11">
        <f t="shared" si="177"/>
        <v>42146.333333333336</v>
      </c>
      <c r="U1903" t="str">
        <f t="shared" si="178"/>
        <v>04</v>
      </c>
      <c r="V1903" t="str">
        <f t="shared" si="179"/>
        <v>2015</v>
      </c>
    </row>
    <row r="1904" spans="1:22" ht="48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</v>
      </c>
      <c r="P1904">
        <f t="shared" si="175"/>
        <v>4</v>
      </c>
      <c r="Q1904" s="9" t="s">
        <v>8323</v>
      </c>
      <c r="R1904" t="s">
        <v>8352</v>
      </c>
      <c r="S1904" s="11">
        <f t="shared" si="176"/>
        <v>42037.581562499996</v>
      </c>
      <c r="T1904" s="11">
        <f t="shared" si="177"/>
        <v>42067.581562499996</v>
      </c>
      <c r="U1904" t="str">
        <f t="shared" si="178"/>
        <v>02</v>
      </c>
      <c r="V1904" t="str">
        <f t="shared" si="179"/>
        <v>2015</v>
      </c>
    </row>
    <row r="1905" spans="1:22" ht="48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47</v>
      </c>
      <c r="P1905">
        <f t="shared" si="175"/>
        <v>34.097560975609753</v>
      </c>
      <c r="Q1905" s="9" t="s">
        <v>8323</v>
      </c>
      <c r="R1905" t="s">
        <v>8352</v>
      </c>
      <c r="S1905" s="11">
        <f t="shared" si="176"/>
        <v>42702.562395833331</v>
      </c>
      <c r="T1905" s="11">
        <f t="shared" si="177"/>
        <v>42762.562395833331</v>
      </c>
      <c r="U1905" t="str">
        <f t="shared" si="178"/>
        <v>11</v>
      </c>
      <c r="V1905" t="str">
        <f t="shared" si="179"/>
        <v>2016</v>
      </c>
    </row>
    <row r="1906" spans="1:22" ht="48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</v>
      </c>
      <c r="P1906">
        <f t="shared" si="175"/>
        <v>25</v>
      </c>
      <c r="Q1906" s="9" t="s">
        <v>8323</v>
      </c>
      <c r="R1906" t="s">
        <v>8352</v>
      </c>
      <c r="S1906" s="11">
        <f t="shared" si="176"/>
        <v>42326.477094907408</v>
      </c>
      <c r="T1906" s="11">
        <f t="shared" si="177"/>
        <v>42371.477094907408</v>
      </c>
      <c r="U1906" t="str">
        <f t="shared" si="178"/>
        <v>11</v>
      </c>
      <c r="V1906" t="str">
        <f t="shared" si="179"/>
        <v>2015</v>
      </c>
    </row>
    <row r="1907" spans="1:22" ht="48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</v>
      </c>
      <c r="P1907">
        <f t="shared" si="175"/>
        <v>10.5</v>
      </c>
      <c r="Q1907" s="9" t="s">
        <v>8323</v>
      </c>
      <c r="R1907" t="s">
        <v>8352</v>
      </c>
      <c r="S1907" s="11">
        <f t="shared" si="176"/>
        <v>41859.717523148145</v>
      </c>
      <c r="T1907" s="11">
        <f t="shared" si="177"/>
        <v>41889.717523148145</v>
      </c>
      <c r="U1907" t="str">
        <f t="shared" si="178"/>
        <v>08</v>
      </c>
      <c r="V1907" t="str">
        <f t="shared" si="179"/>
        <v>2014</v>
      </c>
    </row>
    <row r="1908" spans="1:22" ht="48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43</v>
      </c>
      <c r="P1908">
        <f t="shared" si="175"/>
        <v>215.95959595959596</v>
      </c>
      <c r="Q1908" s="9" t="s">
        <v>8323</v>
      </c>
      <c r="R1908" t="s">
        <v>8352</v>
      </c>
      <c r="S1908" s="11">
        <f t="shared" si="176"/>
        <v>42514.462766203702</v>
      </c>
      <c r="T1908" s="11">
        <f t="shared" si="177"/>
        <v>42544.462766203702</v>
      </c>
      <c r="U1908" t="str">
        <f t="shared" si="178"/>
        <v>05</v>
      </c>
      <c r="V1908" t="str">
        <f t="shared" si="179"/>
        <v>2016</v>
      </c>
    </row>
    <row r="1909" spans="1:22" ht="48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</v>
      </c>
      <c r="P1909">
        <f t="shared" si="175"/>
        <v>21.25</v>
      </c>
      <c r="Q1909" s="9" t="s">
        <v>8323</v>
      </c>
      <c r="R1909" t="s">
        <v>8352</v>
      </c>
      <c r="S1909" s="11">
        <f t="shared" si="176"/>
        <v>41767.378761574073</v>
      </c>
      <c r="T1909" s="11">
        <f t="shared" si="177"/>
        <v>41782.378761574073</v>
      </c>
      <c r="U1909" t="str">
        <f t="shared" si="178"/>
        <v>05</v>
      </c>
      <c r="V1909" t="str">
        <f t="shared" si="179"/>
        <v>2014</v>
      </c>
    </row>
    <row r="1910" spans="1:22" ht="48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2</v>
      </c>
      <c r="P1910">
        <f t="shared" si="175"/>
        <v>108.25</v>
      </c>
      <c r="Q1910" s="9" t="s">
        <v>8323</v>
      </c>
      <c r="R1910" t="s">
        <v>8352</v>
      </c>
      <c r="S1910" s="11">
        <f t="shared" si="176"/>
        <v>42703.709490740737</v>
      </c>
      <c r="T1910" s="11">
        <f t="shared" si="177"/>
        <v>42733.709490740737</v>
      </c>
      <c r="U1910" t="str">
        <f t="shared" si="178"/>
        <v>11</v>
      </c>
      <c r="V1910" t="str">
        <f t="shared" si="179"/>
        <v>2016</v>
      </c>
    </row>
    <row r="1911" spans="1:22" ht="48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</v>
      </c>
      <c r="P1911">
        <f t="shared" si="175"/>
        <v>129.97368421052633</v>
      </c>
      <c r="Q1911" s="9" t="s">
        <v>8323</v>
      </c>
      <c r="R1911" t="s">
        <v>8352</v>
      </c>
      <c r="S1911" s="11">
        <f t="shared" si="176"/>
        <v>41905.220821759256</v>
      </c>
      <c r="T1911" s="11">
        <f t="shared" si="177"/>
        <v>41935.220821759256</v>
      </c>
      <c r="U1911" t="str">
        <f t="shared" si="178"/>
        <v>09</v>
      </c>
      <c r="V1911" t="str">
        <f t="shared" si="179"/>
        <v>2014</v>
      </c>
    </row>
    <row r="1912" spans="1:22" ht="48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</v>
      </c>
      <c r="P1912">
        <f t="shared" si="175"/>
        <v>117.49473684210527</v>
      </c>
      <c r="Q1912" s="9" t="s">
        <v>8323</v>
      </c>
      <c r="R1912" t="s">
        <v>8352</v>
      </c>
      <c r="S1912" s="11">
        <f t="shared" si="176"/>
        <v>42264.754826388882</v>
      </c>
      <c r="T1912" s="11">
        <f t="shared" si="177"/>
        <v>42308.739583333336</v>
      </c>
      <c r="U1912" t="str">
        <f t="shared" si="178"/>
        <v>09</v>
      </c>
      <c r="V1912" t="str">
        <f t="shared" si="179"/>
        <v>2015</v>
      </c>
    </row>
    <row r="1913" spans="1:22" ht="48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0</v>
      </c>
      <c r="P1913">
        <f t="shared" si="175"/>
        <v>10</v>
      </c>
      <c r="Q1913" s="9" t="s">
        <v>8323</v>
      </c>
      <c r="R1913" t="s">
        <v>8352</v>
      </c>
      <c r="S1913" s="11">
        <f t="shared" si="176"/>
        <v>41829.825624999998</v>
      </c>
      <c r="T1913" s="11">
        <f t="shared" si="177"/>
        <v>41859.825624999998</v>
      </c>
      <c r="U1913" t="str">
        <f t="shared" si="178"/>
        <v>07</v>
      </c>
      <c r="V1913" t="str">
        <f t="shared" si="179"/>
        <v>2014</v>
      </c>
    </row>
    <row r="1914" spans="1:22" ht="48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</v>
      </c>
      <c r="P1914">
        <f t="shared" si="175"/>
        <v>70.595238095238102</v>
      </c>
      <c r="Q1914" s="9" t="s">
        <v>8323</v>
      </c>
      <c r="R1914" t="s">
        <v>8352</v>
      </c>
      <c r="S1914" s="11">
        <f t="shared" si="176"/>
        <v>42129.018055555549</v>
      </c>
      <c r="T1914" s="11">
        <f t="shared" si="177"/>
        <v>42159.018055555549</v>
      </c>
      <c r="U1914" t="str">
        <f t="shared" si="178"/>
        <v>05</v>
      </c>
      <c r="V1914" t="str">
        <f t="shared" si="179"/>
        <v>2015</v>
      </c>
    </row>
    <row r="1915" spans="1:22" ht="3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</v>
      </c>
      <c r="P1915">
        <f t="shared" si="175"/>
        <v>24.5</v>
      </c>
      <c r="Q1915" s="9" t="s">
        <v>8323</v>
      </c>
      <c r="R1915" t="s">
        <v>8352</v>
      </c>
      <c r="S1915" s="11">
        <f t="shared" si="176"/>
        <v>41890.302986111106</v>
      </c>
      <c r="T1915" s="11">
        <f t="shared" si="177"/>
        <v>41920.302986111106</v>
      </c>
      <c r="U1915" t="str">
        <f t="shared" si="178"/>
        <v>09</v>
      </c>
      <c r="V1915" t="str">
        <f t="shared" si="179"/>
        <v>2014</v>
      </c>
    </row>
    <row r="1916" spans="1:22" ht="48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</v>
      </c>
      <c r="P1916">
        <f t="shared" si="175"/>
        <v>30</v>
      </c>
      <c r="Q1916" s="9" t="s">
        <v>8323</v>
      </c>
      <c r="R1916" t="s">
        <v>8352</v>
      </c>
      <c r="S1916" s="11">
        <f t="shared" si="176"/>
        <v>41928.966122685182</v>
      </c>
      <c r="T1916" s="11">
        <f t="shared" si="177"/>
        <v>41943.957638888889</v>
      </c>
      <c r="U1916" t="str">
        <f t="shared" si="178"/>
        <v>10</v>
      </c>
      <c r="V1916" t="str">
        <f t="shared" si="179"/>
        <v>2014</v>
      </c>
    </row>
    <row r="1917" spans="1:22" ht="48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2</v>
      </c>
      <c r="P1917">
        <f t="shared" si="175"/>
        <v>2</v>
      </c>
      <c r="Q1917" s="9" t="s">
        <v>8323</v>
      </c>
      <c r="R1917" t="s">
        <v>8352</v>
      </c>
      <c r="S1917" s="11">
        <f t="shared" si="176"/>
        <v>41863.840532407405</v>
      </c>
      <c r="T1917" s="11">
        <f t="shared" si="177"/>
        <v>41883.840532407405</v>
      </c>
      <c r="U1917" t="str">
        <f t="shared" si="178"/>
        <v>08</v>
      </c>
      <c r="V1917" t="str">
        <f t="shared" si="179"/>
        <v>2014</v>
      </c>
    </row>
    <row r="1918" spans="1:22" ht="3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1</v>
      </c>
      <c r="P1918">
        <f t="shared" si="175"/>
        <v>17</v>
      </c>
      <c r="Q1918" s="9" t="s">
        <v>8323</v>
      </c>
      <c r="R1918" t="s">
        <v>8352</v>
      </c>
      <c r="S1918" s="11">
        <f t="shared" si="176"/>
        <v>42656.508969907409</v>
      </c>
      <c r="T1918" s="11">
        <f t="shared" si="177"/>
        <v>42681.550636574073</v>
      </c>
      <c r="U1918" t="str">
        <f t="shared" si="178"/>
        <v>10</v>
      </c>
      <c r="V1918" t="str">
        <f t="shared" si="179"/>
        <v>2016</v>
      </c>
    </row>
    <row r="1919" spans="1:22" ht="3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53</v>
      </c>
      <c r="P1919">
        <f t="shared" si="175"/>
        <v>2928.9285714285716</v>
      </c>
      <c r="Q1919" s="9" t="s">
        <v>8323</v>
      </c>
      <c r="R1919" t="s">
        <v>8352</v>
      </c>
      <c r="S1919" s="11">
        <f t="shared" si="176"/>
        <v>42746.06172453703</v>
      </c>
      <c r="T1919" s="11">
        <f t="shared" si="177"/>
        <v>42776.06172453703</v>
      </c>
      <c r="U1919" t="str">
        <f t="shared" si="178"/>
        <v>01</v>
      </c>
      <c r="V1919" t="str">
        <f t="shared" si="179"/>
        <v>2017</v>
      </c>
    </row>
    <row r="1920" spans="1:22" ht="48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</v>
      </c>
      <c r="P1920">
        <f t="shared" si="175"/>
        <v>28.888888888888889</v>
      </c>
      <c r="Q1920" s="9" t="s">
        <v>8323</v>
      </c>
      <c r="R1920" t="s">
        <v>8352</v>
      </c>
      <c r="S1920" s="11">
        <f t="shared" si="176"/>
        <v>41828.581608796296</v>
      </c>
      <c r="T1920" s="11">
        <f t="shared" si="177"/>
        <v>41863.581608796296</v>
      </c>
      <c r="U1920" t="str">
        <f t="shared" si="178"/>
        <v>07</v>
      </c>
      <c r="V1920" t="str">
        <f t="shared" si="179"/>
        <v>2014</v>
      </c>
    </row>
    <row r="1921" spans="1:22" ht="48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</v>
      </c>
      <c r="P1921">
        <f t="shared" si="175"/>
        <v>29.625</v>
      </c>
      <c r="Q1921" s="9" t="s">
        <v>8323</v>
      </c>
      <c r="R1921" t="s">
        <v>8352</v>
      </c>
      <c r="S1921" s="11">
        <f t="shared" si="176"/>
        <v>42113.667233796295</v>
      </c>
      <c r="T1921" s="11">
        <f t="shared" si="177"/>
        <v>42143.667233796288</v>
      </c>
      <c r="U1921" t="str">
        <f t="shared" si="178"/>
        <v>04</v>
      </c>
      <c r="V1921" t="str">
        <f t="shared" si="179"/>
        <v>2015</v>
      </c>
    </row>
    <row r="1922" spans="1:22" ht="48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</v>
      </c>
      <c r="P1922">
        <f t="shared" si="175"/>
        <v>40.980952380952381</v>
      </c>
      <c r="Q1922" s="9" t="s">
        <v>8323</v>
      </c>
      <c r="R1922" t="s">
        <v>8352</v>
      </c>
      <c r="S1922" s="11">
        <f t="shared" si="176"/>
        <v>42270.66737268518</v>
      </c>
      <c r="T1922" s="11">
        <f t="shared" si="177"/>
        <v>42298.749999999993</v>
      </c>
      <c r="U1922" t="str">
        <f t="shared" si="178"/>
        <v>09</v>
      </c>
      <c r="V1922" t="str">
        <f t="shared" si="179"/>
        <v>2015</v>
      </c>
    </row>
    <row r="1923" spans="1:22" ht="3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ROUND((E1923/D1923)*100,0)</f>
        <v>137</v>
      </c>
      <c r="P1923">
        <f t="shared" ref="P1923:P1986" si="181">E1923/L1923</f>
        <v>54</v>
      </c>
      <c r="Q1923" s="9" t="s">
        <v>8329</v>
      </c>
      <c r="R1923" t="s">
        <v>8333</v>
      </c>
      <c r="S1923" s="11">
        <f t="shared" ref="S1923:S1986" si="182">(J1923/86400)+25569+(-5/24)</f>
        <v>41074.013229166667</v>
      </c>
      <c r="T1923" s="11">
        <f t="shared" ref="T1923:T1986" si="183">(((I1923/60)/60)/24)+DATE(1970,1,1)+(-5/24)</f>
        <v>41104.013229166667</v>
      </c>
      <c r="U1923" t="str">
        <f t="shared" ref="U1923:U1986" si="184">TEXT(S1923,"MM")</f>
        <v>06</v>
      </c>
      <c r="V1923" t="str">
        <f t="shared" ref="V1923:V1986" si="185">TEXT(S1923,"YYYY")</f>
        <v>2012</v>
      </c>
    </row>
    <row r="1924" spans="1:22" ht="48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116</v>
      </c>
      <c r="P1924">
        <f t="shared" si="181"/>
        <v>36.109375</v>
      </c>
      <c r="Q1924" s="9" t="s">
        <v>8329</v>
      </c>
      <c r="R1924" t="s">
        <v>8333</v>
      </c>
      <c r="S1924" s="11">
        <f t="shared" si="182"/>
        <v>41590.047534722216</v>
      </c>
      <c r="T1924" s="11">
        <f t="shared" si="183"/>
        <v>41620.047534722216</v>
      </c>
      <c r="U1924" t="str">
        <f t="shared" si="184"/>
        <v>11</v>
      </c>
      <c r="V1924" t="str">
        <f t="shared" si="185"/>
        <v>2013</v>
      </c>
    </row>
    <row r="1925" spans="1:22" ht="48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241</v>
      </c>
      <c r="P1925">
        <f t="shared" si="181"/>
        <v>23.153846153846153</v>
      </c>
      <c r="Q1925" s="9" t="s">
        <v>8329</v>
      </c>
      <c r="R1925" t="s">
        <v>8333</v>
      </c>
      <c r="S1925" s="11">
        <f t="shared" si="182"/>
        <v>40772.640416666662</v>
      </c>
      <c r="T1925" s="11">
        <f t="shared" si="183"/>
        <v>40812.999305555553</v>
      </c>
      <c r="U1925" t="str">
        <f t="shared" si="184"/>
        <v>08</v>
      </c>
      <c r="V1925" t="str">
        <f t="shared" si="185"/>
        <v>2011</v>
      </c>
    </row>
    <row r="1926" spans="1:22" ht="48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</v>
      </c>
      <c r="P1926">
        <f t="shared" si="181"/>
        <v>104</v>
      </c>
      <c r="Q1926" s="9" t="s">
        <v>8329</v>
      </c>
      <c r="R1926" t="s">
        <v>8333</v>
      </c>
      <c r="S1926" s="11">
        <f t="shared" si="182"/>
        <v>41626.552719907406</v>
      </c>
      <c r="T1926" s="11">
        <f t="shared" si="183"/>
        <v>41654.606249999997</v>
      </c>
      <c r="U1926" t="str">
        <f t="shared" si="184"/>
        <v>12</v>
      </c>
      <c r="V1926" t="str">
        <f t="shared" si="185"/>
        <v>2013</v>
      </c>
    </row>
    <row r="1927" spans="1:22" ht="3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</v>
      </c>
      <c r="P1927">
        <f t="shared" si="181"/>
        <v>31.826923076923077</v>
      </c>
      <c r="Q1927" s="9" t="s">
        <v>8329</v>
      </c>
      <c r="R1927" t="s">
        <v>8333</v>
      </c>
      <c r="S1927" s="11">
        <f t="shared" si="182"/>
        <v>41535.693148148144</v>
      </c>
      <c r="T1927" s="11">
        <f t="shared" si="183"/>
        <v>41557.791666666664</v>
      </c>
      <c r="U1927" t="str">
        <f t="shared" si="184"/>
        <v>09</v>
      </c>
      <c r="V1927" t="str">
        <f t="shared" si="185"/>
        <v>2013</v>
      </c>
    </row>
    <row r="1928" spans="1:22" ht="6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</v>
      </c>
      <c r="P1928">
        <f t="shared" si="181"/>
        <v>27.3896261682243</v>
      </c>
      <c r="Q1928" s="9" t="s">
        <v>8329</v>
      </c>
      <c r="R1928" t="s">
        <v>8333</v>
      </c>
      <c r="S1928" s="11">
        <f t="shared" si="182"/>
        <v>40456.746018518512</v>
      </c>
      <c r="T1928" s="11">
        <f t="shared" si="183"/>
        <v>40483.80972222222</v>
      </c>
      <c r="U1928" t="str">
        <f t="shared" si="184"/>
        <v>10</v>
      </c>
      <c r="V1928" t="str">
        <f t="shared" si="185"/>
        <v>2010</v>
      </c>
    </row>
    <row r="1929" spans="1:22" ht="16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</v>
      </c>
      <c r="P1929">
        <f t="shared" si="181"/>
        <v>56.363636363636367</v>
      </c>
      <c r="Q1929" s="9" t="s">
        <v>8329</v>
      </c>
      <c r="R1929" t="s">
        <v>8333</v>
      </c>
      <c r="S1929" s="11">
        <f t="shared" si="182"/>
        <v>40960.653229166666</v>
      </c>
      <c r="T1929" s="11">
        <f t="shared" si="183"/>
        <v>40975.999305555553</v>
      </c>
      <c r="U1929" t="str">
        <f t="shared" si="184"/>
        <v>02</v>
      </c>
      <c r="V1929" t="str">
        <f t="shared" si="185"/>
        <v>2012</v>
      </c>
    </row>
    <row r="1930" spans="1:22" ht="3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</v>
      </c>
      <c r="P1930">
        <f t="shared" si="181"/>
        <v>77.352941176470594</v>
      </c>
      <c r="Q1930" s="9" t="s">
        <v>8329</v>
      </c>
      <c r="R1930" t="s">
        <v>8333</v>
      </c>
      <c r="S1930" s="11">
        <f t="shared" si="182"/>
        <v>41371.439745370364</v>
      </c>
      <c r="T1930" s="11">
        <f t="shared" si="183"/>
        <v>41401.439745370371</v>
      </c>
      <c r="U1930" t="str">
        <f t="shared" si="184"/>
        <v>04</v>
      </c>
      <c r="V1930" t="str">
        <f t="shared" si="185"/>
        <v>2013</v>
      </c>
    </row>
    <row r="1931" spans="1:22" ht="48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</v>
      </c>
      <c r="P1931">
        <f t="shared" si="181"/>
        <v>42.8</v>
      </c>
      <c r="Q1931" s="9" t="s">
        <v>8329</v>
      </c>
      <c r="R1931" t="s">
        <v>8333</v>
      </c>
      <c r="S1931" s="11">
        <f t="shared" si="182"/>
        <v>40686.813263888886</v>
      </c>
      <c r="T1931" s="11">
        <f t="shared" si="183"/>
        <v>40728.813263888886</v>
      </c>
      <c r="U1931" t="str">
        <f t="shared" si="184"/>
        <v>05</v>
      </c>
      <c r="V1931" t="str">
        <f t="shared" si="185"/>
        <v>2011</v>
      </c>
    </row>
    <row r="1932" spans="1:22" ht="3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>
        <f t="shared" si="181"/>
        <v>48.846153846153847</v>
      </c>
      <c r="Q1932" s="9" t="s">
        <v>8329</v>
      </c>
      <c r="R1932" t="s">
        <v>8333</v>
      </c>
      <c r="S1932" s="11">
        <f t="shared" si="182"/>
        <v>41402.350486111107</v>
      </c>
      <c r="T1932" s="11">
        <f t="shared" si="183"/>
        <v>41462.350486111107</v>
      </c>
      <c r="U1932" t="str">
        <f t="shared" si="184"/>
        <v>05</v>
      </c>
      <c r="V1932" t="str">
        <f t="shared" si="185"/>
        <v>2013</v>
      </c>
    </row>
    <row r="1933" spans="1:22" ht="3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121</v>
      </c>
      <c r="P1933">
        <f t="shared" si="181"/>
        <v>48.240400000000001</v>
      </c>
      <c r="Q1933" s="9" t="s">
        <v>8329</v>
      </c>
      <c r="R1933" t="s">
        <v>8333</v>
      </c>
      <c r="S1933" s="11">
        <f t="shared" si="182"/>
        <v>41037.684131944443</v>
      </c>
      <c r="T1933" s="11">
        <f t="shared" si="183"/>
        <v>41050.9375</v>
      </c>
      <c r="U1933" t="str">
        <f t="shared" si="184"/>
        <v>05</v>
      </c>
      <c r="V1933" t="str">
        <f t="shared" si="185"/>
        <v>2012</v>
      </c>
    </row>
    <row r="1934" spans="1:22" ht="48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107</v>
      </c>
      <c r="P1934">
        <f t="shared" si="181"/>
        <v>70.212500000000006</v>
      </c>
      <c r="Q1934" s="9" t="s">
        <v>8329</v>
      </c>
      <c r="R1934" t="s">
        <v>8333</v>
      </c>
      <c r="S1934" s="11">
        <f t="shared" si="182"/>
        <v>40911.601539351854</v>
      </c>
      <c r="T1934" s="11">
        <f t="shared" si="183"/>
        <v>40932.601539351846</v>
      </c>
      <c r="U1934" t="str">
        <f t="shared" si="184"/>
        <v>01</v>
      </c>
      <c r="V1934" t="str">
        <f t="shared" si="185"/>
        <v>2012</v>
      </c>
    </row>
    <row r="1935" spans="1:22" ht="48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</v>
      </c>
      <c r="P1935">
        <f t="shared" si="181"/>
        <v>94.054545454545448</v>
      </c>
      <c r="Q1935" s="9" t="s">
        <v>8329</v>
      </c>
      <c r="R1935" t="s">
        <v>8333</v>
      </c>
      <c r="S1935" s="11">
        <f t="shared" si="182"/>
        <v>41878.922534722216</v>
      </c>
      <c r="T1935" s="11">
        <f t="shared" si="183"/>
        <v>41908.922534722216</v>
      </c>
      <c r="U1935" t="str">
        <f t="shared" si="184"/>
        <v>08</v>
      </c>
      <c r="V1935" t="str">
        <f t="shared" si="185"/>
        <v>2014</v>
      </c>
    </row>
    <row r="1936" spans="1:22" ht="48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124</v>
      </c>
      <c r="P1936">
        <f t="shared" si="181"/>
        <v>80.272727272727266</v>
      </c>
      <c r="Q1936" s="9" t="s">
        <v>8329</v>
      </c>
      <c r="R1936" t="s">
        <v>8333</v>
      </c>
      <c r="S1936" s="11">
        <f t="shared" si="182"/>
        <v>40865.658807870372</v>
      </c>
      <c r="T1936" s="11">
        <f t="shared" si="183"/>
        <v>40902</v>
      </c>
      <c r="U1936" t="str">
        <f t="shared" si="184"/>
        <v>11</v>
      </c>
      <c r="V1936" t="str">
        <f t="shared" si="185"/>
        <v>2011</v>
      </c>
    </row>
    <row r="1937" spans="1:22" ht="48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</v>
      </c>
      <c r="P1937">
        <f t="shared" si="181"/>
        <v>54.2</v>
      </c>
      <c r="Q1937" s="9" t="s">
        <v>8329</v>
      </c>
      <c r="R1937" t="s">
        <v>8333</v>
      </c>
      <c r="S1937" s="11">
        <f t="shared" si="182"/>
        <v>41773.724201388883</v>
      </c>
      <c r="T1937" s="11">
        <f t="shared" si="183"/>
        <v>41810.999305555553</v>
      </c>
      <c r="U1937" t="str">
        <f t="shared" si="184"/>
        <v>05</v>
      </c>
      <c r="V1937" t="str">
        <f t="shared" si="185"/>
        <v>2014</v>
      </c>
    </row>
    <row r="1938" spans="1:22" ht="48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117</v>
      </c>
      <c r="P1938">
        <f t="shared" si="181"/>
        <v>60.26903448275862</v>
      </c>
      <c r="Q1938" s="9" t="s">
        <v>8329</v>
      </c>
      <c r="R1938" t="s">
        <v>8333</v>
      </c>
      <c r="S1938" s="11">
        <f t="shared" si="182"/>
        <v>40852.68136574074</v>
      </c>
      <c r="T1938" s="11">
        <f t="shared" si="183"/>
        <v>40883.040972222218</v>
      </c>
      <c r="U1938" t="str">
        <f t="shared" si="184"/>
        <v>11</v>
      </c>
      <c r="V1938" t="str">
        <f t="shared" si="185"/>
        <v>2011</v>
      </c>
    </row>
    <row r="1939" spans="1:22" ht="48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</v>
      </c>
      <c r="P1939">
        <f t="shared" si="181"/>
        <v>38.740344827586206</v>
      </c>
      <c r="Q1939" s="9" t="s">
        <v>8329</v>
      </c>
      <c r="R1939" t="s">
        <v>8333</v>
      </c>
      <c r="S1939" s="11">
        <f t="shared" si="182"/>
        <v>41058.91065972222</v>
      </c>
      <c r="T1939" s="11">
        <f t="shared" si="183"/>
        <v>41074.957638888889</v>
      </c>
      <c r="U1939" t="str">
        <f t="shared" si="184"/>
        <v>05</v>
      </c>
      <c r="V1939" t="str">
        <f t="shared" si="185"/>
        <v>2012</v>
      </c>
    </row>
    <row r="1940" spans="1:22" ht="48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116</v>
      </c>
      <c r="P1940">
        <f t="shared" si="181"/>
        <v>152.54385964912279</v>
      </c>
      <c r="Q1940" s="9" t="s">
        <v>8329</v>
      </c>
      <c r="R1940" t="s">
        <v>8333</v>
      </c>
      <c r="S1940" s="11">
        <f t="shared" si="182"/>
        <v>41426.05128472222</v>
      </c>
      <c r="T1940" s="11">
        <f t="shared" si="183"/>
        <v>41457</v>
      </c>
      <c r="U1940" t="str">
        <f t="shared" si="184"/>
        <v>06</v>
      </c>
      <c r="V1940" t="str">
        <f t="shared" si="185"/>
        <v>2013</v>
      </c>
    </row>
    <row r="1941" spans="1:22" ht="48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111</v>
      </c>
      <c r="P1941">
        <f t="shared" si="181"/>
        <v>115.3125</v>
      </c>
      <c r="Q1941" s="9" t="s">
        <v>8329</v>
      </c>
      <c r="R1941" t="s">
        <v>8333</v>
      </c>
      <c r="S1941" s="11">
        <f t="shared" si="182"/>
        <v>41313.776712962957</v>
      </c>
      <c r="T1941" s="11">
        <f t="shared" si="183"/>
        <v>41343.735046296293</v>
      </c>
      <c r="U1941" t="str">
        <f t="shared" si="184"/>
        <v>02</v>
      </c>
      <c r="V1941" t="str">
        <f t="shared" si="185"/>
        <v>2013</v>
      </c>
    </row>
    <row r="1942" spans="1:22" ht="48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171</v>
      </c>
      <c r="P1942">
        <f t="shared" si="181"/>
        <v>35.838709677419352</v>
      </c>
      <c r="Q1942" s="9" t="s">
        <v>8329</v>
      </c>
      <c r="R1942" t="s">
        <v>8333</v>
      </c>
      <c r="S1942" s="11">
        <f t="shared" si="182"/>
        <v>40670.298993055556</v>
      </c>
      <c r="T1942" s="11">
        <f t="shared" si="183"/>
        <v>40708.957638888889</v>
      </c>
      <c r="U1942" t="str">
        <f t="shared" si="184"/>
        <v>05</v>
      </c>
      <c r="V1942" t="str">
        <f t="shared" si="185"/>
        <v>2011</v>
      </c>
    </row>
    <row r="1943" spans="1:22" ht="48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</v>
      </c>
      <c r="P1943">
        <f t="shared" si="181"/>
        <v>64.570118779438872</v>
      </c>
      <c r="Q1943" s="9" t="s">
        <v>8323</v>
      </c>
      <c r="R1943" t="s">
        <v>8353</v>
      </c>
      <c r="S1943" s="11">
        <f t="shared" si="182"/>
        <v>41744.08253472222</v>
      </c>
      <c r="T1943" s="11">
        <f t="shared" si="183"/>
        <v>41774.08253472222</v>
      </c>
      <c r="U1943" t="str">
        <f t="shared" si="184"/>
        <v>04</v>
      </c>
      <c r="V1943" t="str">
        <f t="shared" si="185"/>
        <v>2014</v>
      </c>
    </row>
    <row r="1944" spans="1:22" ht="48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</v>
      </c>
      <c r="P1944">
        <f t="shared" si="181"/>
        <v>87.436000000000007</v>
      </c>
      <c r="Q1944" s="9" t="s">
        <v>8323</v>
      </c>
      <c r="R1944" t="s">
        <v>8353</v>
      </c>
      <c r="S1944" s="11">
        <f t="shared" si="182"/>
        <v>40638.619675925926</v>
      </c>
      <c r="T1944" s="11">
        <f t="shared" si="183"/>
        <v>40728.619675925926</v>
      </c>
      <c r="U1944" t="str">
        <f t="shared" si="184"/>
        <v>04</v>
      </c>
      <c r="V1944" t="str">
        <f t="shared" si="185"/>
        <v>2011</v>
      </c>
    </row>
    <row r="1945" spans="1:22" ht="48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</v>
      </c>
      <c r="P1945">
        <f t="shared" si="181"/>
        <v>68.815577078288939</v>
      </c>
      <c r="Q1945" s="9" t="s">
        <v>8323</v>
      </c>
      <c r="R1945" t="s">
        <v>8353</v>
      </c>
      <c r="S1945" s="11">
        <f t="shared" si="182"/>
        <v>42548.061527777776</v>
      </c>
      <c r="T1945" s="11">
        <f t="shared" si="183"/>
        <v>42593.061527777776</v>
      </c>
      <c r="U1945" t="str">
        <f t="shared" si="184"/>
        <v>06</v>
      </c>
      <c r="V1945" t="str">
        <f t="shared" si="185"/>
        <v>2016</v>
      </c>
    </row>
    <row r="1946" spans="1:22" ht="48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</v>
      </c>
      <c r="P1946">
        <f t="shared" si="181"/>
        <v>176.200223588597</v>
      </c>
      <c r="Q1946" s="9" t="s">
        <v>8323</v>
      </c>
      <c r="R1946" t="s">
        <v>8353</v>
      </c>
      <c r="S1946" s="11">
        <f t="shared" si="182"/>
        <v>41730.376041666663</v>
      </c>
      <c r="T1946" s="11">
        <f t="shared" si="183"/>
        <v>41760.376041666663</v>
      </c>
      <c r="U1946" t="str">
        <f t="shared" si="184"/>
        <v>04</v>
      </c>
      <c r="V1946" t="str">
        <f t="shared" si="185"/>
        <v>2014</v>
      </c>
    </row>
    <row r="1947" spans="1:22" ht="48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</v>
      </c>
      <c r="P1947">
        <f t="shared" si="181"/>
        <v>511.79117647058825</v>
      </c>
      <c r="Q1947" s="9" t="s">
        <v>8323</v>
      </c>
      <c r="R1947" t="s">
        <v>8353</v>
      </c>
      <c r="S1947" s="11">
        <f t="shared" si="182"/>
        <v>42157.043495370366</v>
      </c>
      <c r="T1947" s="11">
        <f t="shared" si="183"/>
        <v>42197.043495370373</v>
      </c>
      <c r="U1947" t="str">
        <f t="shared" si="184"/>
        <v>06</v>
      </c>
      <c r="V1947" t="str">
        <f t="shared" si="185"/>
        <v>2015</v>
      </c>
    </row>
    <row r="1948" spans="1:22" ht="48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150</v>
      </c>
      <c r="P1948">
        <f t="shared" si="181"/>
        <v>160.44285714285715</v>
      </c>
      <c r="Q1948" s="9" t="s">
        <v>8323</v>
      </c>
      <c r="R1948" t="s">
        <v>8353</v>
      </c>
      <c r="S1948" s="11">
        <f t="shared" si="182"/>
        <v>41688.941678240742</v>
      </c>
      <c r="T1948" s="11">
        <f t="shared" si="183"/>
        <v>41748.900011574071</v>
      </c>
      <c r="U1948" t="str">
        <f t="shared" si="184"/>
        <v>02</v>
      </c>
      <c r="V1948" t="str">
        <f t="shared" si="185"/>
        <v>2014</v>
      </c>
    </row>
    <row r="1949" spans="1:22" ht="48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101</v>
      </c>
      <c r="P1949">
        <f t="shared" si="181"/>
        <v>35.003043478260871</v>
      </c>
      <c r="Q1949" s="9" t="s">
        <v>8323</v>
      </c>
      <c r="R1949" t="s">
        <v>8353</v>
      </c>
      <c r="S1949" s="11">
        <f t="shared" si="182"/>
        <v>40102.709722222222</v>
      </c>
      <c r="T1949" s="11">
        <f t="shared" si="183"/>
        <v>40140.040972222218</v>
      </c>
      <c r="U1949" t="str">
        <f t="shared" si="184"/>
        <v>10</v>
      </c>
      <c r="V1949" t="str">
        <f t="shared" si="185"/>
        <v>2009</v>
      </c>
    </row>
    <row r="1950" spans="1:22" ht="3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</v>
      </c>
      <c r="P1950">
        <f t="shared" si="181"/>
        <v>188.50671378091872</v>
      </c>
      <c r="Q1950" s="9" t="s">
        <v>8323</v>
      </c>
      <c r="R1950" t="s">
        <v>8353</v>
      </c>
      <c r="S1950" s="11">
        <f t="shared" si="182"/>
        <v>42473.395937499998</v>
      </c>
      <c r="T1950" s="11">
        <f t="shared" si="183"/>
        <v>42527.501388888886</v>
      </c>
      <c r="U1950" t="str">
        <f t="shared" si="184"/>
        <v>04</v>
      </c>
      <c r="V1950" t="str">
        <f t="shared" si="185"/>
        <v>2016</v>
      </c>
    </row>
    <row r="1951" spans="1:22" ht="48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</v>
      </c>
      <c r="P1951">
        <f t="shared" si="181"/>
        <v>56.204984093319197</v>
      </c>
      <c r="Q1951" s="9" t="s">
        <v>8323</v>
      </c>
      <c r="R1951" t="s">
        <v>8353</v>
      </c>
      <c r="S1951" s="11">
        <f t="shared" si="182"/>
        <v>41800.21471064815</v>
      </c>
      <c r="T1951" s="11">
        <f t="shared" si="183"/>
        <v>41830.214710648142</v>
      </c>
      <c r="U1951" t="str">
        <f t="shared" si="184"/>
        <v>06</v>
      </c>
      <c r="V1951" t="str">
        <f t="shared" si="185"/>
        <v>2014</v>
      </c>
    </row>
    <row r="1952" spans="1:22" ht="48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201</v>
      </c>
      <c r="P1952">
        <f t="shared" si="181"/>
        <v>51.3054157782516</v>
      </c>
      <c r="Q1952" s="9" t="s">
        <v>8323</v>
      </c>
      <c r="R1952" t="s">
        <v>8353</v>
      </c>
      <c r="S1952" s="11">
        <f t="shared" si="182"/>
        <v>40623.973067129627</v>
      </c>
      <c r="T1952" s="11">
        <f t="shared" si="183"/>
        <v>40654.973067129627</v>
      </c>
      <c r="U1952" t="str">
        <f t="shared" si="184"/>
        <v>03</v>
      </c>
      <c r="V1952" t="str">
        <f t="shared" si="185"/>
        <v>2011</v>
      </c>
    </row>
    <row r="1953" spans="1:22" ht="48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</v>
      </c>
      <c r="P1953">
        <f t="shared" si="181"/>
        <v>127.36450839328538</v>
      </c>
      <c r="Q1953" s="9" t="s">
        <v>8323</v>
      </c>
      <c r="R1953" t="s">
        <v>8353</v>
      </c>
      <c r="S1953" s="11">
        <f t="shared" si="182"/>
        <v>42651.212233796294</v>
      </c>
      <c r="T1953" s="11">
        <f t="shared" si="183"/>
        <v>42681.253900462958</v>
      </c>
      <c r="U1953" t="str">
        <f t="shared" si="184"/>
        <v>10</v>
      </c>
      <c r="V1953" t="str">
        <f t="shared" si="185"/>
        <v>2016</v>
      </c>
    </row>
    <row r="1954" spans="1:22" ht="48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</v>
      </c>
      <c r="P1954">
        <f t="shared" si="181"/>
        <v>101.85532258064516</v>
      </c>
      <c r="Q1954" s="9" t="s">
        <v>8323</v>
      </c>
      <c r="R1954" t="s">
        <v>8353</v>
      </c>
      <c r="S1954" s="11">
        <f t="shared" si="182"/>
        <v>41526.398321759254</v>
      </c>
      <c r="T1954" s="11">
        <f t="shared" si="183"/>
        <v>41563.398321759254</v>
      </c>
      <c r="U1954" t="str">
        <f t="shared" si="184"/>
        <v>09</v>
      </c>
      <c r="V1954" t="str">
        <f t="shared" si="185"/>
        <v>2013</v>
      </c>
    </row>
    <row r="1955" spans="1:22" ht="48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226</v>
      </c>
      <c r="P1955">
        <f t="shared" si="181"/>
        <v>230.55782312925169</v>
      </c>
      <c r="Q1955" s="9" t="s">
        <v>8323</v>
      </c>
      <c r="R1955" t="s">
        <v>8353</v>
      </c>
      <c r="S1955" s="11">
        <f t="shared" si="182"/>
        <v>40940.991493055553</v>
      </c>
      <c r="T1955" s="11">
        <f t="shared" si="183"/>
        <v>40969.916666666664</v>
      </c>
      <c r="U1955" t="str">
        <f t="shared" si="184"/>
        <v>02</v>
      </c>
      <c r="V1955" t="str">
        <f t="shared" si="185"/>
        <v>2012</v>
      </c>
    </row>
    <row r="1956" spans="1:22" ht="3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699</v>
      </c>
      <c r="P1956">
        <f t="shared" si="181"/>
        <v>842.10602409638557</v>
      </c>
      <c r="Q1956" s="9" t="s">
        <v>8323</v>
      </c>
      <c r="R1956" t="s">
        <v>8353</v>
      </c>
      <c r="S1956" s="11">
        <f t="shared" si="182"/>
        <v>42394.372407407405</v>
      </c>
      <c r="T1956" s="11">
        <f t="shared" si="183"/>
        <v>42440.999999999993</v>
      </c>
      <c r="U1956" t="str">
        <f t="shared" si="184"/>
        <v>01</v>
      </c>
      <c r="V1956" t="str">
        <f t="shared" si="185"/>
        <v>2016</v>
      </c>
    </row>
    <row r="1957" spans="1:22" ht="48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399</v>
      </c>
      <c r="P1957">
        <f t="shared" si="181"/>
        <v>577.27593103448271</v>
      </c>
      <c r="Q1957" s="9" t="s">
        <v>8323</v>
      </c>
      <c r="R1957" t="s">
        <v>8353</v>
      </c>
      <c r="S1957" s="11">
        <f t="shared" si="182"/>
        <v>41020.063437500001</v>
      </c>
      <c r="T1957" s="11">
        <f t="shared" si="183"/>
        <v>41052.583333333328</v>
      </c>
      <c r="U1957" t="str">
        <f t="shared" si="184"/>
        <v>04</v>
      </c>
      <c r="V1957" t="str">
        <f t="shared" si="185"/>
        <v>2012</v>
      </c>
    </row>
    <row r="1958" spans="1:22" ht="48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</v>
      </c>
      <c r="P1958">
        <f t="shared" si="181"/>
        <v>483.34246575342468</v>
      </c>
      <c r="Q1958" s="9" t="s">
        <v>8323</v>
      </c>
      <c r="R1958" t="s">
        <v>8353</v>
      </c>
      <c r="S1958" s="11">
        <f t="shared" si="182"/>
        <v>42067.71533564815</v>
      </c>
      <c r="T1958" s="11">
        <f t="shared" si="183"/>
        <v>42112.673668981479</v>
      </c>
      <c r="U1958" t="str">
        <f t="shared" si="184"/>
        <v>03</v>
      </c>
      <c r="V1958" t="str">
        <f t="shared" si="185"/>
        <v>2015</v>
      </c>
    </row>
    <row r="1959" spans="1:22" ht="3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168</v>
      </c>
      <c r="P1959">
        <f t="shared" si="181"/>
        <v>76.138500000000008</v>
      </c>
      <c r="Q1959" s="9" t="s">
        <v>8323</v>
      </c>
      <c r="R1959" t="s">
        <v>8353</v>
      </c>
      <c r="S1959" s="11">
        <f t="shared" si="182"/>
        <v>41178.890196759261</v>
      </c>
      <c r="T1959" s="11">
        <f t="shared" si="183"/>
        <v>41208.890196759254</v>
      </c>
      <c r="U1959" t="str">
        <f t="shared" si="184"/>
        <v>09</v>
      </c>
      <c r="V1959" t="str">
        <f t="shared" si="185"/>
        <v>2012</v>
      </c>
    </row>
    <row r="1960" spans="1:22" ht="48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1436</v>
      </c>
      <c r="P1960">
        <f t="shared" si="181"/>
        <v>74.107684365781708</v>
      </c>
      <c r="Q1960" s="9" t="s">
        <v>8323</v>
      </c>
      <c r="R1960" t="s">
        <v>8353</v>
      </c>
      <c r="S1960" s="11">
        <f t="shared" si="182"/>
        <v>41326.779641203699</v>
      </c>
      <c r="T1960" s="11">
        <f t="shared" si="183"/>
        <v>41356.737974537034</v>
      </c>
      <c r="U1960" t="str">
        <f t="shared" si="184"/>
        <v>02</v>
      </c>
      <c r="V1960" t="str">
        <f t="shared" si="185"/>
        <v>2013</v>
      </c>
    </row>
    <row r="1961" spans="1:22" ht="48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157</v>
      </c>
      <c r="P1961">
        <f t="shared" si="181"/>
        <v>36.965660377358489</v>
      </c>
      <c r="Q1961" s="9" t="s">
        <v>8323</v>
      </c>
      <c r="R1961" t="s">
        <v>8353</v>
      </c>
      <c r="S1961" s="11">
        <f t="shared" si="182"/>
        <v>41871.637268518512</v>
      </c>
      <c r="T1961" s="11">
        <f t="shared" si="183"/>
        <v>41912.791666666664</v>
      </c>
      <c r="U1961" t="str">
        <f t="shared" si="184"/>
        <v>08</v>
      </c>
      <c r="V1961" t="str">
        <f t="shared" si="185"/>
        <v>2014</v>
      </c>
    </row>
    <row r="1962" spans="1:22" ht="48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118</v>
      </c>
      <c r="P1962">
        <f t="shared" si="181"/>
        <v>2500.969696969697</v>
      </c>
      <c r="Q1962" s="9" t="s">
        <v>8323</v>
      </c>
      <c r="R1962" t="s">
        <v>8353</v>
      </c>
      <c r="S1962" s="11">
        <f t="shared" si="182"/>
        <v>41964.154409722221</v>
      </c>
      <c r="T1962" s="11">
        <f t="shared" si="183"/>
        <v>41994.154409722221</v>
      </c>
      <c r="U1962" t="str">
        <f t="shared" si="184"/>
        <v>11</v>
      </c>
      <c r="V1962" t="str">
        <f t="shared" si="185"/>
        <v>2014</v>
      </c>
    </row>
    <row r="1963" spans="1:22" ht="48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</v>
      </c>
      <c r="P1963">
        <f t="shared" si="181"/>
        <v>67.690214329454989</v>
      </c>
      <c r="Q1963" s="9" t="s">
        <v>8323</v>
      </c>
      <c r="R1963" t="s">
        <v>8353</v>
      </c>
      <c r="S1963" s="11">
        <f t="shared" si="182"/>
        <v>41147.986307870371</v>
      </c>
      <c r="T1963" s="11">
        <f t="shared" si="183"/>
        <v>41187.957638888889</v>
      </c>
      <c r="U1963" t="str">
        <f t="shared" si="184"/>
        <v>08</v>
      </c>
      <c r="V1963" t="str">
        <f t="shared" si="185"/>
        <v>2012</v>
      </c>
    </row>
    <row r="1964" spans="1:22" ht="48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193</v>
      </c>
      <c r="P1964">
        <f t="shared" si="181"/>
        <v>63.04738562091503</v>
      </c>
      <c r="Q1964" s="9" t="s">
        <v>8323</v>
      </c>
      <c r="R1964" t="s">
        <v>8353</v>
      </c>
      <c r="S1964" s="11">
        <f t="shared" si="182"/>
        <v>41742.572175925925</v>
      </c>
      <c r="T1964" s="11">
        <f t="shared" si="183"/>
        <v>41772.572175925925</v>
      </c>
      <c r="U1964" t="str">
        <f t="shared" si="184"/>
        <v>04</v>
      </c>
      <c r="V1964" t="str">
        <f t="shared" si="185"/>
        <v>2014</v>
      </c>
    </row>
    <row r="1965" spans="1:22" ht="48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127</v>
      </c>
      <c r="P1965">
        <f t="shared" si="181"/>
        <v>117.6</v>
      </c>
      <c r="Q1965" s="9" t="s">
        <v>8323</v>
      </c>
      <c r="R1965" t="s">
        <v>8353</v>
      </c>
      <c r="S1965" s="11">
        <f t="shared" si="182"/>
        <v>41863.221458333333</v>
      </c>
      <c r="T1965" s="11">
        <f t="shared" si="183"/>
        <v>41898.221458333333</v>
      </c>
      <c r="U1965" t="str">
        <f t="shared" si="184"/>
        <v>08</v>
      </c>
      <c r="V1965" t="str">
        <f t="shared" si="185"/>
        <v>2014</v>
      </c>
    </row>
    <row r="1966" spans="1:22" ht="48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260</v>
      </c>
      <c r="P1966">
        <f t="shared" si="181"/>
        <v>180.75185011709601</v>
      </c>
      <c r="Q1966" s="9" t="s">
        <v>8323</v>
      </c>
      <c r="R1966" t="s">
        <v>8353</v>
      </c>
      <c r="S1966" s="11">
        <f t="shared" si="182"/>
        <v>42452.064490740733</v>
      </c>
      <c r="T1966" s="11">
        <f t="shared" si="183"/>
        <v>42482.064490740733</v>
      </c>
      <c r="U1966" t="str">
        <f t="shared" si="184"/>
        <v>03</v>
      </c>
      <c r="V1966" t="str">
        <f t="shared" si="185"/>
        <v>2016</v>
      </c>
    </row>
    <row r="1967" spans="1:22" ht="48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</v>
      </c>
      <c r="P1967">
        <f t="shared" si="181"/>
        <v>127.32038834951456</v>
      </c>
      <c r="Q1967" s="9" t="s">
        <v>8323</v>
      </c>
      <c r="R1967" t="s">
        <v>8353</v>
      </c>
      <c r="S1967" s="11">
        <f t="shared" si="182"/>
        <v>40897.880902777775</v>
      </c>
      <c r="T1967" s="11">
        <f t="shared" si="183"/>
        <v>40919.833333333328</v>
      </c>
      <c r="U1967" t="str">
        <f t="shared" si="184"/>
        <v>12</v>
      </c>
      <c r="V1967" t="str">
        <f t="shared" si="185"/>
        <v>2011</v>
      </c>
    </row>
    <row r="1968" spans="1:22" ht="48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207</v>
      </c>
      <c r="P1968">
        <f t="shared" si="181"/>
        <v>136.6444745538665</v>
      </c>
      <c r="Q1968" s="9" t="s">
        <v>8323</v>
      </c>
      <c r="R1968" t="s">
        <v>8353</v>
      </c>
      <c r="S1968" s="11">
        <f t="shared" si="182"/>
        <v>41835.332152777773</v>
      </c>
      <c r="T1968" s="11">
        <f t="shared" si="183"/>
        <v>41865.332152777773</v>
      </c>
      <c r="U1968" t="str">
        <f t="shared" si="184"/>
        <v>07</v>
      </c>
      <c r="V1968" t="str">
        <f t="shared" si="185"/>
        <v>2014</v>
      </c>
    </row>
    <row r="1969" spans="1:22" ht="48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</v>
      </c>
      <c r="P1969">
        <f t="shared" si="181"/>
        <v>182.78024691358024</v>
      </c>
      <c r="Q1969" s="9" t="s">
        <v>8323</v>
      </c>
      <c r="R1969" t="s">
        <v>8353</v>
      </c>
      <c r="S1969" s="11">
        <f t="shared" si="182"/>
        <v>41730.455196759256</v>
      </c>
      <c r="T1969" s="11">
        <f t="shared" si="183"/>
        <v>41760.455196759256</v>
      </c>
      <c r="U1969" t="str">
        <f t="shared" si="184"/>
        <v>04</v>
      </c>
      <c r="V1969" t="str">
        <f t="shared" si="185"/>
        <v>2014</v>
      </c>
    </row>
    <row r="1970" spans="1:22" ht="3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285</v>
      </c>
      <c r="P1970">
        <f t="shared" si="181"/>
        <v>279.37843137254902</v>
      </c>
      <c r="Q1970" s="9" t="s">
        <v>8323</v>
      </c>
      <c r="R1970" t="s">
        <v>8353</v>
      </c>
      <c r="S1970" s="11">
        <f t="shared" si="182"/>
        <v>42676.378645833327</v>
      </c>
      <c r="T1970" s="11">
        <f t="shared" si="183"/>
        <v>42707.420312499999</v>
      </c>
      <c r="U1970" t="str">
        <f t="shared" si="184"/>
        <v>11</v>
      </c>
      <c r="V1970" t="str">
        <f t="shared" si="185"/>
        <v>2016</v>
      </c>
    </row>
    <row r="1971" spans="1:22" ht="48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</v>
      </c>
      <c r="P1971">
        <f t="shared" si="181"/>
        <v>61.375728669846318</v>
      </c>
      <c r="Q1971" s="9" t="s">
        <v>8323</v>
      </c>
      <c r="R1971" t="s">
        <v>8353</v>
      </c>
      <c r="S1971" s="11">
        <f t="shared" si="182"/>
        <v>42557.584120370368</v>
      </c>
      <c r="T1971" s="11">
        <f t="shared" si="183"/>
        <v>42587.584120370368</v>
      </c>
      <c r="U1971" t="str">
        <f t="shared" si="184"/>
        <v>07</v>
      </c>
      <c r="V1971" t="str">
        <f t="shared" si="185"/>
        <v>2016</v>
      </c>
    </row>
    <row r="1972" spans="1:22" ht="48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1132</v>
      </c>
      <c r="P1972">
        <f t="shared" si="181"/>
        <v>80.727532097004286</v>
      </c>
      <c r="Q1972" s="9" t="s">
        <v>8323</v>
      </c>
      <c r="R1972" t="s">
        <v>8353</v>
      </c>
      <c r="S1972" s="11">
        <f t="shared" si="182"/>
        <v>41323.984965277778</v>
      </c>
      <c r="T1972" s="11">
        <f t="shared" si="183"/>
        <v>41383.943298611113</v>
      </c>
      <c r="U1972" t="str">
        <f t="shared" si="184"/>
        <v>02</v>
      </c>
      <c r="V1972" t="str">
        <f t="shared" si="185"/>
        <v>2013</v>
      </c>
    </row>
    <row r="1973" spans="1:22" ht="48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</v>
      </c>
      <c r="P1973">
        <f t="shared" si="181"/>
        <v>272.35590732591254</v>
      </c>
      <c r="Q1973" s="9" t="s">
        <v>8323</v>
      </c>
      <c r="R1973" t="s">
        <v>8353</v>
      </c>
      <c r="S1973" s="11">
        <f t="shared" si="182"/>
        <v>41561.29237268518</v>
      </c>
      <c r="T1973" s="11">
        <f t="shared" si="183"/>
        <v>41592.958333333328</v>
      </c>
      <c r="U1973" t="str">
        <f t="shared" si="184"/>
        <v>10</v>
      </c>
      <c r="V1973" t="str">
        <f t="shared" si="185"/>
        <v>2013</v>
      </c>
    </row>
    <row r="1974" spans="1:22" ht="48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</v>
      </c>
      <c r="P1974">
        <f t="shared" si="181"/>
        <v>70.848739495798313</v>
      </c>
      <c r="Q1974" s="9" t="s">
        <v>8323</v>
      </c>
      <c r="R1974" t="s">
        <v>8353</v>
      </c>
      <c r="S1974" s="11">
        <f t="shared" si="182"/>
        <v>41200.803749999999</v>
      </c>
      <c r="T1974" s="11">
        <f t="shared" si="183"/>
        <v>41230.845416666663</v>
      </c>
      <c r="U1974" t="str">
        <f t="shared" si="184"/>
        <v>10</v>
      </c>
      <c r="V1974" t="str">
        <f t="shared" si="185"/>
        <v>2012</v>
      </c>
    </row>
    <row r="1975" spans="1:22" ht="48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257</v>
      </c>
      <c r="P1975">
        <f t="shared" si="181"/>
        <v>247.94003412969283</v>
      </c>
      <c r="Q1975" s="9" t="s">
        <v>8323</v>
      </c>
      <c r="R1975" t="s">
        <v>8353</v>
      </c>
      <c r="S1975" s="11">
        <f t="shared" si="182"/>
        <v>42549.514629629623</v>
      </c>
      <c r="T1975" s="11">
        <f t="shared" si="183"/>
        <v>42588.083333333336</v>
      </c>
      <c r="U1975" t="str">
        <f t="shared" si="184"/>
        <v>06</v>
      </c>
      <c r="V1975" t="str">
        <f t="shared" si="185"/>
        <v>2016</v>
      </c>
    </row>
    <row r="1976" spans="1:22" ht="48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</v>
      </c>
      <c r="P1976">
        <f t="shared" si="181"/>
        <v>186.81393034825871</v>
      </c>
      <c r="Q1976" s="9" t="s">
        <v>8323</v>
      </c>
      <c r="R1976" t="s">
        <v>8353</v>
      </c>
      <c r="S1976" s="11">
        <f t="shared" si="182"/>
        <v>41445.125798611109</v>
      </c>
      <c r="T1976" s="11">
        <f t="shared" si="183"/>
        <v>41505.125798611109</v>
      </c>
      <c r="U1976" t="str">
        <f t="shared" si="184"/>
        <v>06</v>
      </c>
      <c r="V1976" t="str">
        <f t="shared" si="185"/>
        <v>2013</v>
      </c>
    </row>
    <row r="1977" spans="1:22" ht="3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209</v>
      </c>
      <c r="P1977">
        <f t="shared" si="181"/>
        <v>131.98948616600788</v>
      </c>
      <c r="Q1977" s="9" t="s">
        <v>8323</v>
      </c>
      <c r="R1977" t="s">
        <v>8353</v>
      </c>
      <c r="S1977" s="11">
        <f t="shared" si="182"/>
        <v>41313.54688657407</v>
      </c>
      <c r="T1977" s="11">
        <f t="shared" si="183"/>
        <v>41343.54688657407</v>
      </c>
      <c r="U1977" t="str">
        <f t="shared" si="184"/>
        <v>02</v>
      </c>
      <c r="V1977" t="str">
        <f t="shared" si="185"/>
        <v>2013</v>
      </c>
    </row>
    <row r="1978" spans="1:22" ht="3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347</v>
      </c>
      <c r="P1978">
        <f t="shared" si="181"/>
        <v>29.310782241014799</v>
      </c>
      <c r="Q1978" s="9" t="s">
        <v>8323</v>
      </c>
      <c r="R1978" t="s">
        <v>8353</v>
      </c>
      <c r="S1978" s="11">
        <f t="shared" si="182"/>
        <v>41438.691261574073</v>
      </c>
      <c r="T1978" s="11">
        <f t="shared" si="183"/>
        <v>41468.691261574073</v>
      </c>
      <c r="U1978" t="str">
        <f t="shared" si="184"/>
        <v>06</v>
      </c>
      <c r="V1978" t="str">
        <f t="shared" si="185"/>
        <v>2013</v>
      </c>
    </row>
    <row r="1979" spans="1:22" ht="48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</v>
      </c>
      <c r="P1979">
        <f t="shared" si="181"/>
        <v>245.02436053593178</v>
      </c>
      <c r="Q1979" s="9" t="s">
        <v>8323</v>
      </c>
      <c r="R1979" t="s">
        <v>8353</v>
      </c>
      <c r="S1979" s="11">
        <f t="shared" si="182"/>
        <v>42311.008564814816</v>
      </c>
      <c r="T1979" s="11">
        <f t="shared" si="183"/>
        <v>42357.124305555553</v>
      </c>
      <c r="U1979" t="str">
        <f t="shared" si="184"/>
        <v>11</v>
      </c>
      <c r="V1979" t="str">
        <f t="shared" si="185"/>
        <v>2015</v>
      </c>
    </row>
    <row r="1980" spans="1:22" ht="48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1027</v>
      </c>
      <c r="P1980">
        <f t="shared" si="181"/>
        <v>1323.2540463917526</v>
      </c>
      <c r="Q1980" s="9" t="s">
        <v>8323</v>
      </c>
      <c r="R1980" t="s">
        <v>8353</v>
      </c>
      <c r="S1980" s="11">
        <f t="shared" si="182"/>
        <v>41039.017268518517</v>
      </c>
      <c r="T1980" s="11">
        <f t="shared" si="183"/>
        <v>41072.083333333328</v>
      </c>
      <c r="U1980" t="str">
        <f t="shared" si="184"/>
        <v>05</v>
      </c>
      <c r="V1980" t="str">
        <f t="shared" si="185"/>
        <v>2012</v>
      </c>
    </row>
    <row r="1981" spans="1:22" ht="3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115</v>
      </c>
      <c r="P1981">
        <f t="shared" si="181"/>
        <v>282.65966789667897</v>
      </c>
      <c r="Q1981" s="9" t="s">
        <v>8323</v>
      </c>
      <c r="R1981" t="s">
        <v>8353</v>
      </c>
      <c r="S1981" s="11">
        <f t="shared" si="182"/>
        <v>42290.25168981481</v>
      </c>
      <c r="T1981" s="11">
        <f t="shared" si="183"/>
        <v>42326.999305555553</v>
      </c>
      <c r="U1981" t="str">
        <f t="shared" si="184"/>
        <v>10</v>
      </c>
      <c r="V1981" t="str">
        <f t="shared" si="185"/>
        <v>2015</v>
      </c>
    </row>
    <row r="1982" spans="1:22" ht="3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355</v>
      </c>
      <c r="P1982">
        <f t="shared" si="181"/>
        <v>91.214401028277635</v>
      </c>
      <c r="Q1982" s="9" t="s">
        <v>8323</v>
      </c>
      <c r="R1982" t="s">
        <v>8353</v>
      </c>
      <c r="S1982" s="11">
        <f t="shared" si="182"/>
        <v>42423.334050925921</v>
      </c>
      <c r="T1982" s="11">
        <f t="shared" si="183"/>
        <v>42463.292384259257</v>
      </c>
      <c r="U1982" t="str">
        <f t="shared" si="184"/>
        <v>02</v>
      </c>
      <c r="V1982" t="str">
        <f t="shared" si="185"/>
        <v>2016</v>
      </c>
    </row>
    <row r="1983" spans="1:22" ht="48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</v>
      </c>
      <c r="P1983">
        <f t="shared" si="181"/>
        <v>31.75</v>
      </c>
      <c r="Q1983" s="9" t="s">
        <v>8342</v>
      </c>
      <c r="R1983" t="s">
        <v>8354</v>
      </c>
      <c r="S1983" s="11">
        <f t="shared" si="182"/>
        <v>41799.516956018517</v>
      </c>
      <c r="T1983" s="11">
        <f t="shared" si="183"/>
        <v>41829.516956018517</v>
      </c>
      <c r="U1983" t="str">
        <f t="shared" si="184"/>
        <v>06</v>
      </c>
      <c r="V1983" t="str">
        <f t="shared" si="185"/>
        <v>2014</v>
      </c>
    </row>
    <row r="1984" spans="1:22" ht="48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t="e">
        <f t="shared" si="181"/>
        <v>#DIV/0!</v>
      </c>
      <c r="Q1984" s="9" t="s">
        <v>8342</v>
      </c>
      <c r="R1984" t="s">
        <v>8354</v>
      </c>
      <c r="S1984" s="11">
        <f t="shared" si="182"/>
        <v>42678.378321759257</v>
      </c>
      <c r="T1984" s="11">
        <f t="shared" si="183"/>
        <v>42708.419988425921</v>
      </c>
      <c r="U1984" t="str">
        <f t="shared" si="184"/>
        <v>11</v>
      </c>
      <c r="V1984" t="str">
        <f t="shared" si="185"/>
        <v>2016</v>
      </c>
    </row>
    <row r="1985" spans="1:22" ht="48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</v>
      </c>
      <c r="P1985">
        <f t="shared" si="181"/>
        <v>88.6875</v>
      </c>
      <c r="Q1985" s="9" t="s">
        <v>8342</v>
      </c>
      <c r="R1985" t="s">
        <v>8354</v>
      </c>
      <c r="S1985" s="11">
        <f t="shared" si="182"/>
        <v>42592.803449074076</v>
      </c>
      <c r="T1985" s="11">
        <f t="shared" si="183"/>
        <v>42615.083333333336</v>
      </c>
      <c r="U1985" t="str">
        <f t="shared" si="184"/>
        <v>08</v>
      </c>
      <c r="V1985" t="str">
        <f t="shared" si="185"/>
        <v>2016</v>
      </c>
    </row>
    <row r="1986" spans="1:22" ht="6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</v>
      </c>
      <c r="P1986">
        <f t="shared" si="181"/>
        <v>453.14285714285717</v>
      </c>
      <c r="Q1986" s="9" t="s">
        <v>8342</v>
      </c>
      <c r="R1986" t="s">
        <v>8354</v>
      </c>
      <c r="S1986" s="11">
        <f t="shared" si="182"/>
        <v>41913.581956018512</v>
      </c>
      <c r="T1986" s="11">
        <f t="shared" si="183"/>
        <v>41973.623622685183</v>
      </c>
      <c r="U1986" t="str">
        <f t="shared" si="184"/>
        <v>10</v>
      </c>
      <c r="V1986" t="str">
        <f t="shared" si="185"/>
        <v>2014</v>
      </c>
    </row>
    <row r="1987" spans="1:22" ht="48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ROUND((E1987/D1987)*100,0)</f>
        <v>3</v>
      </c>
      <c r="P1987">
        <f t="shared" ref="P1987:P2050" si="187">E1987/L1987</f>
        <v>12.75</v>
      </c>
      <c r="Q1987" s="9" t="s">
        <v>8342</v>
      </c>
      <c r="R1987" t="s">
        <v>8354</v>
      </c>
      <c r="S1987" s="11">
        <f t="shared" ref="S1987:S2050" si="188">(J1987/86400)+25569+(-5/24)</f>
        <v>42555.490405092591</v>
      </c>
      <c r="T1987" s="11">
        <f t="shared" ref="T1987:T2050" si="189">(((I1987/60)/60)/24)+DATE(1970,1,1)+(-5/24)</f>
        <v>42584.749999999993</v>
      </c>
      <c r="U1987" t="str">
        <f t="shared" ref="U1987:U2050" si="190">TEXT(S1987,"MM")</f>
        <v>07</v>
      </c>
      <c r="V1987" t="str">
        <f t="shared" ref="V1987:V2050" si="191">TEXT(S1987,"YYYY")</f>
        <v>2016</v>
      </c>
    </row>
    <row r="1988" spans="1:22" ht="48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</v>
      </c>
      <c r="P1988">
        <f t="shared" si="187"/>
        <v>1</v>
      </c>
      <c r="Q1988" s="9" t="s">
        <v>8342</v>
      </c>
      <c r="R1988" t="s">
        <v>8354</v>
      </c>
      <c r="S1988" s="11">
        <f t="shared" si="188"/>
        <v>42413.225497685184</v>
      </c>
      <c r="T1988" s="11">
        <f t="shared" si="189"/>
        <v>42443.183831018519</v>
      </c>
      <c r="U1988" t="str">
        <f t="shared" si="190"/>
        <v>02</v>
      </c>
      <c r="V1988" t="str">
        <f t="shared" si="191"/>
        <v>2016</v>
      </c>
    </row>
    <row r="1989" spans="1:22" ht="3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</v>
      </c>
      <c r="P1989">
        <f t="shared" si="187"/>
        <v>83.428571428571431</v>
      </c>
      <c r="Q1989" s="9" t="s">
        <v>8342</v>
      </c>
      <c r="R1989" t="s">
        <v>8354</v>
      </c>
      <c r="S1989" s="11">
        <f t="shared" si="188"/>
        <v>42034.431435185186</v>
      </c>
      <c r="T1989" s="11">
        <f t="shared" si="189"/>
        <v>42064.431435185186</v>
      </c>
      <c r="U1989" t="str">
        <f t="shared" si="190"/>
        <v>01</v>
      </c>
      <c r="V1989" t="str">
        <f t="shared" si="191"/>
        <v>2015</v>
      </c>
    </row>
    <row r="1990" spans="1:22" ht="16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</v>
      </c>
      <c r="P1990">
        <f t="shared" si="187"/>
        <v>25</v>
      </c>
      <c r="Q1990" s="9" t="s">
        <v>8342</v>
      </c>
      <c r="R1990" t="s">
        <v>8354</v>
      </c>
      <c r="S1990" s="11">
        <f t="shared" si="188"/>
        <v>42206.554884259262</v>
      </c>
      <c r="T1990" s="11">
        <f t="shared" si="189"/>
        <v>42236.554884259262</v>
      </c>
      <c r="U1990" t="str">
        <f t="shared" si="190"/>
        <v>07</v>
      </c>
      <c r="V1990" t="str">
        <f t="shared" si="191"/>
        <v>2015</v>
      </c>
    </row>
    <row r="1991" spans="1:22" ht="48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>
        <f t="shared" si="187"/>
        <v>50</v>
      </c>
      <c r="Q1991" s="9" t="s">
        <v>8342</v>
      </c>
      <c r="R1991" t="s">
        <v>8354</v>
      </c>
      <c r="S1991" s="11">
        <f t="shared" si="188"/>
        <v>42685.472314814811</v>
      </c>
      <c r="T1991" s="11">
        <f t="shared" si="189"/>
        <v>42715.472314814811</v>
      </c>
      <c r="U1991" t="str">
        <f t="shared" si="190"/>
        <v>11</v>
      </c>
      <c r="V1991" t="str">
        <f t="shared" si="191"/>
        <v>2016</v>
      </c>
    </row>
    <row r="1992" spans="1:22" ht="48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17</v>
      </c>
      <c r="P1992">
        <f t="shared" si="187"/>
        <v>101.8</v>
      </c>
      <c r="Q1992" s="9" t="s">
        <v>8342</v>
      </c>
      <c r="R1992" t="s">
        <v>8354</v>
      </c>
      <c r="S1992" s="11">
        <f t="shared" si="188"/>
        <v>42397.987638888888</v>
      </c>
      <c r="T1992" s="11">
        <f t="shared" si="189"/>
        <v>42412.987638888888</v>
      </c>
      <c r="U1992" t="str">
        <f t="shared" si="190"/>
        <v>01</v>
      </c>
      <c r="V1992" t="str">
        <f t="shared" si="191"/>
        <v>2016</v>
      </c>
    </row>
    <row r="1993" spans="1:22" ht="3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</v>
      </c>
      <c r="P1993">
        <f t="shared" si="187"/>
        <v>46.666666666666664</v>
      </c>
      <c r="Q1993" s="9" t="s">
        <v>8342</v>
      </c>
      <c r="R1993" t="s">
        <v>8354</v>
      </c>
      <c r="S1993" s="11">
        <f t="shared" si="188"/>
        <v>42167.685023148144</v>
      </c>
      <c r="T1993" s="11">
        <f t="shared" si="189"/>
        <v>42188.685023148144</v>
      </c>
      <c r="U1993" t="str">
        <f t="shared" si="190"/>
        <v>06</v>
      </c>
      <c r="V1993" t="str">
        <f t="shared" si="191"/>
        <v>2015</v>
      </c>
    </row>
    <row r="1994" spans="1:22" ht="3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</v>
      </c>
      <c r="P1994">
        <f t="shared" si="187"/>
        <v>1</v>
      </c>
      <c r="Q1994" s="9" t="s">
        <v>8342</v>
      </c>
      <c r="R1994" t="s">
        <v>8354</v>
      </c>
      <c r="S1994" s="11">
        <f t="shared" si="188"/>
        <v>42022.935081018521</v>
      </c>
      <c r="T1994" s="11">
        <f t="shared" si="189"/>
        <v>42052.935081018521</v>
      </c>
      <c r="U1994" t="str">
        <f t="shared" si="190"/>
        <v>01</v>
      </c>
      <c r="V1994" t="str">
        <f t="shared" si="191"/>
        <v>2015</v>
      </c>
    </row>
    <row r="1995" spans="1:22" ht="48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t="e">
        <f t="shared" si="187"/>
        <v>#DIV/0!</v>
      </c>
      <c r="Q1995" s="9" t="s">
        <v>8342</v>
      </c>
      <c r="R1995" t="s">
        <v>8354</v>
      </c>
      <c r="S1995" s="11">
        <f t="shared" si="188"/>
        <v>42329.380057870367</v>
      </c>
      <c r="T1995" s="11">
        <f t="shared" si="189"/>
        <v>42359.380057870374</v>
      </c>
      <c r="U1995" t="str">
        <f t="shared" si="190"/>
        <v>11</v>
      </c>
      <c r="V1995" t="str">
        <f t="shared" si="191"/>
        <v>2015</v>
      </c>
    </row>
    <row r="1996" spans="1:22" ht="48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t="e">
        <f t="shared" si="187"/>
        <v>#DIV/0!</v>
      </c>
      <c r="Q1996" s="9" t="s">
        <v>8342</v>
      </c>
      <c r="R1996" t="s">
        <v>8354</v>
      </c>
      <c r="S1996" s="11">
        <f t="shared" si="188"/>
        <v>42650.797939814809</v>
      </c>
      <c r="T1996" s="11">
        <f t="shared" si="189"/>
        <v>42710.839606481481</v>
      </c>
      <c r="U1996" t="str">
        <f t="shared" si="190"/>
        <v>10</v>
      </c>
      <c r="V1996" t="str">
        <f t="shared" si="191"/>
        <v>2016</v>
      </c>
    </row>
    <row r="1997" spans="1:22" ht="48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8</v>
      </c>
      <c r="P1997">
        <f t="shared" si="187"/>
        <v>26</v>
      </c>
      <c r="Q1997" s="9" t="s">
        <v>8342</v>
      </c>
      <c r="R1997" t="s">
        <v>8354</v>
      </c>
      <c r="S1997" s="11">
        <f t="shared" si="188"/>
        <v>42181.693703703706</v>
      </c>
      <c r="T1997" s="11">
        <f t="shared" si="189"/>
        <v>42201.693703703706</v>
      </c>
      <c r="U1997" t="str">
        <f t="shared" si="190"/>
        <v>06</v>
      </c>
      <c r="V1997" t="str">
        <f t="shared" si="191"/>
        <v>2015</v>
      </c>
    </row>
    <row r="1998" spans="1:22" ht="48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t="e">
        <f t="shared" si="187"/>
        <v>#DIV/0!</v>
      </c>
      <c r="Q1998" s="9" t="s">
        <v>8342</v>
      </c>
      <c r="R1998" t="s">
        <v>8354</v>
      </c>
      <c r="S1998" s="11">
        <f t="shared" si="188"/>
        <v>41800.611238425925</v>
      </c>
      <c r="T1998" s="11">
        <f t="shared" si="189"/>
        <v>41830.611238425925</v>
      </c>
      <c r="U1998" t="str">
        <f t="shared" si="190"/>
        <v>06</v>
      </c>
      <c r="V1998" t="str">
        <f t="shared" si="191"/>
        <v>2014</v>
      </c>
    </row>
    <row r="1999" spans="1:22" ht="48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t="e">
        <f t="shared" si="187"/>
        <v>#DIV/0!</v>
      </c>
      <c r="Q1999" s="9" t="s">
        <v>8342</v>
      </c>
      <c r="R1999" t="s">
        <v>8354</v>
      </c>
      <c r="S1999" s="11">
        <f t="shared" si="188"/>
        <v>41847.722361111111</v>
      </c>
      <c r="T1999" s="11">
        <f t="shared" si="189"/>
        <v>41877.722361111111</v>
      </c>
      <c r="U1999" t="str">
        <f t="shared" si="190"/>
        <v>07</v>
      </c>
      <c r="V1999" t="str">
        <f t="shared" si="191"/>
        <v>2014</v>
      </c>
    </row>
    <row r="2000" spans="1:22" ht="48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</v>
      </c>
      <c r="P2000">
        <f t="shared" si="187"/>
        <v>218.33333333333334</v>
      </c>
      <c r="Q2000" s="9" t="s">
        <v>8342</v>
      </c>
      <c r="R2000" t="s">
        <v>8354</v>
      </c>
      <c r="S2000" s="11">
        <f t="shared" si="188"/>
        <v>41806.910162037035</v>
      </c>
      <c r="T2000" s="11">
        <f t="shared" si="189"/>
        <v>41851.910162037035</v>
      </c>
      <c r="U2000" t="str">
        <f t="shared" si="190"/>
        <v>06</v>
      </c>
      <c r="V2000" t="str">
        <f t="shared" si="191"/>
        <v>2014</v>
      </c>
    </row>
    <row r="2001" spans="1:22" ht="48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1</v>
      </c>
      <c r="P2001">
        <f t="shared" si="187"/>
        <v>33.714285714285715</v>
      </c>
      <c r="Q2001" s="9" t="s">
        <v>8342</v>
      </c>
      <c r="R2001" t="s">
        <v>8354</v>
      </c>
      <c r="S2001" s="11">
        <f t="shared" si="188"/>
        <v>41926.274398148147</v>
      </c>
      <c r="T2001" s="11">
        <f t="shared" si="189"/>
        <v>41956.316064814811</v>
      </c>
      <c r="U2001" t="str">
        <f t="shared" si="190"/>
        <v>10</v>
      </c>
      <c r="V2001" t="str">
        <f t="shared" si="191"/>
        <v>2014</v>
      </c>
    </row>
    <row r="2002" spans="1:22" ht="48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13</v>
      </c>
      <c r="P2002">
        <f t="shared" si="187"/>
        <v>25</v>
      </c>
      <c r="Q2002" s="9" t="s">
        <v>8342</v>
      </c>
      <c r="R2002" t="s">
        <v>8354</v>
      </c>
      <c r="S2002" s="11">
        <f t="shared" si="188"/>
        <v>42345.743206018517</v>
      </c>
      <c r="T2002" s="11">
        <f t="shared" si="189"/>
        <v>42375.743206018517</v>
      </c>
      <c r="U2002" t="str">
        <f t="shared" si="190"/>
        <v>12</v>
      </c>
      <c r="V2002" t="str">
        <f t="shared" si="191"/>
        <v>2015</v>
      </c>
    </row>
    <row r="2003" spans="1:22" ht="3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</v>
      </c>
      <c r="P2003">
        <f t="shared" si="187"/>
        <v>128.38790470372632</v>
      </c>
      <c r="Q2003" s="9" t="s">
        <v>8323</v>
      </c>
      <c r="R2003" t="s">
        <v>8353</v>
      </c>
      <c r="S2003" s="11">
        <f t="shared" si="188"/>
        <v>42136.001342592594</v>
      </c>
      <c r="T2003" s="11">
        <f t="shared" si="189"/>
        <v>42167.624999999993</v>
      </c>
      <c r="U2003" t="str">
        <f t="shared" si="190"/>
        <v>05</v>
      </c>
      <c r="V2003" t="str">
        <f t="shared" si="191"/>
        <v>2015</v>
      </c>
    </row>
    <row r="2004" spans="1:22" ht="48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217</v>
      </c>
      <c r="P2004">
        <f t="shared" si="187"/>
        <v>78.834261818181815</v>
      </c>
      <c r="Q2004" s="9" t="s">
        <v>8323</v>
      </c>
      <c r="R2004" t="s">
        <v>8353</v>
      </c>
      <c r="S2004" s="11">
        <f t="shared" si="188"/>
        <v>42728.503969907404</v>
      </c>
      <c r="T2004" s="11">
        <f t="shared" si="189"/>
        <v>42758.503969907404</v>
      </c>
      <c r="U2004" t="str">
        <f t="shared" si="190"/>
        <v>12</v>
      </c>
      <c r="V2004" t="str">
        <f t="shared" si="191"/>
        <v>2016</v>
      </c>
    </row>
    <row r="2005" spans="1:22" ht="6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>
        <f t="shared" si="187"/>
        <v>91.764705882352942</v>
      </c>
      <c r="Q2005" s="9" t="s">
        <v>8323</v>
      </c>
      <c r="R2005" t="s">
        <v>8353</v>
      </c>
      <c r="S2005" s="11">
        <f t="shared" si="188"/>
        <v>40346.917268518519</v>
      </c>
      <c r="T2005" s="11">
        <f t="shared" si="189"/>
        <v>40361.75</v>
      </c>
      <c r="U2005" t="str">
        <f t="shared" si="190"/>
        <v>06</v>
      </c>
      <c r="V2005" t="str">
        <f t="shared" si="191"/>
        <v>2010</v>
      </c>
    </row>
    <row r="2006" spans="1:22" ht="48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</v>
      </c>
      <c r="P2006">
        <f t="shared" si="187"/>
        <v>331.10237288135596</v>
      </c>
      <c r="Q2006" s="9" t="s">
        <v>8323</v>
      </c>
      <c r="R2006" t="s">
        <v>8353</v>
      </c>
      <c r="S2006" s="11">
        <f t="shared" si="188"/>
        <v>41800.396562499998</v>
      </c>
      <c r="T2006" s="11">
        <f t="shared" si="189"/>
        <v>41830.396562499998</v>
      </c>
      <c r="U2006" t="str">
        <f t="shared" si="190"/>
        <v>06</v>
      </c>
      <c r="V2006" t="str">
        <f t="shared" si="191"/>
        <v>2014</v>
      </c>
    </row>
    <row r="2007" spans="1:22" ht="48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124</v>
      </c>
      <c r="P2007">
        <f t="shared" si="187"/>
        <v>194.26193717277485</v>
      </c>
      <c r="Q2007" s="9" t="s">
        <v>8323</v>
      </c>
      <c r="R2007" t="s">
        <v>8353</v>
      </c>
      <c r="S2007" s="11">
        <f t="shared" si="188"/>
        <v>41535.604374999995</v>
      </c>
      <c r="T2007" s="11">
        <f t="shared" si="189"/>
        <v>41562.957638888889</v>
      </c>
      <c r="U2007" t="str">
        <f t="shared" si="190"/>
        <v>09</v>
      </c>
      <c r="V2007" t="str">
        <f t="shared" si="191"/>
        <v>2013</v>
      </c>
    </row>
    <row r="2008" spans="1:22" ht="48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248</v>
      </c>
      <c r="P2008">
        <f t="shared" si="187"/>
        <v>408.97689768976898</v>
      </c>
      <c r="Q2008" s="9" t="s">
        <v>8323</v>
      </c>
      <c r="R2008" t="s">
        <v>8353</v>
      </c>
      <c r="S2008" s="11">
        <f t="shared" si="188"/>
        <v>41941.292187499996</v>
      </c>
      <c r="T2008" s="11">
        <f t="shared" si="189"/>
        <v>41976.333854166667</v>
      </c>
      <c r="U2008" t="str">
        <f t="shared" si="190"/>
        <v>10</v>
      </c>
      <c r="V2008" t="str">
        <f t="shared" si="191"/>
        <v>2014</v>
      </c>
    </row>
    <row r="2009" spans="1:22" ht="48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116</v>
      </c>
      <c r="P2009">
        <f t="shared" si="187"/>
        <v>84.459270072992695</v>
      </c>
      <c r="Q2009" s="9" t="s">
        <v>8323</v>
      </c>
      <c r="R2009" t="s">
        <v>8353</v>
      </c>
      <c r="S2009" s="11">
        <f t="shared" si="188"/>
        <v>40347.629467592589</v>
      </c>
      <c r="T2009" s="11">
        <f t="shared" si="189"/>
        <v>40413.958333333328</v>
      </c>
      <c r="U2009" t="str">
        <f t="shared" si="190"/>
        <v>06</v>
      </c>
      <c r="V2009" t="str">
        <f t="shared" si="191"/>
        <v>2010</v>
      </c>
    </row>
    <row r="2010" spans="1:22" ht="48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</v>
      </c>
      <c r="P2010">
        <f t="shared" si="187"/>
        <v>44.853658536585364</v>
      </c>
      <c r="Q2010" s="9" t="s">
        <v>8323</v>
      </c>
      <c r="R2010" t="s">
        <v>8353</v>
      </c>
      <c r="S2010" s="11">
        <f t="shared" si="188"/>
        <v>40761.396087962959</v>
      </c>
      <c r="T2010" s="11">
        <f t="shared" si="189"/>
        <v>40805.396087962959</v>
      </c>
      <c r="U2010" t="str">
        <f t="shared" si="190"/>
        <v>08</v>
      </c>
      <c r="V2010" t="str">
        <f t="shared" si="191"/>
        <v>2011</v>
      </c>
    </row>
    <row r="2011" spans="1:22" ht="48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</v>
      </c>
      <c r="P2011">
        <f t="shared" si="187"/>
        <v>383.3643216080402</v>
      </c>
      <c r="Q2011" s="9" t="s">
        <v>8323</v>
      </c>
      <c r="R2011" t="s">
        <v>8353</v>
      </c>
      <c r="S2011" s="11">
        <f t="shared" si="188"/>
        <v>42661.115081018514</v>
      </c>
      <c r="T2011" s="11">
        <f t="shared" si="189"/>
        <v>42697.156747685185</v>
      </c>
      <c r="U2011" t="str">
        <f t="shared" si="190"/>
        <v>10</v>
      </c>
      <c r="V2011" t="str">
        <f t="shared" si="191"/>
        <v>2016</v>
      </c>
    </row>
    <row r="2012" spans="1:22" ht="3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</v>
      </c>
      <c r="P2012">
        <f t="shared" si="187"/>
        <v>55.276856649395505</v>
      </c>
      <c r="Q2012" s="9" t="s">
        <v>8323</v>
      </c>
      <c r="R2012" t="s">
        <v>8353</v>
      </c>
      <c r="S2012" s="11">
        <f t="shared" si="188"/>
        <v>42570.788090277776</v>
      </c>
      <c r="T2012" s="11">
        <f t="shared" si="189"/>
        <v>42600.788090277776</v>
      </c>
      <c r="U2012" t="str">
        <f t="shared" si="190"/>
        <v>07</v>
      </c>
      <c r="V2012" t="str">
        <f t="shared" si="191"/>
        <v>2016</v>
      </c>
    </row>
    <row r="2013" spans="1:22" ht="48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820</v>
      </c>
      <c r="P2013">
        <f t="shared" si="187"/>
        <v>422.02059732234807</v>
      </c>
      <c r="Q2013" s="9" t="s">
        <v>8323</v>
      </c>
      <c r="R2013" t="s">
        <v>8353</v>
      </c>
      <c r="S2013" s="11">
        <f t="shared" si="188"/>
        <v>42347.150150462963</v>
      </c>
      <c r="T2013" s="11">
        <f t="shared" si="189"/>
        <v>42380.749999999993</v>
      </c>
      <c r="U2013" t="str">
        <f t="shared" si="190"/>
        <v>12</v>
      </c>
      <c r="V2013" t="str">
        <f t="shared" si="191"/>
        <v>2015</v>
      </c>
    </row>
    <row r="2014" spans="1:22" ht="48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235</v>
      </c>
      <c r="P2014">
        <f t="shared" si="187"/>
        <v>64.180327868852459</v>
      </c>
      <c r="Q2014" s="9" t="s">
        <v>8323</v>
      </c>
      <c r="R2014" t="s">
        <v>8353</v>
      </c>
      <c r="S2014" s="11">
        <f t="shared" si="188"/>
        <v>42010.613900462959</v>
      </c>
      <c r="T2014" s="11">
        <f t="shared" si="189"/>
        <v>42040.613900462959</v>
      </c>
      <c r="U2014" t="str">
        <f t="shared" si="190"/>
        <v>01</v>
      </c>
      <c r="V2014" t="str">
        <f t="shared" si="191"/>
        <v>2015</v>
      </c>
    </row>
    <row r="2015" spans="1:22" ht="48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495</v>
      </c>
      <c r="P2015">
        <f t="shared" si="187"/>
        <v>173.57781674704077</v>
      </c>
      <c r="Q2015" s="9" t="s">
        <v>8323</v>
      </c>
      <c r="R2015" t="s">
        <v>8353</v>
      </c>
      <c r="S2015" s="11">
        <f t="shared" si="188"/>
        <v>42499.752476851849</v>
      </c>
      <c r="T2015" s="11">
        <f t="shared" si="189"/>
        <v>42559.752476851849</v>
      </c>
      <c r="U2015" t="str">
        <f t="shared" si="190"/>
        <v>05</v>
      </c>
      <c r="V2015" t="str">
        <f t="shared" si="191"/>
        <v>2016</v>
      </c>
    </row>
    <row r="2016" spans="1:22" ht="48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7814</v>
      </c>
      <c r="P2016">
        <f t="shared" si="187"/>
        <v>88.601680840609291</v>
      </c>
      <c r="Q2016" s="9" t="s">
        <v>8323</v>
      </c>
      <c r="R2016" t="s">
        <v>8353</v>
      </c>
      <c r="S2016" s="11">
        <f t="shared" si="188"/>
        <v>41324.006238425922</v>
      </c>
      <c r="T2016" s="11">
        <f t="shared" si="189"/>
        <v>41357.964571759258</v>
      </c>
      <c r="U2016" t="str">
        <f t="shared" si="190"/>
        <v>02</v>
      </c>
      <c r="V2016" t="str">
        <f t="shared" si="191"/>
        <v>2013</v>
      </c>
    </row>
    <row r="2017" spans="1:22" ht="48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</v>
      </c>
      <c r="P2017">
        <f t="shared" si="187"/>
        <v>50.222283950617282</v>
      </c>
      <c r="Q2017" s="9" t="s">
        <v>8323</v>
      </c>
      <c r="R2017" t="s">
        <v>8353</v>
      </c>
      <c r="S2017" s="11">
        <f t="shared" si="188"/>
        <v>40765.668553240735</v>
      </c>
      <c r="T2017" s="11">
        <f t="shared" si="189"/>
        <v>40795.668553240735</v>
      </c>
      <c r="U2017" t="str">
        <f t="shared" si="190"/>
        <v>08</v>
      </c>
      <c r="V2017" t="str">
        <f t="shared" si="191"/>
        <v>2011</v>
      </c>
    </row>
    <row r="2018" spans="1:22" ht="3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922</v>
      </c>
      <c r="P2018">
        <f t="shared" si="187"/>
        <v>192.38876826722338</v>
      </c>
      <c r="Q2018" s="9" t="s">
        <v>8323</v>
      </c>
      <c r="R2018" t="s">
        <v>8353</v>
      </c>
      <c r="S2018" s="11">
        <f t="shared" si="188"/>
        <v>41312.672442129631</v>
      </c>
      <c r="T2018" s="11">
        <f t="shared" si="189"/>
        <v>41342.672442129624</v>
      </c>
      <c r="U2018" t="str">
        <f t="shared" si="190"/>
        <v>02</v>
      </c>
      <c r="V2018" t="str">
        <f t="shared" si="191"/>
        <v>2013</v>
      </c>
    </row>
    <row r="2019" spans="1:22" ht="48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</v>
      </c>
      <c r="P2019">
        <f t="shared" si="187"/>
        <v>73.416901408450698</v>
      </c>
      <c r="Q2019" s="9" t="s">
        <v>8323</v>
      </c>
      <c r="R2019" t="s">
        <v>8353</v>
      </c>
      <c r="S2019" s="11">
        <f t="shared" si="188"/>
        <v>40960.849016203698</v>
      </c>
      <c r="T2019" s="11">
        <f t="shared" si="189"/>
        <v>40991.958333333328</v>
      </c>
      <c r="U2019" t="str">
        <f t="shared" si="190"/>
        <v>02</v>
      </c>
      <c r="V2019" t="str">
        <f t="shared" si="191"/>
        <v>2012</v>
      </c>
    </row>
    <row r="2020" spans="1:22" ht="48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</v>
      </c>
      <c r="P2020">
        <f t="shared" si="187"/>
        <v>147.68495555555555</v>
      </c>
      <c r="Q2020" s="9" t="s">
        <v>8323</v>
      </c>
      <c r="R2020" t="s">
        <v>8353</v>
      </c>
      <c r="S2020" s="11">
        <f t="shared" si="188"/>
        <v>42199.157511574071</v>
      </c>
      <c r="T2020" s="11">
        <f t="shared" si="189"/>
        <v>42229.157511574071</v>
      </c>
      <c r="U2020" t="str">
        <f t="shared" si="190"/>
        <v>07</v>
      </c>
      <c r="V2020" t="str">
        <f t="shared" si="191"/>
        <v>2015</v>
      </c>
    </row>
    <row r="2021" spans="1:22" ht="48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485</v>
      </c>
      <c r="P2021">
        <f t="shared" si="187"/>
        <v>108.96848314606741</v>
      </c>
      <c r="Q2021" s="9" t="s">
        <v>8323</v>
      </c>
      <c r="R2021" t="s">
        <v>8353</v>
      </c>
      <c r="S2021" s="11">
        <f t="shared" si="188"/>
        <v>42605.500243055554</v>
      </c>
      <c r="T2021" s="11">
        <f t="shared" si="189"/>
        <v>42635.500243055554</v>
      </c>
      <c r="U2021" t="str">
        <f t="shared" si="190"/>
        <v>08</v>
      </c>
      <c r="V2021" t="str">
        <f t="shared" si="191"/>
        <v>2016</v>
      </c>
    </row>
    <row r="2022" spans="1:22" ht="48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</v>
      </c>
      <c r="P2022">
        <f t="shared" si="187"/>
        <v>23.647540983606557</v>
      </c>
      <c r="Q2022" s="9" t="s">
        <v>8323</v>
      </c>
      <c r="R2022" t="s">
        <v>8353</v>
      </c>
      <c r="S2022" s="11">
        <f t="shared" si="188"/>
        <v>41736.889166666668</v>
      </c>
      <c r="T2022" s="11">
        <f t="shared" si="189"/>
        <v>41773.752777777772</v>
      </c>
      <c r="U2022" t="str">
        <f t="shared" si="190"/>
        <v>04</v>
      </c>
      <c r="V2022" t="str">
        <f t="shared" si="191"/>
        <v>2014</v>
      </c>
    </row>
    <row r="2023" spans="1:22" ht="48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</v>
      </c>
      <c r="P2023">
        <f t="shared" si="187"/>
        <v>147.94736842105263</v>
      </c>
      <c r="Q2023" s="9" t="s">
        <v>8323</v>
      </c>
      <c r="R2023" t="s">
        <v>8353</v>
      </c>
      <c r="S2023" s="11">
        <f t="shared" si="188"/>
        <v>41860.862233796295</v>
      </c>
      <c r="T2023" s="11">
        <f t="shared" si="189"/>
        <v>41905.862233796295</v>
      </c>
      <c r="U2023" t="str">
        <f t="shared" si="190"/>
        <v>08</v>
      </c>
      <c r="V2023" t="str">
        <f t="shared" si="191"/>
        <v>2014</v>
      </c>
    </row>
    <row r="2024" spans="1:22" ht="48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</v>
      </c>
      <c r="P2024">
        <f t="shared" si="187"/>
        <v>385.03692307692307</v>
      </c>
      <c r="Q2024" s="9" t="s">
        <v>8323</v>
      </c>
      <c r="R2024" t="s">
        <v>8353</v>
      </c>
      <c r="S2024" s="11">
        <f t="shared" si="188"/>
        <v>42502.36078703704</v>
      </c>
      <c r="T2024" s="11">
        <f t="shared" si="189"/>
        <v>42532.36078703704</v>
      </c>
      <c r="U2024" t="str">
        <f t="shared" si="190"/>
        <v>05</v>
      </c>
      <c r="V2024" t="str">
        <f t="shared" si="191"/>
        <v>2016</v>
      </c>
    </row>
    <row r="2025" spans="1:22" ht="48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</v>
      </c>
      <c r="P2025">
        <f t="shared" si="187"/>
        <v>457.39093484419266</v>
      </c>
      <c r="Q2025" s="9" t="s">
        <v>8323</v>
      </c>
      <c r="R2025" t="s">
        <v>8353</v>
      </c>
      <c r="S2025" s="11">
        <f t="shared" si="188"/>
        <v>42136.212418981479</v>
      </c>
      <c r="T2025" s="11">
        <f t="shared" si="189"/>
        <v>42166.212418981479</v>
      </c>
      <c r="U2025" t="str">
        <f t="shared" si="190"/>
        <v>05</v>
      </c>
      <c r="V2025" t="str">
        <f t="shared" si="191"/>
        <v>2015</v>
      </c>
    </row>
    <row r="2026" spans="1:22" ht="48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</v>
      </c>
      <c r="P2026">
        <f t="shared" si="187"/>
        <v>222.99047619047619</v>
      </c>
      <c r="Q2026" s="9" t="s">
        <v>8323</v>
      </c>
      <c r="R2026" t="s">
        <v>8353</v>
      </c>
      <c r="S2026" s="11">
        <f t="shared" si="188"/>
        <v>41099.758611111109</v>
      </c>
      <c r="T2026" s="11">
        <f t="shared" si="189"/>
        <v>41133.916666666664</v>
      </c>
      <c r="U2026" t="str">
        <f t="shared" si="190"/>
        <v>07</v>
      </c>
      <c r="V2026" t="str">
        <f t="shared" si="191"/>
        <v>2012</v>
      </c>
    </row>
    <row r="2027" spans="1:22" ht="48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</v>
      </c>
      <c r="P2027">
        <f t="shared" si="187"/>
        <v>220.74074074074073</v>
      </c>
      <c r="Q2027" s="9" t="s">
        <v>8323</v>
      </c>
      <c r="R2027" t="s">
        <v>8353</v>
      </c>
      <c r="S2027" s="11">
        <f t="shared" si="188"/>
        <v>42135.976226851846</v>
      </c>
      <c r="T2027" s="11">
        <f t="shared" si="189"/>
        <v>42165.976226851846</v>
      </c>
      <c r="U2027" t="str">
        <f t="shared" si="190"/>
        <v>05</v>
      </c>
      <c r="V2027" t="str">
        <f t="shared" si="191"/>
        <v>2015</v>
      </c>
    </row>
    <row r="2028" spans="1:22" ht="3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</v>
      </c>
      <c r="P2028">
        <f t="shared" si="187"/>
        <v>73.503898678414089</v>
      </c>
      <c r="Q2028" s="9" t="s">
        <v>8323</v>
      </c>
      <c r="R2028" t="s">
        <v>8353</v>
      </c>
      <c r="S2028" s="11">
        <f t="shared" si="188"/>
        <v>41704.527604166666</v>
      </c>
      <c r="T2028" s="11">
        <f t="shared" si="189"/>
        <v>41749.957638888889</v>
      </c>
      <c r="U2028" t="str">
        <f t="shared" si="190"/>
        <v>03</v>
      </c>
      <c r="V2028" t="str">
        <f t="shared" si="191"/>
        <v>2014</v>
      </c>
    </row>
    <row r="2029" spans="1:22" ht="48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</v>
      </c>
      <c r="P2029">
        <f t="shared" si="187"/>
        <v>223.09647495361781</v>
      </c>
      <c r="Q2029" s="9" t="s">
        <v>8323</v>
      </c>
      <c r="R2029" t="s">
        <v>8353</v>
      </c>
      <c r="S2029" s="11">
        <f t="shared" si="188"/>
        <v>42048.605543981474</v>
      </c>
      <c r="T2029" s="11">
        <f t="shared" si="189"/>
        <v>42093.563877314817</v>
      </c>
      <c r="U2029" t="str">
        <f t="shared" si="190"/>
        <v>02</v>
      </c>
      <c r="V2029" t="str">
        <f t="shared" si="191"/>
        <v>2015</v>
      </c>
    </row>
    <row r="2030" spans="1:22" ht="3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</v>
      </c>
      <c r="P2030">
        <f t="shared" si="187"/>
        <v>47.911392405063289</v>
      </c>
      <c r="Q2030" s="9" t="s">
        <v>8323</v>
      </c>
      <c r="R2030" t="s">
        <v>8353</v>
      </c>
      <c r="S2030" s="11">
        <f t="shared" si="188"/>
        <v>40215.710717592592</v>
      </c>
      <c r="T2030" s="11">
        <f t="shared" si="189"/>
        <v>40252.704861111109</v>
      </c>
      <c r="U2030" t="str">
        <f t="shared" si="190"/>
        <v>02</v>
      </c>
      <c r="V2030" t="str">
        <f t="shared" si="191"/>
        <v>2010</v>
      </c>
    </row>
    <row r="2031" spans="1:22" ht="3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</v>
      </c>
      <c r="P2031">
        <f t="shared" si="187"/>
        <v>96.063829787234042</v>
      </c>
      <c r="Q2031" s="9" t="s">
        <v>8323</v>
      </c>
      <c r="R2031" t="s">
        <v>8353</v>
      </c>
      <c r="S2031" s="11">
        <f t="shared" si="188"/>
        <v>41847.813437500001</v>
      </c>
      <c r="T2031" s="11">
        <f t="shared" si="189"/>
        <v>41877.813437500001</v>
      </c>
      <c r="U2031" t="str">
        <f t="shared" si="190"/>
        <v>07</v>
      </c>
      <c r="V2031" t="str">
        <f t="shared" si="191"/>
        <v>2014</v>
      </c>
    </row>
    <row r="2032" spans="1:22" ht="48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</v>
      </c>
      <c r="P2032">
        <f t="shared" si="187"/>
        <v>118.6144</v>
      </c>
      <c r="Q2032" s="9" t="s">
        <v>8323</v>
      </c>
      <c r="R2032" t="s">
        <v>8353</v>
      </c>
      <c r="S2032" s="11">
        <f t="shared" si="188"/>
        <v>41212.788148148145</v>
      </c>
      <c r="T2032" s="11">
        <f t="shared" si="189"/>
        <v>41242.788148148145</v>
      </c>
      <c r="U2032" t="str">
        <f t="shared" si="190"/>
        <v>10</v>
      </c>
      <c r="V2032" t="str">
        <f t="shared" si="191"/>
        <v>2012</v>
      </c>
    </row>
    <row r="2033" spans="1:22" ht="3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</v>
      </c>
      <c r="P2033">
        <f t="shared" si="187"/>
        <v>118.45472440944881</v>
      </c>
      <c r="Q2033" s="9" t="s">
        <v>8323</v>
      </c>
      <c r="R2033" t="s">
        <v>8353</v>
      </c>
      <c r="S2033" s="11">
        <f t="shared" si="188"/>
        <v>41975.120983796289</v>
      </c>
      <c r="T2033" s="11">
        <f t="shared" si="189"/>
        <v>42012.833333333336</v>
      </c>
      <c r="U2033" t="str">
        <f t="shared" si="190"/>
        <v>12</v>
      </c>
      <c r="V2033" t="str">
        <f t="shared" si="191"/>
        <v>2014</v>
      </c>
    </row>
    <row r="2034" spans="1:22" ht="48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</v>
      </c>
      <c r="P2034">
        <f t="shared" si="187"/>
        <v>143.21468926553672</v>
      </c>
      <c r="Q2034" s="9" t="s">
        <v>8323</v>
      </c>
      <c r="R2034" t="s">
        <v>8353</v>
      </c>
      <c r="S2034" s="11">
        <f t="shared" si="188"/>
        <v>42689.35733796296</v>
      </c>
      <c r="T2034" s="11">
        <f t="shared" si="189"/>
        <v>42718.999999999993</v>
      </c>
      <c r="U2034" t="str">
        <f t="shared" si="190"/>
        <v>11</v>
      </c>
      <c r="V2034" t="str">
        <f t="shared" si="191"/>
        <v>2016</v>
      </c>
    </row>
    <row r="2035" spans="1:22" ht="48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179</v>
      </c>
      <c r="P2035">
        <f t="shared" si="187"/>
        <v>282.71518987341773</v>
      </c>
      <c r="Q2035" s="9" t="s">
        <v>8323</v>
      </c>
      <c r="R2035" t="s">
        <v>8353</v>
      </c>
      <c r="S2035" s="11">
        <f t="shared" si="188"/>
        <v>41724.874050925922</v>
      </c>
      <c r="T2035" s="11">
        <f t="shared" si="189"/>
        <v>41754.874050925922</v>
      </c>
      <c r="U2035" t="str">
        <f t="shared" si="190"/>
        <v>03</v>
      </c>
      <c r="V2035" t="str">
        <f t="shared" si="191"/>
        <v>2014</v>
      </c>
    </row>
    <row r="2036" spans="1:22" ht="48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387</v>
      </c>
      <c r="P2036">
        <f t="shared" si="187"/>
        <v>593.93620078740162</v>
      </c>
      <c r="Q2036" s="9" t="s">
        <v>8323</v>
      </c>
      <c r="R2036" t="s">
        <v>8353</v>
      </c>
      <c r="S2036" s="11">
        <f t="shared" si="188"/>
        <v>42075.921678240738</v>
      </c>
      <c r="T2036" s="11">
        <f t="shared" si="189"/>
        <v>42131.081944444442</v>
      </c>
      <c r="U2036" t="str">
        <f t="shared" si="190"/>
        <v>03</v>
      </c>
      <c r="V2036" t="str">
        <f t="shared" si="191"/>
        <v>2015</v>
      </c>
    </row>
    <row r="2037" spans="1:22" ht="48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</v>
      </c>
      <c r="P2037">
        <f t="shared" si="187"/>
        <v>262.15704968944101</v>
      </c>
      <c r="Q2037" s="9" t="s">
        <v>8323</v>
      </c>
      <c r="R2037" t="s">
        <v>8353</v>
      </c>
      <c r="S2037" s="11">
        <f t="shared" si="188"/>
        <v>42311.41674768518</v>
      </c>
      <c r="T2037" s="11">
        <f t="shared" si="189"/>
        <v>42356.833333333336</v>
      </c>
      <c r="U2037" t="str">
        <f t="shared" si="190"/>
        <v>11</v>
      </c>
      <c r="V2037" t="str">
        <f t="shared" si="191"/>
        <v>2015</v>
      </c>
    </row>
    <row r="2038" spans="1:22" ht="48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132</v>
      </c>
      <c r="P2038">
        <f t="shared" si="187"/>
        <v>46.580778301886795</v>
      </c>
      <c r="Q2038" s="9" t="s">
        <v>8323</v>
      </c>
      <c r="R2038" t="s">
        <v>8353</v>
      </c>
      <c r="S2038" s="11">
        <f t="shared" si="188"/>
        <v>41738.656469907401</v>
      </c>
      <c r="T2038" s="11">
        <f t="shared" si="189"/>
        <v>41768.656469907408</v>
      </c>
      <c r="U2038" t="str">
        <f t="shared" si="190"/>
        <v>04</v>
      </c>
      <c r="V2038" t="str">
        <f t="shared" si="191"/>
        <v>2014</v>
      </c>
    </row>
    <row r="2039" spans="1:22" ht="48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</v>
      </c>
      <c r="P2039">
        <f t="shared" si="187"/>
        <v>70.041118881118877</v>
      </c>
      <c r="Q2039" s="9" t="s">
        <v>8323</v>
      </c>
      <c r="R2039" t="s">
        <v>8353</v>
      </c>
      <c r="S2039" s="11">
        <f t="shared" si="188"/>
        <v>41578.001770833333</v>
      </c>
      <c r="T2039" s="11">
        <f t="shared" si="189"/>
        <v>41638.043437499997</v>
      </c>
      <c r="U2039" t="str">
        <f t="shared" si="190"/>
        <v>10</v>
      </c>
      <c r="V2039" t="str">
        <f t="shared" si="191"/>
        <v>2013</v>
      </c>
    </row>
    <row r="2040" spans="1:22" ht="48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421</v>
      </c>
      <c r="P2040">
        <f t="shared" si="187"/>
        <v>164.90686274509804</v>
      </c>
      <c r="Q2040" s="9" t="s">
        <v>8323</v>
      </c>
      <c r="R2040" t="s">
        <v>8353</v>
      </c>
      <c r="S2040" s="11">
        <f t="shared" si="188"/>
        <v>41424.062743055554</v>
      </c>
      <c r="T2040" s="11">
        <f t="shared" si="189"/>
        <v>41456.541666666664</v>
      </c>
      <c r="U2040" t="str">
        <f t="shared" si="190"/>
        <v>05</v>
      </c>
      <c r="V2040" t="str">
        <f t="shared" si="191"/>
        <v>2013</v>
      </c>
    </row>
    <row r="2041" spans="1:22" ht="3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</v>
      </c>
      <c r="P2041">
        <f t="shared" si="187"/>
        <v>449.26385224274406</v>
      </c>
      <c r="Q2041" s="9" t="s">
        <v>8323</v>
      </c>
      <c r="R2041" t="s">
        <v>8353</v>
      </c>
      <c r="S2041" s="11">
        <f t="shared" si="188"/>
        <v>42675.23061342592</v>
      </c>
      <c r="T2041" s="11">
        <f t="shared" si="189"/>
        <v>42704.999305555553</v>
      </c>
      <c r="U2041" t="str">
        <f t="shared" si="190"/>
        <v>11</v>
      </c>
      <c r="V2041" t="str">
        <f t="shared" si="191"/>
        <v>2016</v>
      </c>
    </row>
    <row r="2042" spans="1:22" ht="3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</v>
      </c>
      <c r="P2042">
        <f t="shared" si="187"/>
        <v>27.472841328413285</v>
      </c>
      <c r="Q2042" s="9" t="s">
        <v>8323</v>
      </c>
      <c r="R2042" t="s">
        <v>8353</v>
      </c>
      <c r="S2042" s="11">
        <f t="shared" si="188"/>
        <v>41578.718784722216</v>
      </c>
      <c r="T2042" s="11">
        <f t="shared" si="189"/>
        <v>41593.760451388887</v>
      </c>
      <c r="U2042" t="str">
        <f t="shared" si="190"/>
        <v>10</v>
      </c>
      <c r="V2042" t="str">
        <f t="shared" si="191"/>
        <v>2013</v>
      </c>
    </row>
    <row r="2043" spans="1:22" ht="48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182</v>
      </c>
      <c r="P2043">
        <f t="shared" si="187"/>
        <v>143.97499999999999</v>
      </c>
      <c r="Q2043" s="9" t="s">
        <v>8323</v>
      </c>
      <c r="R2043" t="s">
        <v>8353</v>
      </c>
      <c r="S2043" s="11">
        <f t="shared" si="188"/>
        <v>42654.317442129628</v>
      </c>
      <c r="T2043" s="11">
        <f t="shared" si="189"/>
        <v>42684.359108796292</v>
      </c>
      <c r="U2043" t="str">
        <f t="shared" si="190"/>
        <v>10</v>
      </c>
      <c r="V2043" t="str">
        <f t="shared" si="191"/>
        <v>2016</v>
      </c>
    </row>
    <row r="2044" spans="1:22" ht="48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124</v>
      </c>
      <c r="P2044">
        <f t="shared" si="187"/>
        <v>88.23571428571428</v>
      </c>
      <c r="Q2044" s="9" t="s">
        <v>8323</v>
      </c>
      <c r="R2044" t="s">
        <v>8353</v>
      </c>
      <c r="S2044" s="11">
        <f t="shared" si="188"/>
        <v>42331.499699074069</v>
      </c>
      <c r="T2044" s="11">
        <f t="shared" si="189"/>
        <v>42391.499699074069</v>
      </c>
      <c r="U2044" t="str">
        <f t="shared" si="190"/>
        <v>11</v>
      </c>
      <c r="V2044" t="str">
        <f t="shared" si="191"/>
        <v>2015</v>
      </c>
    </row>
    <row r="2045" spans="1:22" ht="48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</v>
      </c>
      <c r="P2045">
        <f t="shared" si="187"/>
        <v>36.326424870466319</v>
      </c>
      <c r="Q2045" s="9" t="s">
        <v>8323</v>
      </c>
      <c r="R2045" t="s">
        <v>8353</v>
      </c>
      <c r="S2045" s="11">
        <f t="shared" si="188"/>
        <v>42660.968483796292</v>
      </c>
      <c r="T2045" s="11">
        <f t="shared" si="189"/>
        <v>42714.999305555553</v>
      </c>
      <c r="U2045" t="str">
        <f t="shared" si="190"/>
        <v>10</v>
      </c>
      <c r="V2045" t="str">
        <f t="shared" si="191"/>
        <v>2016</v>
      </c>
    </row>
    <row r="2046" spans="1:22" ht="48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</v>
      </c>
      <c r="P2046">
        <f t="shared" si="187"/>
        <v>90.177777777777777</v>
      </c>
      <c r="Q2046" s="9" t="s">
        <v>8323</v>
      </c>
      <c r="R2046" t="s">
        <v>8353</v>
      </c>
      <c r="S2046" s="11">
        <f t="shared" si="188"/>
        <v>42138.475856481477</v>
      </c>
      <c r="T2046" s="11">
        <f t="shared" si="189"/>
        <v>42168.475856481477</v>
      </c>
      <c r="U2046" t="str">
        <f t="shared" si="190"/>
        <v>05</v>
      </c>
      <c r="V2046" t="str">
        <f t="shared" si="191"/>
        <v>2015</v>
      </c>
    </row>
    <row r="2047" spans="1:22" ht="48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</v>
      </c>
      <c r="P2047">
        <f t="shared" si="187"/>
        <v>152.62361216730039</v>
      </c>
      <c r="Q2047" s="9" t="s">
        <v>8323</v>
      </c>
      <c r="R2047" t="s">
        <v>8353</v>
      </c>
      <c r="S2047" s="11">
        <f t="shared" si="188"/>
        <v>41068.880173611113</v>
      </c>
      <c r="T2047" s="11">
        <f t="shared" si="189"/>
        <v>41098.880173611105</v>
      </c>
      <c r="U2047" t="str">
        <f t="shared" si="190"/>
        <v>06</v>
      </c>
      <c r="V2047" t="str">
        <f t="shared" si="191"/>
        <v>2012</v>
      </c>
    </row>
    <row r="2048" spans="1:22" ht="48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</v>
      </c>
      <c r="P2048">
        <f t="shared" si="187"/>
        <v>55.806451612903224</v>
      </c>
      <c r="Q2048" s="9" t="s">
        <v>8323</v>
      </c>
      <c r="R2048" t="s">
        <v>8353</v>
      </c>
      <c r="S2048" s="11">
        <f t="shared" si="188"/>
        <v>41386.963472222218</v>
      </c>
      <c r="T2048" s="11">
        <f t="shared" si="189"/>
        <v>41416.963472222218</v>
      </c>
      <c r="U2048" t="str">
        <f t="shared" si="190"/>
        <v>04</v>
      </c>
      <c r="V2048" t="str">
        <f t="shared" si="191"/>
        <v>2013</v>
      </c>
    </row>
    <row r="2049" spans="1:22" ht="48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103</v>
      </c>
      <c r="P2049">
        <f t="shared" si="187"/>
        <v>227.85327313769753</v>
      </c>
      <c r="Q2049" s="9" t="s">
        <v>8323</v>
      </c>
      <c r="R2049" t="s">
        <v>8353</v>
      </c>
      <c r="S2049" s="11">
        <f t="shared" si="188"/>
        <v>42081.695254629631</v>
      </c>
      <c r="T2049" s="11">
        <f t="shared" si="189"/>
        <v>42110.791666666664</v>
      </c>
      <c r="U2049" t="str">
        <f t="shared" si="190"/>
        <v>03</v>
      </c>
      <c r="V2049" t="str">
        <f t="shared" si="191"/>
        <v>2015</v>
      </c>
    </row>
    <row r="2050" spans="1:22" ht="48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</v>
      </c>
      <c r="P2050">
        <f t="shared" si="187"/>
        <v>91.82989803350327</v>
      </c>
      <c r="Q2050" s="9" t="s">
        <v>8323</v>
      </c>
      <c r="R2050" t="s">
        <v>8353</v>
      </c>
      <c r="S2050" s="11">
        <f t="shared" si="188"/>
        <v>41387.443182870367</v>
      </c>
      <c r="T2050" s="11">
        <f t="shared" si="189"/>
        <v>41417.443182870367</v>
      </c>
      <c r="U2050" t="str">
        <f t="shared" si="190"/>
        <v>04</v>
      </c>
      <c r="V2050" t="str">
        <f t="shared" si="191"/>
        <v>2013</v>
      </c>
    </row>
    <row r="2051" spans="1:22" ht="16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ROUND((E2051/D2051)*100,0)</f>
        <v>120</v>
      </c>
      <c r="P2051">
        <f t="shared" ref="P2051:P2114" si="193">E2051/L2051</f>
        <v>80.991037735849048</v>
      </c>
      <c r="Q2051" s="9" t="s">
        <v>8323</v>
      </c>
      <c r="R2051" t="s">
        <v>8353</v>
      </c>
      <c r="S2051" s="11">
        <f t="shared" ref="S2051:S2114" si="194">(J2051/86400)+25569+(-5/24)</f>
        <v>41575.319016203699</v>
      </c>
      <c r="T2051" s="11">
        <f t="shared" ref="T2051:T2114" si="195">(((I2051/60)/60)/24)+DATE(1970,1,1)+(-5/24)</f>
        <v>41610.749305555553</v>
      </c>
      <c r="U2051" t="str">
        <f t="shared" ref="U2051:U2114" si="196">TEXT(S2051,"MM")</f>
        <v>10</v>
      </c>
      <c r="V2051" t="str">
        <f t="shared" ref="V2051:V2114" si="197">TEXT(S2051,"YYYY")</f>
        <v>2013</v>
      </c>
    </row>
    <row r="2052" spans="1:22" ht="48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</v>
      </c>
      <c r="P2052">
        <f t="shared" si="193"/>
        <v>278.39411764705881</v>
      </c>
      <c r="Q2052" s="9" t="s">
        <v>8323</v>
      </c>
      <c r="R2052" t="s">
        <v>8353</v>
      </c>
      <c r="S2052" s="11">
        <f t="shared" si="194"/>
        <v>42114.863171296289</v>
      </c>
      <c r="T2052" s="11">
        <f t="shared" si="195"/>
        <v>42154.863171296289</v>
      </c>
      <c r="U2052" t="str">
        <f t="shared" si="196"/>
        <v>04</v>
      </c>
      <c r="V2052" t="str">
        <f t="shared" si="197"/>
        <v>2015</v>
      </c>
    </row>
    <row r="2053" spans="1:22" ht="48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</v>
      </c>
      <c r="P2053">
        <f t="shared" si="193"/>
        <v>43.095041322314053</v>
      </c>
      <c r="Q2053" s="9" t="s">
        <v>8323</v>
      </c>
      <c r="R2053" t="s">
        <v>8353</v>
      </c>
      <c r="S2053" s="11">
        <f t="shared" si="194"/>
        <v>41603.814085648148</v>
      </c>
      <c r="T2053" s="11">
        <f t="shared" si="195"/>
        <v>41633.814085648148</v>
      </c>
      <c r="U2053" t="str">
        <f t="shared" si="196"/>
        <v>11</v>
      </c>
      <c r="V2053" t="str">
        <f t="shared" si="197"/>
        <v>2013</v>
      </c>
    </row>
    <row r="2054" spans="1:22" ht="48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</v>
      </c>
      <c r="P2054">
        <f t="shared" si="193"/>
        <v>326.29205175600737</v>
      </c>
      <c r="Q2054" s="9" t="s">
        <v>8323</v>
      </c>
      <c r="R2054" t="s">
        <v>8353</v>
      </c>
      <c r="S2054" s="11">
        <f t="shared" si="194"/>
        <v>42374.875613425924</v>
      </c>
      <c r="T2054" s="11">
        <f t="shared" si="195"/>
        <v>42419.875613425924</v>
      </c>
      <c r="U2054" t="str">
        <f t="shared" si="196"/>
        <v>01</v>
      </c>
      <c r="V2054" t="str">
        <f t="shared" si="197"/>
        <v>2016</v>
      </c>
    </row>
    <row r="2055" spans="1:22" ht="48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</v>
      </c>
      <c r="P2055">
        <f t="shared" si="193"/>
        <v>41.743801652892564</v>
      </c>
      <c r="Q2055" s="9" t="s">
        <v>8323</v>
      </c>
      <c r="R2055" t="s">
        <v>8353</v>
      </c>
      <c r="S2055" s="11">
        <f t="shared" si="194"/>
        <v>42303.409155092588</v>
      </c>
      <c r="T2055" s="11">
        <f t="shared" si="195"/>
        <v>42333.450821759259</v>
      </c>
      <c r="U2055" t="str">
        <f t="shared" si="196"/>
        <v>10</v>
      </c>
      <c r="V2055" t="str">
        <f t="shared" si="197"/>
        <v>2015</v>
      </c>
    </row>
    <row r="2056" spans="1:22" ht="48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114</v>
      </c>
      <c r="P2056">
        <f t="shared" si="193"/>
        <v>64.020933977455712</v>
      </c>
      <c r="Q2056" s="9" t="s">
        <v>8323</v>
      </c>
      <c r="R2056" t="s">
        <v>8353</v>
      </c>
      <c r="S2056" s="11">
        <f t="shared" si="194"/>
        <v>41731.312615740739</v>
      </c>
      <c r="T2056" s="11">
        <f t="shared" si="195"/>
        <v>41761.312615740739</v>
      </c>
      <c r="U2056" t="str">
        <f t="shared" si="196"/>
        <v>04</v>
      </c>
      <c r="V2056" t="str">
        <f t="shared" si="197"/>
        <v>2014</v>
      </c>
    </row>
    <row r="2057" spans="1:22" ht="48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</v>
      </c>
      <c r="P2057">
        <f t="shared" si="193"/>
        <v>99.455445544554451</v>
      </c>
      <c r="Q2057" s="9" t="s">
        <v>8323</v>
      </c>
      <c r="R2057" t="s">
        <v>8353</v>
      </c>
      <c r="S2057" s="11">
        <f t="shared" si="194"/>
        <v>41946.465775462959</v>
      </c>
      <c r="T2057" s="11">
        <f t="shared" si="195"/>
        <v>41975.958333333336</v>
      </c>
      <c r="U2057" t="str">
        <f t="shared" si="196"/>
        <v>11</v>
      </c>
      <c r="V2057" t="str">
        <f t="shared" si="197"/>
        <v>2014</v>
      </c>
    </row>
    <row r="2058" spans="1:22" ht="48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</v>
      </c>
      <c r="P2058">
        <f t="shared" si="193"/>
        <v>138.49458483754512</v>
      </c>
      <c r="Q2058" s="9" t="s">
        <v>8323</v>
      </c>
      <c r="R2058" t="s">
        <v>8353</v>
      </c>
      <c r="S2058" s="11">
        <f t="shared" si="194"/>
        <v>41351.552569444444</v>
      </c>
      <c r="T2058" s="11">
        <f t="shared" si="195"/>
        <v>41381.552569444444</v>
      </c>
      <c r="U2058" t="str">
        <f t="shared" si="196"/>
        <v>03</v>
      </c>
      <c r="V2058" t="str">
        <f t="shared" si="197"/>
        <v>2013</v>
      </c>
    </row>
    <row r="2059" spans="1:22" ht="48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</v>
      </c>
      <c r="P2059">
        <f t="shared" si="193"/>
        <v>45.547792792792798</v>
      </c>
      <c r="Q2059" s="9" t="s">
        <v>8323</v>
      </c>
      <c r="R2059" t="s">
        <v>8353</v>
      </c>
      <c r="S2059" s="11">
        <f t="shared" si="194"/>
        <v>42396.286249999997</v>
      </c>
      <c r="T2059" s="11">
        <f t="shared" si="195"/>
        <v>42426.286249999997</v>
      </c>
      <c r="U2059" t="str">
        <f t="shared" si="196"/>
        <v>01</v>
      </c>
      <c r="V2059" t="str">
        <f t="shared" si="197"/>
        <v>2016</v>
      </c>
    </row>
    <row r="2060" spans="1:22" ht="3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</v>
      </c>
      <c r="P2060">
        <f t="shared" si="193"/>
        <v>10.507317073170732</v>
      </c>
      <c r="Q2060" s="9" t="s">
        <v>8323</v>
      </c>
      <c r="R2060" t="s">
        <v>8353</v>
      </c>
      <c r="S2060" s="11">
        <f t="shared" si="194"/>
        <v>42026.16238425926</v>
      </c>
      <c r="T2060" s="11">
        <f t="shared" si="195"/>
        <v>42065.624999999993</v>
      </c>
      <c r="U2060" t="str">
        <f t="shared" si="196"/>
        <v>01</v>
      </c>
      <c r="V2060" t="str">
        <f t="shared" si="197"/>
        <v>2015</v>
      </c>
    </row>
    <row r="2061" spans="1:22" ht="48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</v>
      </c>
      <c r="P2061">
        <f t="shared" si="193"/>
        <v>114.76533333333333</v>
      </c>
      <c r="Q2061" s="9" t="s">
        <v>8323</v>
      </c>
      <c r="R2061" t="s">
        <v>8353</v>
      </c>
      <c r="S2061" s="11">
        <f t="shared" si="194"/>
        <v>42361.394143518519</v>
      </c>
      <c r="T2061" s="11">
        <f t="shared" si="195"/>
        <v>42400.707638888889</v>
      </c>
      <c r="U2061" t="str">
        <f t="shared" si="196"/>
        <v>12</v>
      </c>
      <c r="V2061" t="str">
        <f t="shared" si="197"/>
        <v>2015</v>
      </c>
    </row>
    <row r="2062" spans="1:22" ht="48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</v>
      </c>
      <c r="P2062">
        <f t="shared" si="193"/>
        <v>35.997067448680355</v>
      </c>
      <c r="Q2062" s="9" t="s">
        <v>8323</v>
      </c>
      <c r="R2062" t="s">
        <v>8353</v>
      </c>
      <c r="S2062" s="11">
        <f t="shared" si="194"/>
        <v>41783.434606481482</v>
      </c>
      <c r="T2062" s="11">
        <f t="shared" si="195"/>
        <v>41843.434606481482</v>
      </c>
      <c r="U2062" t="str">
        <f t="shared" si="196"/>
        <v>05</v>
      </c>
      <c r="V2062" t="str">
        <f t="shared" si="197"/>
        <v>2014</v>
      </c>
    </row>
    <row r="2063" spans="1:22" ht="48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108</v>
      </c>
      <c r="P2063">
        <f t="shared" si="193"/>
        <v>154.17142857142858</v>
      </c>
      <c r="Q2063" s="9" t="s">
        <v>8323</v>
      </c>
      <c r="R2063" t="s">
        <v>8353</v>
      </c>
      <c r="S2063" s="11">
        <f t="shared" si="194"/>
        <v>42705.556180555555</v>
      </c>
      <c r="T2063" s="11">
        <f t="shared" si="195"/>
        <v>42735.556180555555</v>
      </c>
      <c r="U2063" t="str">
        <f t="shared" si="196"/>
        <v>12</v>
      </c>
      <c r="V2063" t="str">
        <f t="shared" si="197"/>
        <v>2016</v>
      </c>
    </row>
    <row r="2064" spans="1:22" ht="48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115</v>
      </c>
      <c r="P2064">
        <f t="shared" si="193"/>
        <v>566.38916256157631</v>
      </c>
      <c r="Q2064" s="9" t="s">
        <v>8323</v>
      </c>
      <c r="R2064" t="s">
        <v>8353</v>
      </c>
      <c r="S2064" s="11">
        <f t="shared" si="194"/>
        <v>42423.174745370365</v>
      </c>
      <c r="T2064" s="11">
        <f t="shared" si="195"/>
        <v>42453.1330787037</v>
      </c>
      <c r="U2064" t="str">
        <f t="shared" si="196"/>
        <v>02</v>
      </c>
      <c r="V2064" t="str">
        <f t="shared" si="197"/>
        <v>2016</v>
      </c>
    </row>
    <row r="2065" spans="1:22" ht="3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</v>
      </c>
      <c r="P2065">
        <f t="shared" si="193"/>
        <v>120.85714285714286</v>
      </c>
      <c r="Q2065" s="9" t="s">
        <v>8323</v>
      </c>
      <c r="R2065" t="s">
        <v>8353</v>
      </c>
      <c r="S2065" s="11">
        <f t="shared" si="194"/>
        <v>42472.524317129624</v>
      </c>
      <c r="T2065" s="11">
        <f t="shared" si="195"/>
        <v>42505.524317129624</v>
      </c>
      <c r="U2065" t="str">
        <f t="shared" si="196"/>
        <v>04</v>
      </c>
      <c r="V2065" t="str">
        <f t="shared" si="197"/>
        <v>2016</v>
      </c>
    </row>
    <row r="2066" spans="1:22" ht="48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</v>
      </c>
      <c r="P2066">
        <f t="shared" si="193"/>
        <v>86.163845492085343</v>
      </c>
      <c r="Q2066" s="9" t="s">
        <v>8323</v>
      </c>
      <c r="R2066" t="s">
        <v>8353</v>
      </c>
      <c r="S2066" s="11">
        <f t="shared" si="194"/>
        <v>41389.1565162037</v>
      </c>
      <c r="T2066" s="11">
        <f t="shared" si="195"/>
        <v>41425.291666666664</v>
      </c>
      <c r="U2066" t="str">
        <f t="shared" si="196"/>
        <v>04</v>
      </c>
      <c r="V2066" t="str">
        <f t="shared" si="197"/>
        <v>2013</v>
      </c>
    </row>
    <row r="2067" spans="1:22" ht="48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</v>
      </c>
      <c r="P2067">
        <f t="shared" si="193"/>
        <v>51.212114395886893</v>
      </c>
      <c r="Q2067" s="9" t="s">
        <v>8323</v>
      </c>
      <c r="R2067" t="s">
        <v>8353</v>
      </c>
      <c r="S2067" s="11">
        <f t="shared" si="194"/>
        <v>41603.125335648147</v>
      </c>
      <c r="T2067" s="11">
        <f t="shared" si="195"/>
        <v>41633.125335648147</v>
      </c>
      <c r="U2067" t="str">
        <f t="shared" si="196"/>
        <v>11</v>
      </c>
      <c r="V2067" t="str">
        <f t="shared" si="197"/>
        <v>2013</v>
      </c>
    </row>
    <row r="2068" spans="1:22" ht="48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219</v>
      </c>
      <c r="P2068">
        <f t="shared" si="193"/>
        <v>67.261538461538464</v>
      </c>
      <c r="Q2068" s="9" t="s">
        <v>8323</v>
      </c>
      <c r="R2068" t="s">
        <v>8353</v>
      </c>
      <c r="S2068" s="11">
        <f t="shared" si="194"/>
        <v>41844.563460648147</v>
      </c>
      <c r="T2068" s="11">
        <f t="shared" si="195"/>
        <v>41874.563460648147</v>
      </c>
      <c r="U2068" t="str">
        <f t="shared" si="196"/>
        <v>07</v>
      </c>
      <c r="V2068" t="str">
        <f t="shared" si="197"/>
        <v>2014</v>
      </c>
    </row>
    <row r="2069" spans="1:22" ht="48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127</v>
      </c>
      <c r="P2069">
        <f t="shared" si="193"/>
        <v>62.8</v>
      </c>
      <c r="Q2069" s="9" t="s">
        <v>8323</v>
      </c>
      <c r="R2069" t="s">
        <v>8353</v>
      </c>
      <c r="S2069" s="11">
        <f t="shared" si="194"/>
        <v>42115.645555555551</v>
      </c>
      <c r="T2069" s="11">
        <f t="shared" si="195"/>
        <v>42148.645555555551</v>
      </c>
      <c r="U2069" t="str">
        <f t="shared" si="196"/>
        <v>04</v>
      </c>
      <c r="V2069" t="str">
        <f t="shared" si="197"/>
        <v>2015</v>
      </c>
    </row>
    <row r="2070" spans="1:22" ht="48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</v>
      </c>
      <c r="P2070">
        <f t="shared" si="193"/>
        <v>346.13118421052633</v>
      </c>
      <c r="Q2070" s="9" t="s">
        <v>8323</v>
      </c>
      <c r="R2070" t="s">
        <v>8353</v>
      </c>
      <c r="S2070" s="11">
        <f t="shared" si="194"/>
        <v>42633.633275462962</v>
      </c>
      <c r="T2070" s="11">
        <f t="shared" si="195"/>
        <v>42663.633275462962</v>
      </c>
      <c r="U2070" t="str">
        <f t="shared" si="196"/>
        <v>09</v>
      </c>
      <c r="V2070" t="str">
        <f t="shared" si="197"/>
        <v>2016</v>
      </c>
    </row>
    <row r="2071" spans="1:22" ht="48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</v>
      </c>
      <c r="P2071">
        <f t="shared" si="193"/>
        <v>244.11912547528519</v>
      </c>
      <c r="Q2071" s="9" t="s">
        <v>8323</v>
      </c>
      <c r="R2071" t="s">
        <v>8353</v>
      </c>
      <c r="S2071" s="11">
        <f t="shared" si="194"/>
        <v>42340.763784722221</v>
      </c>
      <c r="T2071" s="11">
        <f t="shared" si="195"/>
        <v>42371.763784722221</v>
      </c>
      <c r="U2071" t="str">
        <f t="shared" si="196"/>
        <v>12</v>
      </c>
      <c r="V2071" t="str">
        <f t="shared" si="197"/>
        <v>2015</v>
      </c>
    </row>
    <row r="2072" spans="1:22" ht="48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</v>
      </c>
      <c r="P2072">
        <f t="shared" si="193"/>
        <v>259.25424836601309</v>
      </c>
      <c r="Q2072" s="9" t="s">
        <v>8323</v>
      </c>
      <c r="R2072" t="s">
        <v>8353</v>
      </c>
      <c r="S2072" s="11">
        <f t="shared" si="194"/>
        <v>42519.448182870365</v>
      </c>
      <c r="T2072" s="11">
        <f t="shared" si="195"/>
        <v>42549.448182870365</v>
      </c>
      <c r="U2072" t="str">
        <f t="shared" si="196"/>
        <v>05</v>
      </c>
      <c r="V2072" t="str">
        <f t="shared" si="197"/>
        <v>2016</v>
      </c>
    </row>
    <row r="2073" spans="1:22" ht="48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281</v>
      </c>
      <c r="P2073">
        <f t="shared" si="193"/>
        <v>201.96402877697841</v>
      </c>
      <c r="Q2073" s="9" t="s">
        <v>8323</v>
      </c>
      <c r="R2073" t="s">
        <v>8353</v>
      </c>
      <c r="S2073" s="11">
        <f t="shared" si="194"/>
        <v>42600.070416666662</v>
      </c>
      <c r="T2073" s="11">
        <f t="shared" si="195"/>
        <v>42645.070416666662</v>
      </c>
      <c r="U2073" t="str">
        <f t="shared" si="196"/>
        <v>08</v>
      </c>
      <c r="V2073" t="str">
        <f t="shared" si="197"/>
        <v>2016</v>
      </c>
    </row>
    <row r="2074" spans="1:22" ht="48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111</v>
      </c>
      <c r="P2074">
        <f t="shared" si="193"/>
        <v>226.20857142857142</v>
      </c>
      <c r="Q2074" s="9" t="s">
        <v>8323</v>
      </c>
      <c r="R2074" t="s">
        <v>8353</v>
      </c>
      <c r="S2074" s="11">
        <f t="shared" si="194"/>
        <v>42467.373055555552</v>
      </c>
      <c r="T2074" s="11">
        <f t="shared" si="195"/>
        <v>42497.373055555552</v>
      </c>
      <c r="U2074" t="str">
        <f t="shared" si="196"/>
        <v>04</v>
      </c>
      <c r="V2074" t="str">
        <f t="shared" si="197"/>
        <v>2016</v>
      </c>
    </row>
    <row r="2075" spans="1:22" ht="48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153</v>
      </c>
      <c r="P2075">
        <f t="shared" si="193"/>
        <v>324.69</v>
      </c>
      <c r="Q2075" s="9" t="s">
        <v>8323</v>
      </c>
      <c r="R2075" t="s">
        <v>8353</v>
      </c>
      <c r="S2075" s="11">
        <f t="shared" si="194"/>
        <v>42087.459699074076</v>
      </c>
      <c r="T2075" s="11">
        <f t="shared" si="195"/>
        <v>42132.459699074076</v>
      </c>
      <c r="U2075" t="str">
        <f t="shared" si="196"/>
        <v>03</v>
      </c>
      <c r="V2075" t="str">
        <f t="shared" si="197"/>
        <v>2015</v>
      </c>
    </row>
    <row r="2076" spans="1:22" ht="3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103</v>
      </c>
      <c r="P2076">
        <f t="shared" si="193"/>
        <v>205</v>
      </c>
      <c r="Q2076" s="9" t="s">
        <v>8323</v>
      </c>
      <c r="R2076" t="s">
        <v>8353</v>
      </c>
      <c r="S2076" s="11">
        <f t="shared" si="194"/>
        <v>42466.617847222216</v>
      </c>
      <c r="T2076" s="11">
        <f t="shared" si="195"/>
        <v>42496.617847222216</v>
      </c>
      <c r="U2076" t="str">
        <f t="shared" si="196"/>
        <v>04</v>
      </c>
      <c r="V2076" t="str">
        <f t="shared" si="197"/>
        <v>2016</v>
      </c>
    </row>
    <row r="2077" spans="1:22" ht="48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</v>
      </c>
      <c r="P2077">
        <f t="shared" si="193"/>
        <v>20.465926829268295</v>
      </c>
      <c r="Q2077" s="9" t="s">
        <v>8323</v>
      </c>
      <c r="R2077" t="s">
        <v>8353</v>
      </c>
      <c r="S2077" s="11">
        <f t="shared" si="194"/>
        <v>41450.473240740735</v>
      </c>
      <c r="T2077" s="11">
        <f t="shared" si="195"/>
        <v>41480.473240740735</v>
      </c>
      <c r="U2077" t="str">
        <f t="shared" si="196"/>
        <v>06</v>
      </c>
      <c r="V2077" t="str">
        <f t="shared" si="197"/>
        <v>2013</v>
      </c>
    </row>
    <row r="2078" spans="1:22" ht="3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</v>
      </c>
      <c r="P2078">
        <f t="shared" si="193"/>
        <v>116.35303146309367</v>
      </c>
      <c r="Q2078" s="9" t="s">
        <v>8323</v>
      </c>
      <c r="R2078" t="s">
        <v>8353</v>
      </c>
      <c r="S2078" s="11">
        <f t="shared" si="194"/>
        <v>41803.672326388885</v>
      </c>
      <c r="T2078" s="11">
        <f t="shared" si="195"/>
        <v>41843.672326388885</v>
      </c>
      <c r="U2078" t="str">
        <f t="shared" si="196"/>
        <v>06</v>
      </c>
      <c r="V2078" t="str">
        <f t="shared" si="197"/>
        <v>2014</v>
      </c>
    </row>
    <row r="2079" spans="1:22" ht="48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116</v>
      </c>
      <c r="P2079">
        <f t="shared" si="193"/>
        <v>307.20212765957444</v>
      </c>
      <c r="Q2079" s="9" t="s">
        <v>8323</v>
      </c>
      <c r="R2079" t="s">
        <v>8353</v>
      </c>
      <c r="S2079" s="11">
        <f t="shared" si="194"/>
        <v>42102.83421296296</v>
      </c>
      <c r="T2079" s="11">
        <f t="shared" si="195"/>
        <v>42160.666666666664</v>
      </c>
      <c r="U2079" t="str">
        <f t="shared" si="196"/>
        <v>04</v>
      </c>
      <c r="V2079" t="str">
        <f t="shared" si="197"/>
        <v>2015</v>
      </c>
    </row>
    <row r="2080" spans="1:22" ht="48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</v>
      </c>
      <c r="P2080">
        <f t="shared" si="193"/>
        <v>546.6875</v>
      </c>
      <c r="Q2080" s="9" t="s">
        <v>8323</v>
      </c>
      <c r="R2080" t="s">
        <v>8353</v>
      </c>
      <c r="S2080" s="11">
        <f t="shared" si="194"/>
        <v>42692.563159722216</v>
      </c>
      <c r="T2080" s="11">
        <f t="shared" si="195"/>
        <v>42722.563159722216</v>
      </c>
      <c r="U2080" t="str">
        <f t="shared" si="196"/>
        <v>11</v>
      </c>
      <c r="V2080" t="str">
        <f t="shared" si="197"/>
        <v>2016</v>
      </c>
    </row>
    <row r="2081" spans="1:22" ht="48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</v>
      </c>
      <c r="P2081">
        <f t="shared" si="193"/>
        <v>47.474464579901152</v>
      </c>
      <c r="Q2081" s="9" t="s">
        <v>8323</v>
      </c>
      <c r="R2081" t="s">
        <v>8353</v>
      </c>
      <c r="S2081" s="11">
        <f t="shared" si="194"/>
        <v>42150.502233796295</v>
      </c>
      <c r="T2081" s="11">
        <f t="shared" si="195"/>
        <v>42180.583333333336</v>
      </c>
      <c r="U2081" t="str">
        <f t="shared" si="196"/>
        <v>05</v>
      </c>
      <c r="V2081" t="str">
        <f t="shared" si="197"/>
        <v>2015</v>
      </c>
    </row>
    <row r="2082" spans="1:22" ht="48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508</v>
      </c>
      <c r="P2082">
        <f t="shared" si="193"/>
        <v>101.56</v>
      </c>
      <c r="Q2082" s="9" t="s">
        <v>8323</v>
      </c>
      <c r="R2082" t="s">
        <v>8353</v>
      </c>
      <c r="S2082" s="11">
        <f t="shared" si="194"/>
        <v>42289.748842592591</v>
      </c>
      <c r="T2082" s="11">
        <f t="shared" si="195"/>
        <v>42319.790509259255</v>
      </c>
      <c r="U2082" t="str">
        <f t="shared" si="196"/>
        <v>10</v>
      </c>
      <c r="V2082" t="str">
        <f t="shared" si="197"/>
        <v>2015</v>
      </c>
    </row>
    <row r="2083" spans="1:22" ht="48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115</v>
      </c>
      <c r="P2083">
        <f t="shared" si="193"/>
        <v>72.909090909090907</v>
      </c>
      <c r="Q2083" s="9" t="s">
        <v>8329</v>
      </c>
      <c r="R2083" t="s">
        <v>8333</v>
      </c>
      <c r="S2083" s="11">
        <f t="shared" si="194"/>
        <v>41003.948553240734</v>
      </c>
      <c r="T2083" s="11">
        <f t="shared" si="195"/>
        <v>41044.999305555553</v>
      </c>
      <c r="U2083" t="str">
        <f t="shared" si="196"/>
        <v>04</v>
      </c>
      <c r="V2083" t="str">
        <f t="shared" si="197"/>
        <v>2012</v>
      </c>
    </row>
    <row r="2084" spans="1:22" ht="48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111</v>
      </c>
      <c r="P2084">
        <f t="shared" si="193"/>
        <v>43.710526315789473</v>
      </c>
      <c r="Q2084" s="9" t="s">
        <v>8329</v>
      </c>
      <c r="R2084" t="s">
        <v>8333</v>
      </c>
      <c r="S2084" s="11">
        <f t="shared" si="194"/>
        <v>40810.911990740737</v>
      </c>
      <c r="T2084" s="11">
        <f t="shared" si="195"/>
        <v>40870.953657407401</v>
      </c>
      <c r="U2084" t="str">
        <f t="shared" si="196"/>
        <v>09</v>
      </c>
      <c r="V2084" t="str">
        <f t="shared" si="197"/>
        <v>2011</v>
      </c>
    </row>
    <row r="2085" spans="1:22" ht="48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</v>
      </c>
      <c r="P2085">
        <f t="shared" si="193"/>
        <v>34</v>
      </c>
      <c r="Q2085" s="9" t="s">
        <v>8329</v>
      </c>
      <c r="R2085" t="s">
        <v>8333</v>
      </c>
      <c r="S2085" s="11">
        <f t="shared" si="194"/>
        <v>41034.513831018514</v>
      </c>
      <c r="T2085" s="11">
        <f t="shared" si="195"/>
        <v>41064.513831018514</v>
      </c>
      <c r="U2085" t="str">
        <f t="shared" si="196"/>
        <v>05</v>
      </c>
      <c r="V2085" t="str">
        <f t="shared" si="197"/>
        <v>2012</v>
      </c>
    </row>
    <row r="2086" spans="1:22" ht="48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</v>
      </c>
      <c r="P2086">
        <f t="shared" si="193"/>
        <v>70.652173913043484</v>
      </c>
      <c r="Q2086" s="9" t="s">
        <v>8329</v>
      </c>
      <c r="R2086" t="s">
        <v>8333</v>
      </c>
      <c r="S2086" s="11">
        <f t="shared" si="194"/>
        <v>41731.624791666662</v>
      </c>
      <c r="T2086" s="11">
        <f t="shared" si="195"/>
        <v>41763.082638888889</v>
      </c>
      <c r="U2086" t="str">
        <f t="shared" si="196"/>
        <v>04</v>
      </c>
      <c r="V2086" t="str">
        <f t="shared" si="197"/>
        <v>2014</v>
      </c>
    </row>
    <row r="2087" spans="1:22" ht="48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124</v>
      </c>
      <c r="P2087">
        <f t="shared" si="193"/>
        <v>89.301204819277103</v>
      </c>
      <c r="Q2087" s="9" t="s">
        <v>8329</v>
      </c>
      <c r="R2087" t="s">
        <v>8333</v>
      </c>
      <c r="S2087" s="11">
        <f t="shared" si="194"/>
        <v>41075.627164351848</v>
      </c>
      <c r="T2087" s="11">
        <f t="shared" si="195"/>
        <v>41105.627164351848</v>
      </c>
      <c r="U2087" t="str">
        <f t="shared" si="196"/>
        <v>06</v>
      </c>
      <c r="V2087" t="str">
        <f t="shared" si="197"/>
        <v>2012</v>
      </c>
    </row>
    <row r="2088" spans="1:22" ht="48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101</v>
      </c>
      <c r="P2088">
        <f t="shared" si="193"/>
        <v>115.08571428571429</v>
      </c>
      <c r="Q2088" s="9" t="s">
        <v>8329</v>
      </c>
      <c r="R2088" t="s">
        <v>8333</v>
      </c>
      <c r="S2088" s="11">
        <f t="shared" si="194"/>
        <v>40860.462175925924</v>
      </c>
      <c r="T2088" s="11">
        <f t="shared" si="195"/>
        <v>40890.999305555553</v>
      </c>
      <c r="U2088" t="str">
        <f t="shared" si="196"/>
        <v>11</v>
      </c>
      <c r="V2088" t="str">
        <f t="shared" si="197"/>
        <v>2011</v>
      </c>
    </row>
    <row r="2089" spans="1:22" ht="48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104</v>
      </c>
      <c r="P2089">
        <f t="shared" si="193"/>
        <v>62.12</v>
      </c>
      <c r="Q2089" s="9" t="s">
        <v>8329</v>
      </c>
      <c r="R2089" t="s">
        <v>8333</v>
      </c>
      <c r="S2089" s="11">
        <f t="shared" si="194"/>
        <v>40763.996041666665</v>
      </c>
      <c r="T2089" s="11">
        <f t="shared" si="195"/>
        <v>40793.996041666665</v>
      </c>
      <c r="U2089" t="str">
        <f t="shared" si="196"/>
        <v>08</v>
      </c>
      <c r="V2089" t="str">
        <f t="shared" si="197"/>
        <v>2011</v>
      </c>
    </row>
    <row r="2090" spans="1:22" ht="48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116</v>
      </c>
      <c r="P2090">
        <f t="shared" si="193"/>
        <v>46.204266666666669</v>
      </c>
      <c r="Q2090" s="9" t="s">
        <v>8329</v>
      </c>
      <c r="R2090" t="s">
        <v>8333</v>
      </c>
      <c r="S2090" s="11">
        <f t="shared" si="194"/>
        <v>40395.506388888891</v>
      </c>
      <c r="T2090" s="11">
        <f t="shared" si="195"/>
        <v>40431.957638888889</v>
      </c>
      <c r="U2090" t="str">
        <f t="shared" si="196"/>
        <v>08</v>
      </c>
      <c r="V2090" t="str">
        <f t="shared" si="197"/>
        <v>2010</v>
      </c>
    </row>
    <row r="2091" spans="1:22" ht="3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</v>
      </c>
      <c r="P2091">
        <f t="shared" si="193"/>
        <v>48.54854838709678</v>
      </c>
      <c r="Q2091" s="9" t="s">
        <v>8329</v>
      </c>
      <c r="R2091" t="s">
        <v>8333</v>
      </c>
      <c r="S2091" s="11">
        <f t="shared" si="194"/>
        <v>41452.867986111109</v>
      </c>
      <c r="T2091" s="11">
        <f t="shared" si="195"/>
        <v>41487.867986111109</v>
      </c>
      <c r="U2091" t="str">
        <f t="shared" si="196"/>
        <v>06</v>
      </c>
      <c r="V2091" t="str">
        <f t="shared" si="197"/>
        <v>2013</v>
      </c>
    </row>
    <row r="2092" spans="1:22" ht="48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</v>
      </c>
      <c r="P2092">
        <f t="shared" si="193"/>
        <v>57.520187499999999</v>
      </c>
      <c r="Q2092" s="9" t="s">
        <v>8329</v>
      </c>
      <c r="R2092" t="s">
        <v>8333</v>
      </c>
      <c r="S2092" s="11">
        <f t="shared" si="194"/>
        <v>41299.173090277771</v>
      </c>
      <c r="T2092" s="11">
        <f t="shared" si="195"/>
        <v>41329.173090277778</v>
      </c>
      <c r="U2092" t="str">
        <f t="shared" si="196"/>
        <v>01</v>
      </c>
      <c r="V2092" t="str">
        <f t="shared" si="197"/>
        <v>2013</v>
      </c>
    </row>
    <row r="2093" spans="1:22" ht="48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</v>
      </c>
      <c r="P2093">
        <f t="shared" si="193"/>
        <v>88.147154471544724</v>
      </c>
      <c r="Q2093" s="9" t="s">
        <v>8329</v>
      </c>
      <c r="R2093" t="s">
        <v>8333</v>
      </c>
      <c r="S2093" s="11">
        <f t="shared" si="194"/>
        <v>40555.114328703705</v>
      </c>
      <c r="T2093" s="11">
        <f t="shared" si="195"/>
        <v>40603.625</v>
      </c>
      <c r="U2093" t="str">
        <f t="shared" si="196"/>
        <v>01</v>
      </c>
      <c r="V2093" t="str">
        <f t="shared" si="197"/>
        <v>2011</v>
      </c>
    </row>
    <row r="2094" spans="1:22" ht="48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</v>
      </c>
      <c r="P2094">
        <f t="shared" si="193"/>
        <v>110.49090909090908</v>
      </c>
      <c r="Q2094" s="9" t="s">
        <v>8329</v>
      </c>
      <c r="R2094" t="s">
        <v>8333</v>
      </c>
      <c r="S2094" s="11">
        <f t="shared" si="194"/>
        <v>40763.499212962961</v>
      </c>
      <c r="T2094" s="11">
        <f t="shared" si="195"/>
        <v>40823.499212962961</v>
      </c>
      <c r="U2094" t="str">
        <f t="shared" si="196"/>
        <v>08</v>
      </c>
      <c r="V2094" t="str">
        <f t="shared" si="197"/>
        <v>2011</v>
      </c>
    </row>
    <row r="2095" spans="1:22" ht="48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</v>
      </c>
      <c r="P2095">
        <f t="shared" si="193"/>
        <v>66.826086956521735</v>
      </c>
      <c r="Q2095" s="9" t="s">
        <v>8329</v>
      </c>
      <c r="R2095" t="s">
        <v>8333</v>
      </c>
      <c r="S2095" s="11">
        <f t="shared" si="194"/>
        <v>41205.646203703705</v>
      </c>
      <c r="T2095" s="11">
        <f t="shared" si="195"/>
        <v>41265.68787037037</v>
      </c>
      <c r="U2095" t="str">
        <f t="shared" si="196"/>
        <v>10</v>
      </c>
      <c r="V2095" t="str">
        <f t="shared" si="197"/>
        <v>2012</v>
      </c>
    </row>
    <row r="2096" spans="1:22" ht="48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121</v>
      </c>
      <c r="P2096">
        <f t="shared" si="193"/>
        <v>58.597222222222221</v>
      </c>
      <c r="Q2096" s="9" t="s">
        <v>8329</v>
      </c>
      <c r="R2096" t="s">
        <v>8333</v>
      </c>
      <c r="S2096" s="11">
        <f t="shared" si="194"/>
        <v>40938.811689814815</v>
      </c>
      <c r="T2096" s="11">
        <f t="shared" si="195"/>
        <v>40972.916666666664</v>
      </c>
      <c r="U2096" t="str">
        <f t="shared" si="196"/>
        <v>01</v>
      </c>
      <c r="V2096" t="str">
        <f t="shared" si="197"/>
        <v>2012</v>
      </c>
    </row>
    <row r="2097" spans="1:22" ht="48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>
        <f t="shared" si="193"/>
        <v>113.63636363636364</v>
      </c>
      <c r="Q2097" s="9" t="s">
        <v>8329</v>
      </c>
      <c r="R2097" t="s">
        <v>8333</v>
      </c>
      <c r="S2097" s="11">
        <f t="shared" si="194"/>
        <v>40758.525150462963</v>
      </c>
      <c r="T2097" s="11">
        <f t="shared" si="195"/>
        <v>40818.525150462956</v>
      </c>
      <c r="U2097" t="str">
        <f t="shared" si="196"/>
        <v>08</v>
      </c>
      <c r="V2097" t="str">
        <f t="shared" si="197"/>
        <v>2011</v>
      </c>
    </row>
    <row r="2098" spans="1:22" ht="48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102</v>
      </c>
      <c r="P2098">
        <f t="shared" si="193"/>
        <v>43.571428571428569</v>
      </c>
      <c r="Q2098" s="9" t="s">
        <v>8329</v>
      </c>
      <c r="R2098" t="s">
        <v>8333</v>
      </c>
      <c r="S2098" s="11">
        <f t="shared" si="194"/>
        <v>41192.550173611111</v>
      </c>
      <c r="T2098" s="11">
        <f t="shared" si="195"/>
        <v>41207.957638888889</v>
      </c>
      <c r="U2098" t="str">
        <f t="shared" si="196"/>
        <v>10</v>
      </c>
      <c r="V2098" t="str">
        <f t="shared" si="197"/>
        <v>2012</v>
      </c>
    </row>
    <row r="2099" spans="1:22" ht="48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>
        <f t="shared" si="193"/>
        <v>78.94736842105263</v>
      </c>
      <c r="Q2099" s="9" t="s">
        <v>8329</v>
      </c>
      <c r="R2099" t="s">
        <v>8333</v>
      </c>
      <c r="S2099" s="11">
        <f t="shared" si="194"/>
        <v>40818.376562500001</v>
      </c>
      <c r="T2099" s="11">
        <f t="shared" si="195"/>
        <v>40878.418229166666</v>
      </c>
      <c r="U2099" t="str">
        <f t="shared" si="196"/>
        <v>10</v>
      </c>
      <c r="V2099" t="str">
        <f t="shared" si="197"/>
        <v>2011</v>
      </c>
    </row>
    <row r="2100" spans="1:22" ht="48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</v>
      </c>
      <c r="P2100">
        <f t="shared" si="193"/>
        <v>188.125</v>
      </c>
      <c r="Q2100" s="9" t="s">
        <v>8329</v>
      </c>
      <c r="R2100" t="s">
        <v>8333</v>
      </c>
      <c r="S2100" s="11">
        <f t="shared" si="194"/>
        <v>40945.905497685184</v>
      </c>
      <c r="T2100" s="11">
        <f t="shared" si="195"/>
        <v>40975.905497685184</v>
      </c>
      <c r="U2100" t="str">
        <f t="shared" si="196"/>
        <v>02</v>
      </c>
      <c r="V2100" t="str">
        <f t="shared" si="197"/>
        <v>2012</v>
      </c>
    </row>
    <row r="2101" spans="1:22" ht="16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</v>
      </c>
      <c r="P2101">
        <f t="shared" si="193"/>
        <v>63.031746031746032</v>
      </c>
      <c r="Q2101" s="9" t="s">
        <v>8329</v>
      </c>
      <c r="R2101" t="s">
        <v>8333</v>
      </c>
      <c r="S2101" s="11">
        <f t="shared" si="194"/>
        <v>42173.53800925926</v>
      </c>
      <c r="T2101" s="11">
        <f t="shared" si="195"/>
        <v>42186.944444444445</v>
      </c>
      <c r="U2101" t="str">
        <f t="shared" si="196"/>
        <v>06</v>
      </c>
      <c r="V2101" t="str">
        <f t="shared" si="197"/>
        <v>2015</v>
      </c>
    </row>
    <row r="2102" spans="1:22" ht="48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137</v>
      </c>
      <c r="P2102">
        <f t="shared" si="193"/>
        <v>30.37037037037037</v>
      </c>
      <c r="Q2102" s="9" t="s">
        <v>8329</v>
      </c>
      <c r="R2102" t="s">
        <v>8333</v>
      </c>
      <c r="S2102" s="11">
        <f t="shared" si="194"/>
        <v>41074.62663194444</v>
      </c>
      <c r="T2102" s="11">
        <f t="shared" si="195"/>
        <v>41089.957638888889</v>
      </c>
      <c r="U2102" t="str">
        <f t="shared" si="196"/>
        <v>06</v>
      </c>
      <c r="V2102" t="str">
        <f t="shared" si="197"/>
        <v>2012</v>
      </c>
    </row>
    <row r="2103" spans="1:22" ht="48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</v>
      </c>
      <c r="P2103">
        <f t="shared" si="193"/>
        <v>51.477272727272727</v>
      </c>
      <c r="Q2103" s="9" t="s">
        <v>8329</v>
      </c>
      <c r="R2103" t="s">
        <v>8333</v>
      </c>
      <c r="S2103" s="11">
        <f t="shared" si="194"/>
        <v>40891.941134259258</v>
      </c>
      <c r="T2103" s="11">
        <f t="shared" si="195"/>
        <v>40951.941134259258</v>
      </c>
      <c r="U2103" t="str">
        <f t="shared" si="196"/>
        <v>12</v>
      </c>
      <c r="V2103" t="str">
        <f t="shared" si="197"/>
        <v>2011</v>
      </c>
    </row>
    <row r="2104" spans="1:22" ht="48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>
        <f t="shared" si="193"/>
        <v>35.789473684210527</v>
      </c>
      <c r="Q2104" s="9" t="s">
        <v>8329</v>
      </c>
      <c r="R2104" t="s">
        <v>8333</v>
      </c>
      <c r="S2104" s="11">
        <f t="shared" si="194"/>
        <v>40638.660277777773</v>
      </c>
      <c r="T2104" s="11">
        <f t="shared" si="195"/>
        <v>40668.660277777773</v>
      </c>
      <c r="U2104" t="str">
        <f t="shared" si="196"/>
        <v>04</v>
      </c>
      <c r="V2104" t="str">
        <f t="shared" si="197"/>
        <v>2011</v>
      </c>
    </row>
    <row r="2105" spans="1:22" ht="3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</v>
      </c>
      <c r="P2105">
        <f t="shared" si="193"/>
        <v>98.817391304347822</v>
      </c>
      <c r="Q2105" s="9" t="s">
        <v>8329</v>
      </c>
      <c r="R2105" t="s">
        <v>8333</v>
      </c>
      <c r="S2105" s="11">
        <f t="shared" si="194"/>
        <v>41192.546608796292</v>
      </c>
      <c r="T2105" s="11">
        <f t="shared" si="195"/>
        <v>41222.588275462964</v>
      </c>
      <c r="U2105" t="str">
        <f t="shared" si="196"/>
        <v>10</v>
      </c>
      <c r="V2105" t="str">
        <f t="shared" si="197"/>
        <v>2012</v>
      </c>
    </row>
    <row r="2106" spans="1:22" ht="48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130</v>
      </c>
      <c r="P2106">
        <f t="shared" si="193"/>
        <v>28</v>
      </c>
      <c r="Q2106" s="9" t="s">
        <v>8329</v>
      </c>
      <c r="R2106" t="s">
        <v>8333</v>
      </c>
      <c r="S2106" s="11">
        <f t="shared" si="194"/>
        <v>41393.86613425926</v>
      </c>
      <c r="T2106" s="11">
        <f t="shared" si="195"/>
        <v>41424.791666666664</v>
      </c>
      <c r="U2106" t="str">
        <f t="shared" si="196"/>
        <v>04</v>
      </c>
      <c r="V2106" t="str">
        <f t="shared" si="197"/>
        <v>2013</v>
      </c>
    </row>
    <row r="2107" spans="1:22" ht="3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>
        <f t="shared" si="193"/>
        <v>51.313131313131315</v>
      </c>
      <c r="Q2107" s="9" t="s">
        <v>8329</v>
      </c>
      <c r="R2107" t="s">
        <v>8333</v>
      </c>
      <c r="S2107" s="11">
        <f t="shared" si="194"/>
        <v>41951.580474537033</v>
      </c>
      <c r="T2107" s="11">
        <f t="shared" si="195"/>
        <v>41963.958333333336</v>
      </c>
      <c r="U2107" t="str">
        <f t="shared" si="196"/>
        <v>11</v>
      </c>
      <c r="V2107" t="str">
        <f t="shared" si="197"/>
        <v>2014</v>
      </c>
    </row>
    <row r="2108" spans="1:22" ht="48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</v>
      </c>
      <c r="P2108">
        <f t="shared" si="193"/>
        <v>53.522727272727273</v>
      </c>
      <c r="Q2108" s="9" t="s">
        <v>8329</v>
      </c>
      <c r="R2108" t="s">
        <v>8333</v>
      </c>
      <c r="S2108" s="11">
        <f t="shared" si="194"/>
        <v>41270.006643518514</v>
      </c>
      <c r="T2108" s="11">
        <f t="shared" si="195"/>
        <v>41300.006643518514</v>
      </c>
      <c r="U2108" t="str">
        <f t="shared" si="196"/>
        <v>12</v>
      </c>
      <c r="V2108" t="str">
        <f t="shared" si="197"/>
        <v>2012</v>
      </c>
    </row>
    <row r="2109" spans="1:22" ht="48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108</v>
      </c>
      <c r="P2109">
        <f t="shared" si="193"/>
        <v>37.149310344827583</v>
      </c>
      <c r="Q2109" s="9" t="s">
        <v>8329</v>
      </c>
      <c r="R2109" t="s">
        <v>8333</v>
      </c>
      <c r="S2109" s="11">
        <f t="shared" si="194"/>
        <v>41934.502233796295</v>
      </c>
      <c r="T2109" s="11">
        <f t="shared" si="195"/>
        <v>41955.543900462959</v>
      </c>
      <c r="U2109" t="str">
        <f t="shared" si="196"/>
        <v>10</v>
      </c>
      <c r="V2109" t="str">
        <f t="shared" si="197"/>
        <v>2014</v>
      </c>
    </row>
    <row r="2110" spans="1:22" ht="48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</v>
      </c>
      <c r="P2110">
        <f t="shared" si="193"/>
        <v>89.895287958115176</v>
      </c>
      <c r="Q2110" s="9" t="s">
        <v>8329</v>
      </c>
      <c r="R2110" t="s">
        <v>8333</v>
      </c>
      <c r="S2110" s="11">
        <f t="shared" si="194"/>
        <v>41134.967361111107</v>
      </c>
      <c r="T2110" s="11">
        <f t="shared" si="195"/>
        <v>41161.954861111109</v>
      </c>
      <c r="U2110" t="str">
        <f t="shared" si="196"/>
        <v>08</v>
      </c>
      <c r="V2110" t="str">
        <f t="shared" si="197"/>
        <v>2012</v>
      </c>
    </row>
    <row r="2111" spans="1:22" ht="3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107</v>
      </c>
      <c r="P2111">
        <f t="shared" si="193"/>
        <v>106.52500000000001</v>
      </c>
      <c r="Q2111" s="9" t="s">
        <v>8329</v>
      </c>
      <c r="R2111" t="s">
        <v>8333</v>
      </c>
      <c r="S2111" s="11">
        <f t="shared" si="194"/>
        <v>42160.500196759262</v>
      </c>
      <c r="T2111" s="11">
        <f t="shared" si="195"/>
        <v>42190.500196759262</v>
      </c>
      <c r="U2111" t="str">
        <f t="shared" si="196"/>
        <v>06</v>
      </c>
      <c r="V2111" t="str">
        <f t="shared" si="197"/>
        <v>2015</v>
      </c>
    </row>
    <row r="2112" spans="1:22" ht="3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</v>
      </c>
      <c r="P2112">
        <f t="shared" si="193"/>
        <v>52.815789473684212</v>
      </c>
      <c r="Q2112" s="9" t="s">
        <v>8329</v>
      </c>
      <c r="R2112" t="s">
        <v>8333</v>
      </c>
      <c r="S2112" s="11">
        <f t="shared" si="194"/>
        <v>41759.462604166663</v>
      </c>
      <c r="T2112" s="11">
        <f t="shared" si="195"/>
        <v>41786.999305555553</v>
      </c>
      <c r="U2112" t="str">
        <f t="shared" si="196"/>
        <v>04</v>
      </c>
      <c r="V2112" t="str">
        <f t="shared" si="197"/>
        <v>2014</v>
      </c>
    </row>
    <row r="2113" spans="1:22" ht="48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107</v>
      </c>
      <c r="P2113">
        <f t="shared" si="193"/>
        <v>54.615384615384613</v>
      </c>
      <c r="Q2113" s="9" t="s">
        <v>8329</v>
      </c>
      <c r="R2113" t="s">
        <v>8333</v>
      </c>
      <c r="S2113" s="11">
        <f t="shared" si="194"/>
        <v>40702.988715277774</v>
      </c>
      <c r="T2113" s="11">
        <f t="shared" si="195"/>
        <v>40769.833333333328</v>
      </c>
      <c r="U2113" t="str">
        <f t="shared" si="196"/>
        <v>06</v>
      </c>
      <c r="V2113" t="str">
        <f t="shared" si="197"/>
        <v>2011</v>
      </c>
    </row>
    <row r="2114" spans="1:22" ht="48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>
        <f t="shared" si="193"/>
        <v>27.272727272727273</v>
      </c>
      <c r="Q2114" s="9" t="s">
        <v>8329</v>
      </c>
      <c r="R2114" t="s">
        <v>8333</v>
      </c>
      <c r="S2114" s="11">
        <f t="shared" si="194"/>
        <v>41365.719826388886</v>
      </c>
      <c r="T2114" s="11">
        <f t="shared" si="195"/>
        <v>41379.719826388886</v>
      </c>
      <c r="U2114" t="str">
        <f t="shared" si="196"/>
        <v>04</v>
      </c>
      <c r="V2114" t="str">
        <f t="shared" si="197"/>
        <v>2013</v>
      </c>
    </row>
    <row r="2115" spans="1:22" ht="3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ROUND((E2115/D2115)*100,0)</f>
        <v>105</v>
      </c>
      <c r="P2115">
        <f t="shared" ref="P2115:P2178" si="199">E2115/L2115</f>
        <v>68.598130841121488</v>
      </c>
      <c r="Q2115" s="9" t="s">
        <v>8329</v>
      </c>
      <c r="R2115" t="s">
        <v>8333</v>
      </c>
      <c r="S2115" s="11">
        <f t="shared" ref="S2115:S2178" si="200">(J2115/86400)+25569+(-5/24)</f>
        <v>41870.657129629624</v>
      </c>
      <c r="T2115" s="11">
        <f t="shared" ref="T2115:T2178" si="201">(((I2115/60)/60)/24)+DATE(1970,1,1)+(-5/24)</f>
        <v>41905.657129629624</v>
      </c>
      <c r="U2115" t="str">
        <f t="shared" ref="U2115:U2178" si="202">TEXT(S2115,"MM")</f>
        <v>08</v>
      </c>
      <c r="V2115" t="str">
        <f t="shared" ref="V2115:V2178" si="203">TEXT(S2115,"YYYY")</f>
        <v>2014</v>
      </c>
    </row>
    <row r="2116" spans="1:22" ht="48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105</v>
      </c>
      <c r="P2116">
        <f t="shared" si="199"/>
        <v>35.612244897959187</v>
      </c>
      <c r="Q2116" s="9" t="s">
        <v>8329</v>
      </c>
      <c r="R2116" t="s">
        <v>8333</v>
      </c>
      <c r="S2116" s="11">
        <f t="shared" si="200"/>
        <v>40458.607291666667</v>
      </c>
      <c r="T2116" s="11">
        <f t="shared" si="201"/>
        <v>40520.999305555553</v>
      </c>
      <c r="U2116" t="str">
        <f t="shared" si="202"/>
        <v>10</v>
      </c>
      <c r="V2116" t="str">
        <f t="shared" si="203"/>
        <v>2010</v>
      </c>
    </row>
    <row r="2117" spans="1:22" ht="48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226</v>
      </c>
      <c r="P2117">
        <f t="shared" si="199"/>
        <v>94.027777777777771</v>
      </c>
      <c r="Q2117" s="9" t="s">
        <v>8329</v>
      </c>
      <c r="R2117" t="s">
        <v>8333</v>
      </c>
      <c r="S2117" s="11">
        <f t="shared" si="200"/>
        <v>40563.872696759259</v>
      </c>
      <c r="T2117" s="11">
        <f t="shared" si="201"/>
        <v>40593.872696759259</v>
      </c>
      <c r="U2117" t="str">
        <f t="shared" si="202"/>
        <v>01</v>
      </c>
      <c r="V2117" t="str">
        <f t="shared" si="203"/>
        <v>2011</v>
      </c>
    </row>
    <row r="2118" spans="1:22" ht="48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101</v>
      </c>
      <c r="P2118">
        <f t="shared" si="199"/>
        <v>526.45652173913038</v>
      </c>
      <c r="Q2118" s="9" t="s">
        <v>8329</v>
      </c>
      <c r="R2118" t="s">
        <v>8333</v>
      </c>
      <c r="S2118" s="11">
        <f t="shared" si="200"/>
        <v>41136.569479166668</v>
      </c>
      <c r="T2118" s="11">
        <f t="shared" si="201"/>
        <v>41184.569479166668</v>
      </c>
      <c r="U2118" t="str">
        <f t="shared" si="202"/>
        <v>08</v>
      </c>
      <c r="V2118" t="str">
        <f t="shared" si="203"/>
        <v>2012</v>
      </c>
    </row>
    <row r="2119" spans="1:22" ht="48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148</v>
      </c>
      <c r="P2119">
        <f t="shared" si="199"/>
        <v>50.657142857142858</v>
      </c>
      <c r="Q2119" s="9" t="s">
        <v>8329</v>
      </c>
      <c r="R2119" t="s">
        <v>8333</v>
      </c>
      <c r="S2119" s="11">
        <f t="shared" si="200"/>
        <v>42289.851261574069</v>
      </c>
      <c r="T2119" s="11">
        <f t="shared" si="201"/>
        <v>42303.999305555553</v>
      </c>
      <c r="U2119" t="str">
        <f t="shared" si="202"/>
        <v>10</v>
      </c>
      <c r="V2119" t="str">
        <f t="shared" si="203"/>
        <v>2015</v>
      </c>
    </row>
    <row r="2120" spans="1:22" ht="3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135</v>
      </c>
      <c r="P2120">
        <f t="shared" si="199"/>
        <v>79.182941176470578</v>
      </c>
      <c r="Q2120" s="9" t="s">
        <v>8329</v>
      </c>
      <c r="R2120" t="s">
        <v>8333</v>
      </c>
      <c r="S2120" s="11">
        <f t="shared" si="200"/>
        <v>40718.631203703699</v>
      </c>
      <c r="T2120" s="11">
        <f t="shared" si="201"/>
        <v>40748.631203703699</v>
      </c>
      <c r="U2120" t="str">
        <f t="shared" si="202"/>
        <v>06</v>
      </c>
      <c r="V2120" t="str">
        <f t="shared" si="203"/>
        <v>2011</v>
      </c>
    </row>
    <row r="2121" spans="1:22" ht="48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101</v>
      </c>
      <c r="P2121">
        <f t="shared" si="199"/>
        <v>91.590909090909093</v>
      </c>
      <c r="Q2121" s="9" t="s">
        <v>8329</v>
      </c>
      <c r="R2121" t="s">
        <v>8333</v>
      </c>
      <c r="S2121" s="11">
        <f t="shared" si="200"/>
        <v>41106.921817129631</v>
      </c>
      <c r="T2121" s="11">
        <f t="shared" si="201"/>
        <v>41136.921817129631</v>
      </c>
      <c r="U2121" t="str">
        <f t="shared" si="202"/>
        <v>07</v>
      </c>
      <c r="V2121" t="str">
        <f t="shared" si="203"/>
        <v>2012</v>
      </c>
    </row>
    <row r="2122" spans="1:22" ht="48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101</v>
      </c>
      <c r="P2122">
        <f t="shared" si="199"/>
        <v>116.96275362318841</v>
      </c>
      <c r="Q2122" s="9" t="s">
        <v>8329</v>
      </c>
      <c r="R2122" t="s">
        <v>8333</v>
      </c>
      <c r="S2122" s="11">
        <f t="shared" si="200"/>
        <v>41591.756203703699</v>
      </c>
      <c r="T2122" s="11">
        <f t="shared" si="201"/>
        <v>41640.756203703699</v>
      </c>
      <c r="U2122" t="str">
        <f t="shared" si="202"/>
        <v>11</v>
      </c>
      <c r="V2122" t="str">
        <f t="shared" si="203"/>
        <v>2013</v>
      </c>
    </row>
    <row r="2123" spans="1:22" ht="3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1</v>
      </c>
      <c r="P2123">
        <f t="shared" si="199"/>
        <v>28.4</v>
      </c>
      <c r="Q2123" s="9" t="s">
        <v>8337</v>
      </c>
      <c r="R2123" t="s">
        <v>8338</v>
      </c>
      <c r="S2123" s="11">
        <f t="shared" si="200"/>
        <v>42716.534120370365</v>
      </c>
      <c r="T2123" s="11">
        <f t="shared" si="201"/>
        <v>42746.534120370365</v>
      </c>
      <c r="U2123" t="str">
        <f t="shared" si="202"/>
        <v>12</v>
      </c>
      <c r="V2123" t="str">
        <f t="shared" si="203"/>
        <v>2016</v>
      </c>
    </row>
    <row r="2124" spans="1:22" ht="3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</v>
      </c>
      <c r="P2124">
        <f t="shared" si="199"/>
        <v>103.33333333333333</v>
      </c>
      <c r="Q2124" s="9" t="s">
        <v>8337</v>
      </c>
      <c r="R2124" t="s">
        <v>8338</v>
      </c>
      <c r="S2124" s="11">
        <f t="shared" si="200"/>
        <v>42712.092233796291</v>
      </c>
      <c r="T2124" s="11">
        <f t="shared" si="201"/>
        <v>42742.092233796291</v>
      </c>
      <c r="U2124" t="str">
        <f t="shared" si="202"/>
        <v>12</v>
      </c>
      <c r="V2124" t="str">
        <f t="shared" si="203"/>
        <v>2016</v>
      </c>
    </row>
    <row r="2125" spans="1:22" ht="6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>
        <f t="shared" si="199"/>
        <v>10</v>
      </c>
      <c r="Q2125" s="9" t="s">
        <v>8337</v>
      </c>
      <c r="R2125" t="s">
        <v>8338</v>
      </c>
      <c r="S2125" s="11">
        <f t="shared" si="200"/>
        <v>40198.216516203705</v>
      </c>
      <c r="T2125" s="11">
        <f t="shared" si="201"/>
        <v>40252.082638888889</v>
      </c>
      <c r="U2125" t="str">
        <f t="shared" si="202"/>
        <v>01</v>
      </c>
      <c r="V2125" t="str">
        <f t="shared" si="203"/>
        <v>2010</v>
      </c>
    </row>
    <row r="2126" spans="1:22" ht="48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</v>
      </c>
      <c r="P2126">
        <f t="shared" si="199"/>
        <v>23</v>
      </c>
      <c r="Q2126" s="9" t="s">
        <v>8337</v>
      </c>
      <c r="R2126" t="s">
        <v>8338</v>
      </c>
      <c r="S2126" s="11">
        <f t="shared" si="200"/>
        <v>40463.819849537038</v>
      </c>
      <c r="T2126" s="11">
        <f t="shared" si="201"/>
        <v>40512</v>
      </c>
      <c r="U2126" t="str">
        <f t="shared" si="202"/>
        <v>10</v>
      </c>
      <c r="V2126" t="str">
        <f t="shared" si="203"/>
        <v>2010</v>
      </c>
    </row>
    <row r="2127" spans="1:22" ht="48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</v>
      </c>
      <c r="P2127">
        <f t="shared" si="199"/>
        <v>31.555555555555557</v>
      </c>
      <c r="Q2127" s="9" t="s">
        <v>8337</v>
      </c>
      <c r="R2127" t="s">
        <v>8338</v>
      </c>
      <c r="S2127" s="11">
        <f t="shared" si="200"/>
        <v>42190.815196759257</v>
      </c>
      <c r="T2127" s="11">
        <f t="shared" si="201"/>
        <v>42220.815196759257</v>
      </c>
      <c r="U2127" t="str">
        <f t="shared" si="202"/>
        <v>07</v>
      </c>
      <c r="V2127" t="str">
        <f t="shared" si="203"/>
        <v>2015</v>
      </c>
    </row>
    <row r="2128" spans="1:22" ht="48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</v>
      </c>
      <c r="P2128">
        <f t="shared" si="199"/>
        <v>5</v>
      </c>
      <c r="Q2128" s="9" t="s">
        <v>8337</v>
      </c>
      <c r="R2128" t="s">
        <v>8338</v>
      </c>
      <c r="S2128" s="11">
        <f t="shared" si="200"/>
        <v>41951.76489583333</v>
      </c>
      <c r="T2128" s="11">
        <f t="shared" si="201"/>
        <v>41981.76489583333</v>
      </c>
      <c r="U2128" t="str">
        <f t="shared" si="202"/>
        <v>11</v>
      </c>
      <c r="V2128" t="str">
        <f t="shared" si="203"/>
        <v>2014</v>
      </c>
    </row>
    <row r="2129" spans="1:22" ht="16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29</v>
      </c>
      <c r="P2129">
        <f t="shared" si="199"/>
        <v>34.220338983050844</v>
      </c>
      <c r="Q2129" s="9" t="s">
        <v>8337</v>
      </c>
      <c r="R2129" t="s">
        <v>8338</v>
      </c>
      <c r="S2129" s="11">
        <f t="shared" si="200"/>
        <v>42045.297025462962</v>
      </c>
      <c r="T2129" s="11">
        <f t="shared" si="201"/>
        <v>42075.255358796298</v>
      </c>
      <c r="U2129" t="str">
        <f t="shared" si="202"/>
        <v>02</v>
      </c>
      <c r="V2129" t="str">
        <f t="shared" si="203"/>
        <v>2015</v>
      </c>
    </row>
    <row r="2130" spans="1:22" ht="48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</v>
      </c>
      <c r="P2130">
        <f t="shared" si="199"/>
        <v>25</v>
      </c>
      <c r="Q2130" s="9" t="s">
        <v>8337</v>
      </c>
      <c r="R2130" t="s">
        <v>8338</v>
      </c>
      <c r="S2130" s="11">
        <f t="shared" si="200"/>
        <v>41843.564456018517</v>
      </c>
      <c r="T2130" s="11">
        <f t="shared" si="201"/>
        <v>41903.564456018517</v>
      </c>
      <c r="U2130" t="str">
        <f t="shared" si="202"/>
        <v>07</v>
      </c>
      <c r="V2130" t="str">
        <f t="shared" si="203"/>
        <v>2014</v>
      </c>
    </row>
    <row r="2131" spans="1:22" ht="48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12</v>
      </c>
      <c r="P2131">
        <f t="shared" si="199"/>
        <v>19.666666666666668</v>
      </c>
      <c r="Q2131" s="9" t="s">
        <v>8337</v>
      </c>
      <c r="R2131" t="s">
        <v>8338</v>
      </c>
      <c r="S2131" s="11">
        <f t="shared" si="200"/>
        <v>42408.815972222219</v>
      </c>
      <c r="T2131" s="11">
        <f t="shared" si="201"/>
        <v>42438.815972222219</v>
      </c>
      <c r="U2131" t="str">
        <f t="shared" si="202"/>
        <v>02</v>
      </c>
      <c r="V2131" t="str">
        <f t="shared" si="203"/>
        <v>2016</v>
      </c>
    </row>
    <row r="2132" spans="1:22" ht="3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</v>
      </c>
      <c r="P2132">
        <f t="shared" si="199"/>
        <v>21.25</v>
      </c>
      <c r="Q2132" s="9" t="s">
        <v>8337</v>
      </c>
      <c r="R2132" t="s">
        <v>8338</v>
      </c>
      <c r="S2132" s="11">
        <f t="shared" si="200"/>
        <v>41831.87804398148</v>
      </c>
      <c r="T2132" s="11">
        <f t="shared" si="201"/>
        <v>41866.87804398148</v>
      </c>
      <c r="U2132" t="str">
        <f t="shared" si="202"/>
        <v>07</v>
      </c>
      <c r="V2132" t="str">
        <f t="shared" si="203"/>
        <v>2014</v>
      </c>
    </row>
    <row r="2133" spans="1:22" ht="48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>
        <f t="shared" si="199"/>
        <v>8.3333333333333339</v>
      </c>
      <c r="Q2133" s="9" t="s">
        <v>8337</v>
      </c>
      <c r="R2133" t="s">
        <v>8338</v>
      </c>
      <c r="S2133" s="11">
        <f t="shared" si="200"/>
        <v>42166.998738425922</v>
      </c>
      <c r="T2133" s="11">
        <f t="shared" si="201"/>
        <v>42196.998738425922</v>
      </c>
      <c r="U2133" t="str">
        <f t="shared" si="202"/>
        <v>06</v>
      </c>
      <c r="V2133" t="str">
        <f t="shared" si="203"/>
        <v>2015</v>
      </c>
    </row>
    <row r="2134" spans="1:22" ht="48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</v>
      </c>
      <c r="P2134">
        <f t="shared" si="199"/>
        <v>21.34333333333333</v>
      </c>
      <c r="Q2134" s="9" t="s">
        <v>8337</v>
      </c>
      <c r="R2134" t="s">
        <v>8338</v>
      </c>
      <c r="S2134" s="11">
        <f t="shared" si="200"/>
        <v>41643.27884259259</v>
      </c>
      <c r="T2134" s="11">
        <f t="shared" si="201"/>
        <v>41673.27884259259</v>
      </c>
      <c r="U2134" t="str">
        <f t="shared" si="202"/>
        <v>01</v>
      </c>
      <c r="V2134" t="str">
        <f t="shared" si="203"/>
        <v>2014</v>
      </c>
    </row>
    <row r="2135" spans="1:22" ht="48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2</v>
      </c>
      <c r="P2135">
        <f t="shared" si="199"/>
        <v>5.333333333333333</v>
      </c>
      <c r="Q2135" s="9" t="s">
        <v>8337</v>
      </c>
      <c r="R2135" t="s">
        <v>8338</v>
      </c>
      <c r="S2135" s="11">
        <f t="shared" si="200"/>
        <v>40618.888877314814</v>
      </c>
      <c r="T2135" s="11">
        <f t="shared" si="201"/>
        <v>40657.082638888889</v>
      </c>
      <c r="U2135" t="str">
        <f t="shared" si="202"/>
        <v>03</v>
      </c>
      <c r="V2135" t="str">
        <f t="shared" si="203"/>
        <v>2011</v>
      </c>
    </row>
    <row r="2136" spans="1:22" ht="48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2</v>
      </c>
      <c r="P2136">
        <f t="shared" si="199"/>
        <v>34.666666666666664</v>
      </c>
      <c r="Q2136" s="9" t="s">
        <v>8337</v>
      </c>
      <c r="R2136" t="s">
        <v>8338</v>
      </c>
      <c r="S2136" s="11">
        <f t="shared" si="200"/>
        <v>41361.678136574068</v>
      </c>
      <c r="T2136" s="11">
        <f t="shared" si="201"/>
        <v>41391.678136574068</v>
      </c>
      <c r="U2136" t="str">
        <f t="shared" si="202"/>
        <v>03</v>
      </c>
      <c r="V2136" t="str">
        <f t="shared" si="203"/>
        <v>2013</v>
      </c>
    </row>
    <row r="2137" spans="1:22" ht="48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10</v>
      </c>
      <c r="P2137">
        <f t="shared" si="199"/>
        <v>21.727272727272727</v>
      </c>
      <c r="Q2137" s="9" t="s">
        <v>8337</v>
      </c>
      <c r="R2137" t="s">
        <v>8338</v>
      </c>
      <c r="S2137" s="11">
        <f t="shared" si="200"/>
        <v>41156.755011574074</v>
      </c>
      <c r="T2137" s="11">
        <f t="shared" si="201"/>
        <v>41186.755011574067</v>
      </c>
      <c r="U2137" t="str">
        <f t="shared" si="202"/>
        <v>09</v>
      </c>
      <c r="V2137" t="str">
        <f t="shared" si="203"/>
        <v>2012</v>
      </c>
    </row>
    <row r="2138" spans="1:22" ht="48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0</v>
      </c>
      <c r="P2138">
        <f t="shared" si="199"/>
        <v>11.922499999999999</v>
      </c>
      <c r="Q2138" s="9" t="s">
        <v>8337</v>
      </c>
      <c r="R2138" t="s">
        <v>8338</v>
      </c>
      <c r="S2138" s="11">
        <f t="shared" si="200"/>
        <v>41536.300763888888</v>
      </c>
      <c r="T2138" s="11">
        <f t="shared" si="201"/>
        <v>41566.300763888888</v>
      </c>
      <c r="U2138" t="str">
        <f t="shared" si="202"/>
        <v>09</v>
      </c>
      <c r="V2138" t="str">
        <f t="shared" si="203"/>
        <v>2013</v>
      </c>
    </row>
    <row r="2139" spans="1:22" ht="48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</v>
      </c>
      <c r="P2139">
        <f t="shared" si="199"/>
        <v>26.59737827715356</v>
      </c>
      <c r="Q2139" s="9" t="s">
        <v>8337</v>
      </c>
      <c r="R2139" t="s">
        <v>8338</v>
      </c>
      <c r="S2139" s="11">
        <f t="shared" si="200"/>
        <v>41948.562835648147</v>
      </c>
      <c r="T2139" s="11">
        <f t="shared" si="201"/>
        <v>41978.562835648147</v>
      </c>
      <c r="U2139" t="str">
        <f t="shared" si="202"/>
        <v>11</v>
      </c>
      <c r="V2139" t="str">
        <f t="shared" si="203"/>
        <v>2014</v>
      </c>
    </row>
    <row r="2140" spans="1:22" ht="3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13</v>
      </c>
      <c r="P2140">
        <f t="shared" si="199"/>
        <v>10.666666666666666</v>
      </c>
      <c r="Q2140" s="9" t="s">
        <v>8337</v>
      </c>
      <c r="R2140" t="s">
        <v>8338</v>
      </c>
      <c r="S2140" s="11">
        <f t="shared" si="200"/>
        <v>41556.804849537039</v>
      </c>
      <c r="T2140" s="11">
        <f t="shared" si="201"/>
        <v>41586.846516203703</v>
      </c>
      <c r="U2140" t="str">
        <f t="shared" si="202"/>
        <v>10</v>
      </c>
      <c r="V2140" t="str">
        <f t="shared" si="203"/>
        <v>2013</v>
      </c>
    </row>
    <row r="2141" spans="1:22" ht="48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</v>
      </c>
      <c r="P2141">
        <f t="shared" si="199"/>
        <v>29.035714285714285</v>
      </c>
      <c r="Q2141" s="9" t="s">
        <v>8337</v>
      </c>
      <c r="R2141" t="s">
        <v>8338</v>
      </c>
      <c r="S2141" s="11">
        <f t="shared" si="200"/>
        <v>42647.541759259257</v>
      </c>
      <c r="T2141" s="11">
        <f t="shared" si="201"/>
        <v>42677.541759259257</v>
      </c>
      <c r="U2141" t="str">
        <f t="shared" si="202"/>
        <v>10</v>
      </c>
      <c r="V2141" t="str">
        <f t="shared" si="203"/>
        <v>2016</v>
      </c>
    </row>
    <row r="2142" spans="1:22" ht="48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</v>
      </c>
      <c r="P2142">
        <f t="shared" si="199"/>
        <v>50.909090909090907</v>
      </c>
      <c r="Q2142" s="9" t="s">
        <v>8337</v>
      </c>
      <c r="R2142" t="s">
        <v>8338</v>
      </c>
      <c r="S2142" s="11">
        <f t="shared" si="200"/>
        <v>41255.625277777777</v>
      </c>
      <c r="T2142" s="11">
        <f t="shared" si="201"/>
        <v>41285.625277777777</v>
      </c>
      <c r="U2142" t="str">
        <f t="shared" si="202"/>
        <v>12</v>
      </c>
      <c r="V2142" t="str">
        <f t="shared" si="203"/>
        <v>2012</v>
      </c>
    </row>
    <row r="2143" spans="1:22" ht="48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t="e">
        <f t="shared" si="199"/>
        <v>#DIV/0!</v>
      </c>
      <c r="Q2143" s="9" t="s">
        <v>8337</v>
      </c>
      <c r="R2143" t="s">
        <v>8338</v>
      </c>
      <c r="S2143" s="11">
        <f t="shared" si="200"/>
        <v>41927.027303240735</v>
      </c>
      <c r="T2143" s="11">
        <f t="shared" si="201"/>
        <v>41957.068969907406</v>
      </c>
      <c r="U2143" t="str">
        <f t="shared" si="202"/>
        <v>10</v>
      </c>
      <c r="V2143" t="str">
        <f t="shared" si="203"/>
        <v>2014</v>
      </c>
    </row>
    <row r="2144" spans="1:22" ht="48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6</v>
      </c>
      <c r="P2144">
        <f t="shared" si="199"/>
        <v>50.083333333333336</v>
      </c>
      <c r="Q2144" s="9" t="s">
        <v>8337</v>
      </c>
      <c r="R2144" t="s">
        <v>8338</v>
      </c>
      <c r="S2144" s="11">
        <f t="shared" si="200"/>
        <v>42340.493171296293</v>
      </c>
      <c r="T2144" s="11">
        <f t="shared" si="201"/>
        <v>42368.493171296293</v>
      </c>
      <c r="U2144" t="str">
        <f t="shared" si="202"/>
        <v>12</v>
      </c>
      <c r="V2144" t="str">
        <f t="shared" si="203"/>
        <v>2015</v>
      </c>
    </row>
    <row r="2145" spans="1:22" ht="48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</v>
      </c>
      <c r="P2145">
        <f t="shared" si="199"/>
        <v>45</v>
      </c>
      <c r="Q2145" s="9" t="s">
        <v>8337</v>
      </c>
      <c r="R2145" t="s">
        <v>8338</v>
      </c>
      <c r="S2145" s="11">
        <f t="shared" si="200"/>
        <v>40332.678379629629</v>
      </c>
      <c r="T2145" s="11">
        <f t="shared" si="201"/>
        <v>40380.583333333328</v>
      </c>
      <c r="U2145" t="str">
        <f t="shared" si="202"/>
        <v>06</v>
      </c>
      <c r="V2145" t="str">
        <f t="shared" si="203"/>
        <v>2010</v>
      </c>
    </row>
    <row r="2146" spans="1:22" ht="3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2</v>
      </c>
      <c r="P2146">
        <f t="shared" si="199"/>
        <v>25.291666666666668</v>
      </c>
      <c r="Q2146" s="9" t="s">
        <v>8337</v>
      </c>
      <c r="R2146" t="s">
        <v>8338</v>
      </c>
      <c r="S2146" s="11">
        <f t="shared" si="200"/>
        <v>41499.338425925926</v>
      </c>
      <c r="T2146" s="11">
        <f t="shared" si="201"/>
        <v>41531.338425925926</v>
      </c>
      <c r="U2146" t="str">
        <f t="shared" si="202"/>
        <v>08</v>
      </c>
      <c r="V2146" t="str">
        <f t="shared" si="203"/>
        <v>2013</v>
      </c>
    </row>
    <row r="2147" spans="1:22" ht="48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</v>
      </c>
      <c r="P2147">
        <f t="shared" si="199"/>
        <v>51.292134831460672</v>
      </c>
      <c r="Q2147" s="9" t="s">
        <v>8337</v>
      </c>
      <c r="R2147" t="s">
        <v>8338</v>
      </c>
      <c r="S2147" s="11">
        <f t="shared" si="200"/>
        <v>41575.029097222221</v>
      </c>
      <c r="T2147" s="11">
        <f t="shared" si="201"/>
        <v>41605.070763888885</v>
      </c>
      <c r="U2147" t="str">
        <f t="shared" si="202"/>
        <v>10</v>
      </c>
      <c r="V2147" t="str">
        <f t="shared" si="203"/>
        <v>2013</v>
      </c>
    </row>
    <row r="2148" spans="1:22" ht="48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</v>
      </c>
      <c r="P2148">
        <f t="shared" si="199"/>
        <v>1</v>
      </c>
      <c r="Q2148" s="9" t="s">
        <v>8337</v>
      </c>
      <c r="R2148" t="s">
        <v>8338</v>
      </c>
      <c r="S2148" s="11">
        <f t="shared" si="200"/>
        <v>42397.471180555549</v>
      </c>
      <c r="T2148" s="11">
        <f t="shared" si="201"/>
        <v>42411.471180555549</v>
      </c>
      <c r="U2148" t="str">
        <f t="shared" si="202"/>
        <v>01</v>
      </c>
      <c r="V2148" t="str">
        <f t="shared" si="203"/>
        <v>2016</v>
      </c>
    </row>
    <row r="2149" spans="1:22" ht="16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1</v>
      </c>
      <c r="P2149">
        <f t="shared" si="199"/>
        <v>49.381818181818183</v>
      </c>
      <c r="Q2149" s="9" t="s">
        <v>8337</v>
      </c>
      <c r="R2149" t="s">
        <v>8338</v>
      </c>
      <c r="S2149" s="11">
        <f t="shared" si="200"/>
        <v>41927.087361111109</v>
      </c>
      <c r="T2149" s="11">
        <f t="shared" si="201"/>
        <v>41959.129027777781</v>
      </c>
      <c r="U2149" t="str">
        <f t="shared" si="202"/>
        <v>10</v>
      </c>
      <c r="V2149" t="str">
        <f t="shared" si="203"/>
        <v>2014</v>
      </c>
    </row>
    <row r="2150" spans="1:22" ht="48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>
        <f t="shared" si="199"/>
        <v>1</v>
      </c>
      <c r="Q2150" s="9" t="s">
        <v>8337</v>
      </c>
      <c r="R2150" t="s">
        <v>8338</v>
      </c>
      <c r="S2150" s="11">
        <f t="shared" si="200"/>
        <v>42066.525254629632</v>
      </c>
      <c r="T2150" s="11">
        <f t="shared" si="201"/>
        <v>42096.483587962961</v>
      </c>
      <c r="U2150" t="str">
        <f t="shared" si="202"/>
        <v>03</v>
      </c>
      <c r="V2150" t="str">
        <f t="shared" si="203"/>
        <v>2015</v>
      </c>
    </row>
    <row r="2151" spans="1:22" ht="48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t="e">
        <f t="shared" si="199"/>
        <v>#DIV/0!</v>
      </c>
      <c r="Q2151" s="9" t="s">
        <v>8337</v>
      </c>
      <c r="R2151" t="s">
        <v>8338</v>
      </c>
      <c r="S2151" s="11">
        <f t="shared" si="200"/>
        <v>40354.816620370366</v>
      </c>
      <c r="T2151" s="11">
        <f t="shared" si="201"/>
        <v>40389.791666666664</v>
      </c>
      <c r="U2151" t="str">
        <f t="shared" si="202"/>
        <v>06</v>
      </c>
      <c r="V2151" t="str">
        <f t="shared" si="203"/>
        <v>2010</v>
      </c>
    </row>
    <row r="2152" spans="1:22" ht="16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1</v>
      </c>
      <c r="P2152">
        <f t="shared" si="199"/>
        <v>101.25</v>
      </c>
      <c r="Q2152" s="9" t="s">
        <v>8337</v>
      </c>
      <c r="R2152" t="s">
        <v>8338</v>
      </c>
      <c r="S2152" s="11">
        <f t="shared" si="200"/>
        <v>42534.076377314814</v>
      </c>
      <c r="T2152" s="11">
        <f t="shared" si="201"/>
        <v>42564.076377314814</v>
      </c>
      <c r="U2152" t="str">
        <f t="shared" si="202"/>
        <v>06</v>
      </c>
      <c r="V2152" t="str">
        <f t="shared" si="203"/>
        <v>2016</v>
      </c>
    </row>
    <row r="2153" spans="1:22" ht="48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</v>
      </c>
      <c r="P2153">
        <f t="shared" si="199"/>
        <v>19.666666666666668</v>
      </c>
      <c r="Q2153" s="9" t="s">
        <v>8337</v>
      </c>
      <c r="R2153" t="s">
        <v>8338</v>
      </c>
      <c r="S2153" s="11">
        <f t="shared" si="200"/>
        <v>42520.639050925922</v>
      </c>
      <c r="T2153" s="11">
        <f t="shared" si="201"/>
        <v>42550.639050925929</v>
      </c>
      <c r="U2153" t="str">
        <f t="shared" si="202"/>
        <v>05</v>
      </c>
      <c r="V2153" t="str">
        <f t="shared" si="203"/>
        <v>2016</v>
      </c>
    </row>
    <row r="2154" spans="1:22" ht="48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</v>
      </c>
      <c r="P2154">
        <f t="shared" si="199"/>
        <v>12.5</v>
      </c>
      <c r="Q2154" s="9" t="s">
        <v>8337</v>
      </c>
      <c r="R2154" t="s">
        <v>8338</v>
      </c>
      <c r="S2154" s="11">
        <f t="shared" si="200"/>
        <v>41683.62394675926</v>
      </c>
      <c r="T2154" s="11">
        <f t="shared" si="201"/>
        <v>41713.582280092589</v>
      </c>
      <c r="U2154" t="str">
        <f t="shared" si="202"/>
        <v>02</v>
      </c>
      <c r="V2154" t="str">
        <f t="shared" si="203"/>
        <v>2014</v>
      </c>
    </row>
    <row r="2155" spans="1:22" ht="48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0</v>
      </c>
      <c r="P2155">
        <f t="shared" si="199"/>
        <v>8.5</v>
      </c>
      <c r="Q2155" s="9" t="s">
        <v>8337</v>
      </c>
      <c r="R2155" t="s">
        <v>8338</v>
      </c>
      <c r="S2155" s="11">
        <f t="shared" si="200"/>
        <v>41974.702754629623</v>
      </c>
      <c r="T2155" s="11">
        <f t="shared" si="201"/>
        <v>42014.124305555553</v>
      </c>
      <c r="U2155" t="str">
        <f t="shared" si="202"/>
        <v>12</v>
      </c>
      <c r="V2155" t="str">
        <f t="shared" si="203"/>
        <v>2014</v>
      </c>
    </row>
    <row r="2156" spans="1:22" ht="3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1</v>
      </c>
      <c r="P2156">
        <f t="shared" si="199"/>
        <v>1</v>
      </c>
      <c r="Q2156" s="9" t="s">
        <v>8337</v>
      </c>
      <c r="R2156" t="s">
        <v>8338</v>
      </c>
      <c r="S2156" s="11">
        <f t="shared" si="200"/>
        <v>41647.42392361111</v>
      </c>
      <c r="T2156" s="11">
        <f t="shared" si="201"/>
        <v>41667.42392361111</v>
      </c>
      <c r="U2156" t="str">
        <f t="shared" si="202"/>
        <v>01</v>
      </c>
      <c r="V2156" t="str">
        <f t="shared" si="203"/>
        <v>2014</v>
      </c>
    </row>
    <row r="2157" spans="1:22" ht="48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</v>
      </c>
      <c r="P2157">
        <f t="shared" si="199"/>
        <v>23</v>
      </c>
      <c r="Q2157" s="9" t="s">
        <v>8337</v>
      </c>
      <c r="R2157" t="s">
        <v>8338</v>
      </c>
      <c r="S2157" s="11">
        <f t="shared" si="200"/>
        <v>42430.539178240739</v>
      </c>
      <c r="T2157" s="11">
        <f t="shared" si="201"/>
        <v>42460.497511574074</v>
      </c>
      <c r="U2157" t="str">
        <f t="shared" si="202"/>
        <v>03</v>
      </c>
      <c r="V2157" t="str">
        <f t="shared" si="203"/>
        <v>2016</v>
      </c>
    </row>
    <row r="2158" spans="1:22" ht="3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3</v>
      </c>
      <c r="P2158">
        <f t="shared" si="199"/>
        <v>17.987951807228917</v>
      </c>
      <c r="Q2158" s="9" t="s">
        <v>8337</v>
      </c>
      <c r="R2158" t="s">
        <v>8338</v>
      </c>
      <c r="S2158" s="11">
        <f t="shared" si="200"/>
        <v>41488.645902777775</v>
      </c>
      <c r="T2158" s="11">
        <f t="shared" si="201"/>
        <v>41533.645902777775</v>
      </c>
      <c r="U2158" t="str">
        <f t="shared" si="202"/>
        <v>08</v>
      </c>
      <c r="V2158" t="str">
        <f t="shared" si="203"/>
        <v>2013</v>
      </c>
    </row>
    <row r="2159" spans="1:22" ht="3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</v>
      </c>
      <c r="P2159">
        <f t="shared" si="199"/>
        <v>370.94736842105266</v>
      </c>
      <c r="Q2159" s="9" t="s">
        <v>8337</v>
      </c>
      <c r="R2159" t="s">
        <v>8338</v>
      </c>
      <c r="S2159" s="11">
        <f t="shared" si="200"/>
        <v>42694.772951388884</v>
      </c>
      <c r="T2159" s="11">
        <f t="shared" si="201"/>
        <v>42727.124305555553</v>
      </c>
      <c r="U2159" t="str">
        <f t="shared" si="202"/>
        <v>11</v>
      </c>
      <c r="V2159" t="str">
        <f t="shared" si="203"/>
        <v>2016</v>
      </c>
    </row>
    <row r="2160" spans="1:22" ht="48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7</v>
      </c>
      <c r="P2160">
        <f t="shared" si="199"/>
        <v>63.569485530546629</v>
      </c>
      <c r="Q2160" s="9" t="s">
        <v>8337</v>
      </c>
      <c r="R2160" t="s">
        <v>8338</v>
      </c>
      <c r="S2160" s="11">
        <f t="shared" si="200"/>
        <v>41264.645532407405</v>
      </c>
      <c r="T2160" s="11">
        <f t="shared" si="201"/>
        <v>41309.645532407405</v>
      </c>
      <c r="U2160" t="str">
        <f t="shared" si="202"/>
        <v>12</v>
      </c>
      <c r="V2160" t="str">
        <f t="shared" si="203"/>
        <v>2012</v>
      </c>
    </row>
    <row r="2161" spans="1:22" ht="6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1</v>
      </c>
      <c r="P2161">
        <f t="shared" si="199"/>
        <v>13</v>
      </c>
      <c r="Q2161" s="9" t="s">
        <v>8337</v>
      </c>
      <c r="R2161" t="s">
        <v>8338</v>
      </c>
      <c r="S2161" s="11">
        <f t="shared" si="200"/>
        <v>40710.522847222222</v>
      </c>
      <c r="T2161" s="11">
        <f t="shared" si="201"/>
        <v>40740.522847222215</v>
      </c>
      <c r="U2161" t="str">
        <f t="shared" si="202"/>
        <v>06</v>
      </c>
      <c r="V2161" t="str">
        <f t="shared" si="203"/>
        <v>2011</v>
      </c>
    </row>
    <row r="2162" spans="1:22" ht="48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1</v>
      </c>
      <c r="P2162">
        <f t="shared" si="199"/>
        <v>5.3125</v>
      </c>
      <c r="Q2162" s="9" t="s">
        <v>8337</v>
      </c>
      <c r="R2162" t="s">
        <v>8338</v>
      </c>
      <c r="S2162" s="11">
        <f t="shared" si="200"/>
        <v>41018.503530092588</v>
      </c>
      <c r="T2162" s="11">
        <f t="shared" si="201"/>
        <v>41048.503530092588</v>
      </c>
      <c r="U2162" t="str">
        <f t="shared" si="202"/>
        <v>04</v>
      </c>
      <c r="V2162" t="str">
        <f t="shared" si="203"/>
        <v>2012</v>
      </c>
    </row>
    <row r="2163" spans="1:22" ht="3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116</v>
      </c>
      <c r="P2163">
        <f t="shared" si="199"/>
        <v>35.615384615384613</v>
      </c>
      <c r="Q2163" s="9" t="s">
        <v>8329</v>
      </c>
      <c r="R2163" t="s">
        <v>8330</v>
      </c>
      <c r="S2163" s="11">
        <f t="shared" si="200"/>
        <v>42240.644201388888</v>
      </c>
      <c r="T2163" s="11">
        <f t="shared" si="201"/>
        <v>42270.644201388881</v>
      </c>
      <c r="U2163" t="str">
        <f t="shared" si="202"/>
        <v>08</v>
      </c>
      <c r="V2163" t="str">
        <f t="shared" si="203"/>
        <v>2015</v>
      </c>
    </row>
    <row r="2164" spans="1:22" ht="48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</v>
      </c>
      <c r="P2164">
        <f t="shared" si="199"/>
        <v>87.103448275862064</v>
      </c>
      <c r="Q2164" s="9" t="s">
        <v>8329</v>
      </c>
      <c r="R2164" t="s">
        <v>8330</v>
      </c>
      <c r="S2164" s="11">
        <f t="shared" si="200"/>
        <v>41813.557766203703</v>
      </c>
      <c r="T2164" s="11">
        <f t="shared" si="201"/>
        <v>41844.557766203703</v>
      </c>
      <c r="U2164" t="str">
        <f t="shared" si="202"/>
        <v>06</v>
      </c>
      <c r="V2164" t="str">
        <f t="shared" si="203"/>
        <v>2014</v>
      </c>
    </row>
    <row r="2165" spans="1:22" ht="48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</v>
      </c>
      <c r="P2165">
        <f t="shared" si="199"/>
        <v>75.11363636363636</v>
      </c>
      <c r="Q2165" s="9" t="s">
        <v>8329</v>
      </c>
      <c r="R2165" t="s">
        <v>8330</v>
      </c>
      <c r="S2165" s="11">
        <f t="shared" si="200"/>
        <v>42111.691203703704</v>
      </c>
      <c r="T2165" s="11">
        <f t="shared" si="201"/>
        <v>42162.951388888883</v>
      </c>
      <c r="U2165" t="str">
        <f t="shared" si="202"/>
        <v>04</v>
      </c>
      <c r="V2165" t="str">
        <f t="shared" si="203"/>
        <v>2015</v>
      </c>
    </row>
    <row r="2166" spans="1:22" ht="3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103</v>
      </c>
      <c r="P2166">
        <f t="shared" si="199"/>
        <v>68.01204819277109</v>
      </c>
      <c r="Q2166" s="9" t="s">
        <v>8329</v>
      </c>
      <c r="R2166" t="s">
        <v>8330</v>
      </c>
      <c r="S2166" s="11">
        <f t="shared" si="200"/>
        <v>42515.509421296294</v>
      </c>
      <c r="T2166" s="11">
        <f t="shared" si="201"/>
        <v>42545.957638888889</v>
      </c>
      <c r="U2166" t="str">
        <f t="shared" si="202"/>
        <v>05</v>
      </c>
      <c r="V2166" t="str">
        <f t="shared" si="203"/>
        <v>2016</v>
      </c>
    </row>
    <row r="2167" spans="1:22" ht="48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139</v>
      </c>
      <c r="P2167">
        <f t="shared" si="199"/>
        <v>29.623931623931625</v>
      </c>
      <c r="Q2167" s="9" t="s">
        <v>8329</v>
      </c>
      <c r="R2167" t="s">
        <v>8330</v>
      </c>
      <c r="S2167" s="11">
        <f t="shared" si="200"/>
        <v>42438.458738425928</v>
      </c>
      <c r="T2167" s="11">
        <f t="shared" si="201"/>
        <v>42468.417071759257</v>
      </c>
      <c r="U2167" t="str">
        <f t="shared" si="202"/>
        <v>03</v>
      </c>
      <c r="V2167" t="str">
        <f t="shared" si="203"/>
        <v>2016</v>
      </c>
    </row>
    <row r="2168" spans="1:22" ht="48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147</v>
      </c>
      <c r="P2168">
        <f t="shared" si="199"/>
        <v>91.625</v>
      </c>
      <c r="Q2168" s="9" t="s">
        <v>8329</v>
      </c>
      <c r="R2168" t="s">
        <v>8330</v>
      </c>
      <c r="S2168" s="11">
        <f t="shared" si="200"/>
        <v>41933.629837962959</v>
      </c>
      <c r="T2168" s="11">
        <f t="shared" si="201"/>
        <v>41978.671504629623</v>
      </c>
      <c r="U2168" t="str">
        <f t="shared" si="202"/>
        <v>10</v>
      </c>
      <c r="V2168" t="str">
        <f t="shared" si="203"/>
        <v>2014</v>
      </c>
    </row>
    <row r="2169" spans="1:22" ht="3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>
        <f t="shared" si="199"/>
        <v>22.5</v>
      </c>
      <c r="Q2169" s="9" t="s">
        <v>8329</v>
      </c>
      <c r="R2169" t="s">
        <v>8330</v>
      </c>
      <c r="S2169" s="11">
        <f t="shared" si="200"/>
        <v>41152.858067129629</v>
      </c>
      <c r="T2169" s="11">
        <f t="shared" si="201"/>
        <v>41166.858067129629</v>
      </c>
      <c r="U2169" t="str">
        <f t="shared" si="202"/>
        <v>08</v>
      </c>
      <c r="V2169" t="str">
        <f t="shared" si="203"/>
        <v>2012</v>
      </c>
    </row>
    <row r="2170" spans="1:22" ht="3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122</v>
      </c>
      <c r="P2170">
        <f t="shared" si="199"/>
        <v>64.366735294117646</v>
      </c>
      <c r="Q2170" s="9" t="s">
        <v>8329</v>
      </c>
      <c r="R2170" t="s">
        <v>8330</v>
      </c>
      <c r="S2170" s="11">
        <f t="shared" si="200"/>
        <v>42745.391909722217</v>
      </c>
      <c r="T2170" s="11">
        <f t="shared" si="201"/>
        <v>42775.999999999993</v>
      </c>
      <c r="U2170" t="str">
        <f t="shared" si="202"/>
        <v>01</v>
      </c>
      <c r="V2170" t="str">
        <f t="shared" si="203"/>
        <v>2017</v>
      </c>
    </row>
    <row r="2171" spans="1:22" ht="48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>
        <f t="shared" si="199"/>
        <v>21.857142857142858</v>
      </c>
      <c r="Q2171" s="9" t="s">
        <v>8329</v>
      </c>
      <c r="R2171" t="s">
        <v>8330</v>
      </c>
      <c r="S2171" s="11">
        <f t="shared" si="200"/>
        <v>42793.492488425924</v>
      </c>
      <c r="T2171" s="11">
        <f t="shared" si="201"/>
        <v>42796.492488425924</v>
      </c>
      <c r="U2171" t="str">
        <f t="shared" si="202"/>
        <v>02</v>
      </c>
      <c r="V2171" t="str">
        <f t="shared" si="203"/>
        <v>2017</v>
      </c>
    </row>
    <row r="2172" spans="1:22" ht="48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181</v>
      </c>
      <c r="P2172">
        <f t="shared" si="199"/>
        <v>33.315789473684212</v>
      </c>
      <c r="Q2172" s="9" t="s">
        <v>8329</v>
      </c>
      <c r="R2172" t="s">
        <v>8330</v>
      </c>
      <c r="S2172" s="11">
        <f t="shared" si="200"/>
        <v>42198.541921296295</v>
      </c>
      <c r="T2172" s="11">
        <f t="shared" si="201"/>
        <v>42238.541921296295</v>
      </c>
      <c r="U2172" t="str">
        <f t="shared" si="202"/>
        <v>07</v>
      </c>
      <c r="V2172" t="str">
        <f t="shared" si="203"/>
        <v>2015</v>
      </c>
    </row>
    <row r="2173" spans="1:22" ht="48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</v>
      </c>
      <c r="P2173">
        <f t="shared" si="199"/>
        <v>90.276595744680847</v>
      </c>
      <c r="Q2173" s="9" t="s">
        <v>8329</v>
      </c>
      <c r="R2173" t="s">
        <v>8330</v>
      </c>
      <c r="S2173" s="11">
        <f t="shared" si="200"/>
        <v>42141.748784722215</v>
      </c>
      <c r="T2173" s="11">
        <f t="shared" si="201"/>
        <v>42176.999999999993</v>
      </c>
      <c r="U2173" t="str">
        <f t="shared" si="202"/>
        <v>05</v>
      </c>
      <c r="V2173" t="str">
        <f t="shared" si="203"/>
        <v>2015</v>
      </c>
    </row>
    <row r="2174" spans="1:22" ht="48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>
        <f t="shared" si="199"/>
        <v>76.92307692307692</v>
      </c>
      <c r="Q2174" s="9" t="s">
        <v>8329</v>
      </c>
      <c r="R2174" t="s">
        <v>8330</v>
      </c>
      <c r="S2174" s="11">
        <f t="shared" si="200"/>
        <v>42082.371759259258</v>
      </c>
      <c r="T2174" s="11">
        <f t="shared" si="201"/>
        <v>42112.371759259251</v>
      </c>
      <c r="U2174" t="str">
        <f t="shared" si="202"/>
        <v>03</v>
      </c>
      <c r="V2174" t="str">
        <f t="shared" si="203"/>
        <v>2015</v>
      </c>
    </row>
    <row r="2175" spans="1:22" ht="48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127</v>
      </c>
      <c r="P2175">
        <f t="shared" si="199"/>
        <v>59.233333333333334</v>
      </c>
      <c r="Q2175" s="9" t="s">
        <v>8329</v>
      </c>
      <c r="R2175" t="s">
        <v>8330</v>
      </c>
      <c r="S2175" s="11">
        <f t="shared" si="200"/>
        <v>41495.484293981477</v>
      </c>
      <c r="T2175" s="11">
        <f t="shared" si="201"/>
        <v>41526.957638888889</v>
      </c>
      <c r="U2175" t="str">
        <f t="shared" si="202"/>
        <v>08</v>
      </c>
      <c r="V2175" t="str">
        <f t="shared" si="203"/>
        <v>2013</v>
      </c>
    </row>
    <row r="2176" spans="1:22" ht="48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103</v>
      </c>
      <c r="P2176">
        <f t="shared" si="199"/>
        <v>65.38095238095238</v>
      </c>
      <c r="Q2176" s="9" t="s">
        <v>8329</v>
      </c>
      <c r="R2176" t="s">
        <v>8330</v>
      </c>
      <c r="S2176" s="11">
        <f t="shared" si="200"/>
        <v>42465.334571759253</v>
      </c>
      <c r="T2176" s="11">
        <f t="shared" si="201"/>
        <v>42495.334571759253</v>
      </c>
      <c r="U2176" t="str">
        <f t="shared" si="202"/>
        <v>04</v>
      </c>
      <c r="V2176" t="str">
        <f t="shared" si="203"/>
        <v>2016</v>
      </c>
    </row>
    <row r="2177" spans="1:22" ht="48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>
        <f t="shared" si="199"/>
        <v>67.307692307692307</v>
      </c>
      <c r="Q2177" s="9" t="s">
        <v>8329</v>
      </c>
      <c r="R2177" t="s">
        <v>8330</v>
      </c>
      <c r="S2177" s="11">
        <f t="shared" si="200"/>
        <v>42564.800763888888</v>
      </c>
      <c r="T2177" s="11">
        <f t="shared" si="201"/>
        <v>42571.800763888888</v>
      </c>
      <c r="U2177" t="str">
        <f t="shared" si="202"/>
        <v>07</v>
      </c>
      <c r="V2177" t="str">
        <f t="shared" si="203"/>
        <v>2016</v>
      </c>
    </row>
    <row r="2178" spans="1:22" ht="48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</v>
      </c>
      <c r="P2178">
        <f t="shared" si="199"/>
        <v>88.74647887323944</v>
      </c>
      <c r="Q2178" s="9" t="s">
        <v>8329</v>
      </c>
      <c r="R2178" t="s">
        <v>8330</v>
      </c>
      <c r="S2178" s="11">
        <f t="shared" si="200"/>
        <v>42096.424872685187</v>
      </c>
      <c r="T2178" s="11">
        <f t="shared" si="201"/>
        <v>42126.424872685187</v>
      </c>
      <c r="U2178" t="str">
        <f t="shared" si="202"/>
        <v>04</v>
      </c>
      <c r="V2178" t="str">
        <f t="shared" si="203"/>
        <v>2015</v>
      </c>
    </row>
    <row r="2179" spans="1:22" ht="6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ROUND((E2179/D2179)*100,0)</f>
        <v>100</v>
      </c>
      <c r="P2179">
        <f t="shared" ref="P2179:P2242" si="205">E2179/L2179</f>
        <v>65.868421052631575</v>
      </c>
      <c r="Q2179" s="9" t="s">
        <v>8329</v>
      </c>
      <c r="R2179" t="s">
        <v>8330</v>
      </c>
      <c r="S2179" s="11">
        <f t="shared" ref="S2179:S2242" si="206">(J2179/86400)+25569+(-5/24)</f>
        <v>42502.042442129627</v>
      </c>
      <c r="T2179" s="11">
        <f t="shared" ref="T2179:T2242" si="207">(((I2179/60)/60)/24)+DATE(1970,1,1)+(-5/24)</f>
        <v>42527.042442129627</v>
      </c>
      <c r="U2179" t="str">
        <f t="shared" ref="U2179:U2242" si="208">TEXT(S2179,"MM")</f>
        <v>05</v>
      </c>
      <c r="V2179" t="str">
        <f t="shared" ref="V2179:V2242" si="209">TEXT(S2179,"YYYY")</f>
        <v>2016</v>
      </c>
    </row>
    <row r="2180" spans="1:22" ht="48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139</v>
      </c>
      <c r="P2180">
        <f t="shared" si="205"/>
        <v>40.349243306169967</v>
      </c>
      <c r="Q2180" s="9" t="s">
        <v>8329</v>
      </c>
      <c r="R2180" t="s">
        <v>8330</v>
      </c>
      <c r="S2180" s="11">
        <f t="shared" si="206"/>
        <v>42723.428206018514</v>
      </c>
      <c r="T2180" s="11">
        <f t="shared" si="207"/>
        <v>42753.428206018514</v>
      </c>
      <c r="U2180" t="str">
        <f t="shared" si="208"/>
        <v>12</v>
      </c>
      <c r="V2180" t="str">
        <f t="shared" si="209"/>
        <v>2016</v>
      </c>
    </row>
    <row r="2181" spans="1:22" ht="3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</v>
      </c>
      <c r="P2181">
        <f t="shared" si="205"/>
        <v>76.857142857142861</v>
      </c>
      <c r="Q2181" s="9" t="s">
        <v>8329</v>
      </c>
      <c r="R2181" t="s">
        <v>8330</v>
      </c>
      <c r="S2181" s="11">
        <f t="shared" si="206"/>
        <v>42074.962870370371</v>
      </c>
      <c r="T2181" s="11">
        <f t="shared" si="207"/>
        <v>42104.962870370371</v>
      </c>
      <c r="U2181" t="str">
        <f t="shared" si="208"/>
        <v>03</v>
      </c>
      <c r="V2181" t="str">
        <f t="shared" si="209"/>
        <v>2015</v>
      </c>
    </row>
    <row r="2182" spans="1:22" ht="3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</v>
      </c>
      <c r="P2182">
        <f t="shared" si="205"/>
        <v>68.707820512820518</v>
      </c>
      <c r="Q2182" s="9" t="s">
        <v>8329</v>
      </c>
      <c r="R2182" t="s">
        <v>8330</v>
      </c>
      <c r="S2182" s="11">
        <f t="shared" si="206"/>
        <v>42279.461435185185</v>
      </c>
      <c r="T2182" s="11">
        <f t="shared" si="207"/>
        <v>42321.503101851849</v>
      </c>
      <c r="U2182" t="str">
        <f t="shared" si="208"/>
        <v>10</v>
      </c>
      <c r="V2182" t="str">
        <f t="shared" si="209"/>
        <v>2015</v>
      </c>
    </row>
    <row r="2183" spans="1:22" ht="48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</v>
      </c>
      <c r="P2183">
        <f t="shared" si="205"/>
        <v>57.773584905660378</v>
      </c>
      <c r="Q2183" s="9" t="s">
        <v>8337</v>
      </c>
      <c r="R2183" t="s">
        <v>8355</v>
      </c>
      <c r="S2183" s="11">
        <f t="shared" si="206"/>
        <v>42772.796909722216</v>
      </c>
      <c r="T2183" s="11">
        <f t="shared" si="207"/>
        <v>42786.796909722216</v>
      </c>
      <c r="U2183" t="str">
        <f t="shared" si="208"/>
        <v>02</v>
      </c>
      <c r="V2183" t="str">
        <f t="shared" si="209"/>
        <v>2017</v>
      </c>
    </row>
    <row r="2184" spans="1:22" ht="3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</v>
      </c>
      <c r="P2184">
        <f t="shared" si="205"/>
        <v>44.171348314606739</v>
      </c>
      <c r="Q2184" s="9" t="s">
        <v>8337</v>
      </c>
      <c r="R2184" t="s">
        <v>8355</v>
      </c>
      <c r="S2184" s="11">
        <f t="shared" si="206"/>
        <v>41879.692418981482</v>
      </c>
      <c r="T2184" s="11">
        <f t="shared" si="207"/>
        <v>41914.692418981482</v>
      </c>
      <c r="U2184" t="str">
        <f t="shared" si="208"/>
        <v>08</v>
      </c>
      <c r="V2184" t="str">
        <f t="shared" si="209"/>
        <v>2014</v>
      </c>
    </row>
    <row r="2185" spans="1:22" ht="48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</v>
      </c>
      <c r="P2185">
        <f t="shared" si="205"/>
        <v>31.566308243727597</v>
      </c>
      <c r="Q2185" s="9" t="s">
        <v>8337</v>
      </c>
      <c r="R2185" t="s">
        <v>8355</v>
      </c>
      <c r="S2185" s="11">
        <f t="shared" si="206"/>
        <v>42745.157141203701</v>
      </c>
      <c r="T2185" s="11">
        <f t="shared" si="207"/>
        <v>42774.999999999993</v>
      </c>
      <c r="U2185" t="str">
        <f t="shared" si="208"/>
        <v>01</v>
      </c>
      <c r="V2185" t="str">
        <f t="shared" si="209"/>
        <v>2017</v>
      </c>
    </row>
    <row r="2186" spans="1:22" ht="48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285</v>
      </c>
      <c r="P2186">
        <f t="shared" si="205"/>
        <v>107.04511278195488</v>
      </c>
      <c r="Q2186" s="9" t="s">
        <v>8337</v>
      </c>
      <c r="R2186" t="s">
        <v>8355</v>
      </c>
      <c r="S2186" s="11">
        <f t="shared" si="206"/>
        <v>42380.481956018521</v>
      </c>
      <c r="T2186" s="11">
        <f t="shared" si="207"/>
        <v>42394.458333333336</v>
      </c>
      <c r="U2186" t="str">
        <f t="shared" si="208"/>
        <v>01</v>
      </c>
      <c r="V2186" t="str">
        <f t="shared" si="209"/>
        <v>2016</v>
      </c>
    </row>
    <row r="2187" spans="1:22" ht="48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1857</v>
      </c>
      <c r="P2187">
        <f t="shared" si="205"/>
        <v>149.03451043338683</v>
      </c>
      <c r="Q2187" s="9" t="s">
        <v>8337</v>
      </c>
      <c r="R2187" t="s">
        <v>8355</v>
      </c>
      <c r="S2187" s="11">
        <f t="shared" si="206"/>
        <v>41319.141655092586</v>
      </c>
      <c r="T2187" s="11">
        <f t="shared" si="207"/>
        <v>41359.141655092593</v>
      </c>
      <c r="U2187" t="str">
        <f t="shared" si="208"/>
        <v>02</v>
      </c>
      <c r="V2187" t="str">
        <f t="shared" si="209"/>
        <v>2013</v>
      </c>
    </row>
    <row r="2188" spans="1:22" ht="3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110</v>
      </c>
      <c r="P2188">
        <f t="shared" si="205"/>
        <v>55.956632653061227</v>
      </c>
      <c r="Q2188" s="9" t="s">
        <v>8337</v>
      </c>
      <c r="R2188" t="s">
        <v>8355</v>
      </c>
      <c r="S2188" s="11">
        <f t="shared" si="206"/>
        <v>42583.406747685185</v>
      </c>
      <c r="T2188" s="11">
        <f t="shared" si="207"/>
        <v>42619.874999999993</v>
      </c>
      <c r="U2188" t="str">
        <f t="shared" si="208"/>
        <v>08</v>
      </c>
      <c r="V2188" t="str">
        <f t="shared" si="209"/>
        <v>2016</v>
      </c>
    </row>
    <row r="2189" spans="1:22" ht="48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1015</v>
      </c>
      <c r="P2189">
        <f t="shared" si="205"/>
        <v>56.970381807973048</v>
      </c>
      <c r="Q2189" s="9" t="s">
        <v>8337</v>
      </c>
      <c r="R2189" t="s">
        <v>8355</v>
      </c>
      <c r="S2189" s="11">
        <f t="shared" si="206"/>
        <v>42068.000763888886</v>
      </c>
      <c r="T2189" s="11">
        <f t="shared" si="207"/>
        <v>42096.957638888889</v>
      </c>
      <c r="U2189" t="str">
        <f t="shared" si="208"/>
        <v>03</v>
      </c>
      <c r="V2189" t="str">
        <f t="shared" si="209"/>
        <v>2015</v>
      </c>
    </row>
    <row r="2190" spans="1:22" ht="48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</v>
      </c>
      <c r="P2190">
        <f t="shared" si="205"/>
        <v>44.056420233463037</v>
      </c>
      <c r="Q2190" s="9" t="s">
        <v>8337</v>
      </c>
      <c r="R2190" t="s">
        <v>8355</v>
      </c>
      <c r="S2190" s="11">
        <f t="shared" si="206"/>
        <v>42633.377789351849</v>
      </c>
      <c r="T2190" s="11">
        <f t="shared" si="207"/>
        <v>42668.499999999993</v>
      </c>
      <c r="U2190" t="str">
        <f t="shared" si="208"/>
        <v>09</v>
      </c>
      <c r="V2190" t="str">
        <f t="shared" si="209"/>
        <v>2016</v>
      </c>
    </row>
    <row r="2191" spans="1:22" ht="48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</v>
      </c>
      <c r="P2191">
        <f t="shared" si="205"/>
        <v>68.625</v>
      </c>
      <c r="Q2191" s="9" t="s">
        <v>8337</v>
      </c>
      <c r="R2191" t="s">
        <v>8355</v>
      </c>
      <c r="S2191" s="11">
        <f t="shared" si="206"/>
        <v>42467.579861111109</v>
      </c>
      <c r="T2191" s="11">
        <f t="shared" si="207"/>
        <v>42481.708333333336</v>
      </c>
      <c r="U2191" t="str">
        <f t="shared" si="208"/>
        <v>04</v>
      </c>
      <c r="V2191" t="str">
        <f t="shared" si="209"/>
        <v>2016</v>
      </c>
    </row>
    <row r="2192" spans="1:22" ht="48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185</v>
      </c>
      <c r="P2192">
        <f t="shared" si="205"/>
        <v>65.318435754189949</v>
      </c>
      <c r="Q2192" s="9" t="s">
        <v>8337</v>
      </c>
      <c r="R2192" t="s">
        <v>8355</v>
      </c>
      <c r="S2192" s="11">
        <f t="shared" si="206"/>
        <v>42417.416712962957</v>
      </c>
      <c r="T2192" s="11">
        <f t="shared" si="207"/>
        <v>42452.082638888889</v>
      </c>
      <c r="U2192" t="str">
        <f t="shared" si="208"/>
        <v>02</v>
      </c>
      <c r="V2192" t="str">
        <f t="shared" si="209"/>
        <v>2016</v>
      </c>
    </row>
    <row r="2193" spans="1:22" ht="48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120</v>
      </c>
      <c r="P2193">
        <f t="shared" si="205"/>
        <v>35.92</v>
      </c>
      <c r="Q2193" s="9" t="s">
        <v>8337</v>
      </c>
      <c r="R2193" t="s">
        <v>8355</v>
      </c>
      <c r="S2193" s="11">
        <f t="shared" si="206"/>
        <v>42768.6253125</v>
      </c>
      <c r="T2193" s="11">
        <f t="shared" si="207"/>
        <v>42780.6253125</v>
      </c>
      <c r="U2193" t="str">
        <f t="shared" si="208"/>
        <v>02</v>
      </c>
      <c r="V2193" t="str">
        <f t="shared" si="209"/>
        <v>2017</v>
      </c>
    </row>
    <row r="2194" spans="1:22" ht="48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</v>
      </c>
      <c r="P2194">
        <f t="shared" si="205"/>
        <v>40.070667078443485</v>
      </c>
      <c r="Q2194" s="9" t="s">
        <v>8337</v>
      </c>
      <c r="R2194" t="s">
        <v>8355</v>
      </c>
      <c r="S2194" s="11">
        <f t="shared" si="206"/>
        <v>42691.642870370364</v>
      </c>
      <c r="T2194" s="11">
        <f t="shared" si="207"/>
        <v>42719.749999999993</v>
      </c>
      <c r="U2194" t="str">
        <f t="shared" si="208"/>
        <v>11</v>
      </c>
      <c r="V2194" t="str">
        <f t="shared" si="209"/>
        <v>2016</v>
      </c>
    </row>
    <row r="2195" spans="1:22" ht="48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</v>
      </c>
      <c r="P2195">
        <f t="shared" si="205"/>
        <v>75.647714604236342</v>
      </c>
      <c r="Q2195" s="9" t="s">
        <v>8337</v>
      </c>
      <c r="R2195" t="s">
        <v>8355</v>
      </c>
      <c r="S2195" s="11">
        <f t="shared" si="206"/>
        <v>42664.197592592587</v>
      </c>
      <c r="T2195" s="11">
        <f t="shared" si="207"/>
        <v>42694.999305555553</v>
      </c>
      <c r="U2195" t="str">
        <f t="shared" si="208"/>
        <v>10</v>
      </c>
      <c r="V2195" t="str">
        <f t="shared" si="209"/>
        <v>2016</v>
      </c>
    </row>
    <row r="2196" spans="1:22" ht="48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</v>
      </c>
      <c r="P2196">
        <f t="shared" si="205"/>
        <v>61.203872437357631</v>
      </c>
      <c r="Q2196" s="9" t="s">
        <v>8337</v>
      </c>
      <c r="R2196" t="s">
        <v>8355</v>
      </c>
      <c r="S2196" s="11">
        <f t="shared" si="206"/>
        <v>42425.54965277778</v>
      </c>
      <c r="T2196" s="11">
        <f t="shared" si="207"/>
        <v>42455.507986111108</v>
      </c>
      <c r="U2196" t="str">
        <f t="shared" si="208"/>
        <v>02</v>
      </c>
      <c r="V2196" t="str">
        <f t="shared" si="209"/>
        <v>2016</v>
      </c>
    </row>
    <row r="2197" spans="1:22" ht="3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</v>
      </c>
      <c r="P2197">
        <f t="shared" si="205"/>
        <v>48.130434782608695</v>
      </c>
      <c r="Q2197" s="9" t="s">
        <v>8337</v>
      </c>
      <c r="R2197" t="s">
        <v>8355</v>
      </c>
      <c r="S2197" s="11">
        <f t="shared" si="206"/>
        <v>42197.563657407409</v>
      </c>
      <c r="T2197" s="11">
        <f t="shared" si="207"/>
        <v>42227.563657407409</v>
      </c>
      <c r="U2197" t="str">
        <f t="shared" si="208"/>
        <v>07</v>
      </c>
      <c r="V2197" t="str">
        <f t="shared" si="209"/>
        <v>2015</v>
      </c>
    </row>
    <row r="2198" spans="1:22" ht="3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114</v>
      </c>
      <c r="P2198">
        <f t="shared" si="205"/>
        <v>68.106837606837601</v>
      </c>
      <c r="Q2198" s="9" t="s">
        <v>8337</v>
      </c>
      <c r="R2198" t="s">
        <v>8355</v>
      </c>
      <c r="S2198" s="11">
        <f t="shared" si="206"/>
        <v>42675.278958333329</v>
      </c>
      <c r="T2198" s="11">
        <f t="shared" si="207"/>
        <v>42706.083333333336</v>
      </c>
      <c r="U2198" t="str">
        <f t="shared" si="208"/>
        <v>11</v>
      </c>
      <c r="V2198" t="str">
        <f t="shared" si="209"/>
        <v>2016</v>
      </c>
    </row>
    <row r="2199" spans="1:22" ht="48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</v>
      </c>
      <c r="P2199">
        <f t="shared" si="205"/>
        <v>65.891300230946882</v>
      </c>
      <c r="Q2199" s="9" t="s">
        <v>8337</v>
      </c>
      <c r="R2199" t="s">
        <v>8355</v>
      </c>
      <c r="S2199" s="11">
        <f t="shared" si="206"/>
        <v>42033.37568287037</v>
      </c>
      <c r="T2199" s="11">
        <f t="shared" si="207"/>
        <v>42063.37568287037</v>
      </c>
      <c r="U2199" t="str">
        <f t="shared" si="208"/>
        <v>01</v>
      </c>
      <c r="V2199" t="str">
        <f t="shared" si="209"/>
        <v>2015</v>
      </c>
    </row>
    <row r="2200" spans="1:22" ht="48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133</v>
      </c>
      <c r="P2200">
        <f t="shared" si="205"/>
        <v>81.654377880184327</v>
      </c>
      <c r="Q2200" s="9" t="s">
        <v>8337</v>
      </c>
      <c r="R2200" t="s">
        <v>8355</v>
      </c>
      <c r="S2200" s="11">
        <f t="shared" si="206"/>
        <v>42292.305555555555</v>
      </c>
      <c r="T2200" s="11">
        <f t="shared" si="207"/>
        <v>42322.347222222219</v>
      </c>
      <c r="U2200" t="str">
        <f t="shared" si="208"/>
        <v>10</v>
      </c>
      <c r="V2200" t="str">
        <f t="shared" si="209"/>
        <v>2015</v>
      </c>
    </row>
    <row r="2201" spans="1:22" ht="3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147</v>
      </c>
      <c r="P2201">
        <f t="shared" si="205"/>
        <v>52.701195219123505</v>
      </c>
      <c r="Q2201" s="9" t="s">
        <v>8337</v>
      </c>
      <c r="R2201" t="s">
        <v>8355</v>
      </c>
      <c r="S2201" s="11">
        <f t="shared" si="206"/>
        <v>42262.208310185182</v>
      </c>
      <c r="T2201" s="11">
        <f t="shared" si="207"/>
        <v>42292.208310185182</v>
      </c>
      <c r="U2201" t="str">
        <f t="shared" si="208"/>
        <v>09</v>
      </c>
      <c r="V2201" t="str">
        <f t="shared" si="209"/>
        <v>2015</v>
      </c>
    </row>
    <row r="2202" spans="1:22" ht="48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</v>
      </c>
      <c r="P2202">
        <f t="shared" si="205"/>
        <v>41.228136882129277</v>
      </c>
      <c r="Q2202" s="9" t="s">
        <v>8337</v>
      </c>
      <c r="R2202" t="s">
        <v>8355</v>
      </c>
      <c r="S2202" s="11">
        <f t="shared" si="206"/>
        <v>42163.417453703696</v>
      </c>
      <c r="T2202" s="11">
        <f t="shared" si="207"/>
        <v>42190.916666666664</v>
      </c>
      <c r="U2202" t="str">
        <f t="shared" si="208"/>
        <v>06</v>
      </c>
      <c r="V2202" t="str">
        <f t="shared" si="209"/>
        <v>2015</v>
      </c>
    </row>
    <row r="2203" spans="1:22" ht="48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383</v>
      </c>
      <c r="P2203">
        <f t="shared" si="205"/>
        <v>15.035357142857142</v>
      </c>
      <c r="Q2203" s="9" t="s">
        <v>8329</v>
      </c>
      <c r="R2203" t="s">
        <v>8334</v>
      </c>
      <c r="S2203" s="11">
        <f t="shared" si="206"/>
        <v>41276.638483796291</v>
      </c>
      <c r="T2203" s="11">
        <f t="shared" si="207"/>
        <v>41290.638483796298</v>
      </c>
      <c r="U2203" t="str">
        <f t="shared" si="208"/>
        <v>01</v>
      </c>
      <c r="V2203" t="str">
        <f t="shared" si="209"/>
        <v>2013</v>
      </c>
    </row>
    <row r="2204" spans="1:22" ht="3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</v>
      </c>
      <c r="P2204">
        <f t="shared" si="205"/>
        <v>39.066920943134534</v>
      </c>
      <c r="Q2204" s="9" t="s">
        <v>8329</v>
      </c>
      <c r="R2204" t="s">
        <v>8334</v>
      </c>
      <c r="S2204" s="11">
        <f t="shared" si="206"/>
        <v>41184.640833333331</v>
      </c>
      <c r="T2204" s="11">
        <f t="shared" si="207"/>
        <v>41214.640833333331</v>
      </c>
      <c r="U2204" t="str">
        <f t="shared" si="208"/>
        <v>10</v>
      </c>
      <c r="V2204" t="str">
        <f t="shared" si="209"/>
        <v>2012</v>
      </c>
    </row>
    <row r="2205" spans="1:22" ht="48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110</v>
      </c>
      <c r="P2205">
        <f t="shared" si="205"/>
        <v>43.82</v>
      </c>
      <c r="Q2205" s="9" t="s">
        <v>8329</v>
      </c>
      <c r="R2205" t="s">
        <v>8334</v>
      </c>
      <c r="S2205" s="11">
        <f t="shared" si="206"/>
        <v>42241.651412037034</v>
      </c>
      <c r="T2205" s="11">
        <f t="shared" si="207"/>
        <v>42271.651412037034</v>
      </c>
      <c r="U2205" t="str">
        <f t="shared" si="208"/>
        <v>08</v>
      </c>
      <c r="V2205" t="str">
        <f t="shared" si="209"/>
        <v>2015</v>
      </c>
    </row>
    <row r="2206" spans="1:22" ht="48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133</v>
      </c>
      <c r="P2206">
        <f t="shared" si="205"/>
        <v>27.301369863013697</v>
      </c>
      <c r="Q2206" s="9" t="s">
        <v>8329</v>
      </c>
      <c r="R2206" t="s">
        <v>8334</v>
      </c>
      <c r="S2206" s="11">
        <f t="shared" si="206"/>
        <v>41312.103229166663</v>
      </c>
      <c r="T2206" s="11">
        <f t="shared" si="207"/>
        <v>41342.103229166663</v>
      </c>
      <c r="U2206" t="str">
        <f t="shared" si="208"/>
        <v>02</v>
      </c>
      <c r="V2206" t="str">
        <f t="shared" si="209"/>
        <v>2013</v>
      </c>
    </row>
    <row r="2207" spans="1:22" ht="48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>
        <f t="shared" si="205"/>
        <v>42.222222222222221</v>
      </c>
      <c r="Q2207" s="9" t="s">
        <v>8329</v>
      </c>
      <c r="R2207" t="s">
        <v>8334</v>
      </c>
      <c r="S2207" s="11">
        <f t="shared" si="206"/>
        <v>41031.613298611112</v>
      </c>
      <c r="T2207" s="11">
        <f t="shared" si="207"/>
        <v>41061.613298611104</v>
      </c>
      <c r="U2207" t="str">
        <f t="shared" si="208"/>
        <v>05</v>
      </c>
      <c r="V2207" t="str">
        <f t="shared" si="209"/>
        <v>2012</v>
      </c>
    </row>
    <row r="2208" spans="1:22" ht="48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103</v>
      </c>
      <c r="P2208">
        <f t="shared" si="205"/>
        <v>33.235294117647058</v>
      </c>
      <c r="Q2208" s="9" t="s">
        <v>8329</v>
      </c>
      <c r="R2208" t="s">
        <v>8334</v>
      </c>
      <c r="S2208" s="11">
        <f t="shared" si="206"/>
        <v>40997.048888888887</v>
      </c>
      <c r="T2208" s="11">
        <f t="shared" si="207"/>
        <v>41015.048888888887</v>
      </c>
      <c r="U2208" t="str">
        <f t="shared" si="208"/>
        <v>03</v>
      </c>
      <c r="V2208" t="str">
        <f t="shared" si="209"/>
        <v>2012</v>
      </c>
    </row>
    <row r="2209" spans="1:22" ht="48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>
        <f t="shared" si="205"/>
        <v>285.71428571428572</v>
      </c>
      <c r="Q2209" s="9" t="s">
        <v>8329</v>
      </c>
      <c r="R2209" t="s">
        <v>8334</v>
      </c>
      <c r="S2209" s="11">
        <f t="shared" si="206"/>
        <v>41563.985798611109</v>
      </c>
      <c r="T2209" s="11">
        <f t="shared" si="207"/>
        <v>41594.027465277773</v>
      </c>
      <c r="U2209" t="str">
        <f t="shared" si="208"/>
        <v>10</v>
      </c>
      <c r="V2209" t="str">
        <f t="shared" si="209"/>
        <v>2013</v>
      </c>
    </row>
    <row r="2210" spans="1:22" ht="48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102</v>
      </c>
      <c r="P2210">
        <f t="shared" si="205"/>
        <v>42.333333333333336</v>
      </c>
      <c r="Q2210" s="9" t="s">
        <v>8329</v>
      </c>
      <c r="R2210" t="s">
        <v>8334</v>
      </c>
      <c r="S2210" s="11">
        <f t="shared" si="206"/>
        <v>40946.673912037033</v>
      </c>
      <c r="T2210" s="11">
        <f t="shared" si="207"/>
        <v>41005.958333333328</v>
      </c>
      <c r="U2210" t="str">
        <f t="shared" si="208"/>
        <v>02</v>
      </c>
      <c r="V2210" t="str">
        <f t="shared" si="209"/>
        <v>2012</v>
      </c>
    </row>
    <row r="2211" spans="1:22" ht="3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151</v>
      </c>
      <c r="P2211">
        <f t="shared" si="205"/>
        <v>50.266666666666666</v>
      </c>
      <c r="Q2211" s="9" t="s">
        <v>8329</v>
      </c>
      <c r="R2211" t="s">
        <v>8334</v>
      </c>
      <c r="S2211" s="11">
        <f t="shared" si="206"/>
        <v>41732.27134259259</v>
      </c>
      <c r="T2211" s="11">
        <f t="shared" si="207"/>
        <v>41743.75</v>
      </c>
      <c r="U2211" t="str">
        <f t="shared" si="208"/>
        <v>04</v>
      </c>
      <c r="V2211" t="str">
        <f t="shared" si="209"/>
        <v>2014</v>
      </c>
    </row>
    <row r="2212" spans="1:22" ht="48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</v>
      </c>
      <c r="P2212">
        <f t="shared" si="205"/>
        <v>61.902777777777779</v>
      </c>
      <c r="Q2212" s="9" t="s">
        <v>8329</v>
      </c>
      <c r="R2212" t="s">
        <v>8334</v>
      </c>
      <c r="S2212" s="11">
        <f t="shared" si="206"/>
        <v>40955.857754629629</v>
      </c>
      <c r="T2212" s="11">
        <f t="shared" si="207"/>
        <v>41013.524999999994</v>
      </c>
      <c r="U2212" t="str">
        <f t="shared" si="208"/>
        <v>02</v>
      </c>
      <c r="V2212" t="str">
        <f t="shared" si="209"/>
        <v>2012</v>
      </c>
    </row>
    <row r="2213" spans="1:22" ht="48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196</v>
      </c>
      <c r="P2213">
        <f t="shared" si="205"/>
        <v>40.75</v>
      </c>
      <c r="Q2213" s="9" t="s">
        <v>8329</v>
      </c>
      <c r="R2213" t="s">
        <v>8334</v>
      </c>
      <c r="S2213" s="11">
        <f t="shared" si="206"/>
        <v>41716.576678240737</v>
      </c>
      <c r="T2213" s="11">
        <f t="shared" si="207"/>
        <v>41739.082638888889</v>
      </c>
      <c r="U2213" t="str">
        <f t="shared" si="208"/>
        <v>03</v>
      </c>
      <c r="V2213" t="str">
        <f t="shared" si="209"/>
        <v>2014</v>
      </c>
    </row>
    <row r="2214" spans="1:22" ht="48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</v>
      </c>
      <c r="P2214">
        <f t="shared" si="205"/>
        <v>55.796747967479675</v>
      </c>
      <c r="Q2214" s="9" t="s">
        <v>8329</v>
      </c>
      <c r="R2214" t="s">
        <v>8334</v>
      </c>
      <c r="S2214" s="11">
        <f t="shared" si="206"/>
        <v>41548.539085648146</v>
      </c>
      <c r="T2214" s="11">
        <f t="shared" si="207"/>
        <v>41581.833333333328</v>
      </c>
      <c r="U2214" t="str">
        <f t="shared" si="208"/>
        <v>10</v>
      </c>
      <c r="V2214" t="str">
        <f t="shared" si="209"/>
        <v>2013</v>
      </c>
    </row>
    <row r="2215" spans="1:22" ht="48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>
        <f t="shared" si="205"/>
        <v>10</v>
      </c>
      <c r="Q2215" s="9" t="s">
        <v>8329</v>
      </c>
      <c r="R2215" t="s">
        <v>8334</v>
      </c>
      <c r="S2215" s="11">
        <f t="shared" si="206"/>
        <v>42109.617812499993</v>
      </c>
      <c r="T2215" s="11">
        <f t="shared" si="207"/>
        <v>42139.617812499993</v>
      </c>
      <c r="U2215" t="str">
        <f t="shared" si="208"/>
        <v>04</v>
      </c>
      <c r="V2215" t="str">
        <f t="shared" si="209"/>
        <v>2015</v>
      </c>
    </row>
    <row r="2216" spans="1:22" ht="48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293</v>
      </c>
      <c r="P2216">
        <f t="shared" si="205"/>
        <v>73.125416666666666</v>
      </c>
      <c r="Q2216" s="9" t="s">
        <v>8329</v>
      </c>
      <c r="R2216" t="s">
        <v>8334</v>
      </c>
      <c r="S2216" s="11">
        <f t="shared" si="206"/>
        <v>41646.58388888889</v>
      </c>
      <c r="T2216" s="11">
        <f t="shared" si="207"/>
        <v>41676.58388888889</v>
      </c>
      <c r="U2216" t="str">
        <f t="shared" si="208"/>
        <v>01</v>
      </c>
      <c r="V2216" t="str">
        <f t="shared" si="209"/>
        <v>2014</v>
      </c>
    </row>
    <row r="2217" spans="1:22" ht="3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</v>
      </c>
      <c r="P2217">
        <f t="shared" si="205"/>
        <v>26.060606060606062</v>
      </c>
      <c r="Q2217" s="9" t="s">
        <v>8329</v>
      </c>
      <c r="R2217" t="s">
        <v>8334</v>
      </c>
      <c r="S2217" s="11">
        <f t="shared" si="206"/>
        <v>40958.508935185186</v>
      </c>
      <c r="T2217" s="11">
        <f t="shared" si="207"/>
        <v>40981.082638888889</v>
      </c>
      <c r="U2217" t="str">
        <f t="shared" si="208"/>
        <v>02</v>
      </c>
      <c r="V2217" t="str">
        <f t="shared" si="209"/>
        <v>2012</v>
      </c>
    </row>
    <row r="2218" spans="1:22" ht="48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106</v>
      </c>
      <c r="P2218">
        <f t="shared" si="205"/>
        <v>22.642857142857142</v>
      </c>
      <c r="Q2218" s="9" t="s">
        <v>8329</v>
      </c>
      <c r="R2218" t="s">
        <v>8334</v>
      </c>
      <c r="S2218" s="11">
        <f t="shared" si="206"/>
        <v>42194.543344907404</v>
      </c>
      <c r="T2218" s="11">
        <f t="shared" si="207"/>
        <v>42208.543344907412</v>
      </c>
      <c r="U2218" t="str">
        <f t="shared" si="208"/>
        <v>07</v>
      </c>
      <c r="V2218" t="str">
        <f t="shared" si="209"/>
        <v>2015</v>
      </c>
    </row>
    <row r="2219" spans="1:22" ht="48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</v>
      </c>
      <c r="P2219">
        <f t="shared" si="205"/>
        <v>47.222222222222221</v>
      </c>
      <c r="Q2219" s="9" t="s">
        <v>8329</v>
      </c>
      <c r="R2219" t="s">
        <v>8334</v>
      </c>
      <c r="S2219" s="11">
        <f t="shared" si="206"/>
        <v>42299.568437499998</v>
      </c>
      <c r="T2219" s="11">
        <f t="shared" si="207"/>
        <v>42310.124999999993</v>
      </c>
      <c r="U2219" t="str">
        <f t="shared" si="208"/>
        <v>10</v>
      </c>
      <c r="V2219" t="str">
        <f t="shared" si="209"/>
        <v>2015</v>
      </c>
    </row>
    <row r="2220" spans="1:22" ht="48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123</v>
      </c>
      <c r="P2220">
        <f t="shared" si="205"/>
        <v>32.324473684210524</v>
      </c>
      <c r="Q2220" s="9" t="s">
        <v>8329</v>
      </c>
      <c r="R2220" t="s">
        <v>8334</v>
      </c>
      <c r="S2220" s="11">
        <f t="shared" si="206"/>
        <v>41127.603969907403</v>
      </c>
      <c r="T2220" s="11">
        <f t="shared" si="207"/>
        <v>41149.791666666664</v>
      </c>
      <c r="U2220" t="str">
        <f t="shared" si="208"/>
        <v>08</v>
      </c>
      <c r="V2220" t="str">
        <f t="shared" si="209"/>
        <v>2012</v>
      </c>
    </row>
    <row r="2221" spans="1:22" ht="48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102</v>
      </c>
      <c r="P2221">
        <f t="shared" si="205"/>
        <v>53.421052631578945</v>
      </c>
      <c r="Q2221" s="9" t="s">
        <v>8329</v>
      </c>
      <c r="R2221" t="s">
        <v>8334</v>
      </c>
      <c r="S2221" s="11">
        <f t="shared" si="206"/>
        <v>42205.510555555556</v>
      </c>
      <c r="T2221" s="11">
        <f t="shared" si="207"/>
        <v>42235.510555555556</v>
      </c>
      <c r="U2221" t="str">
        <f t="shared" si="208"/>
        <v>07</v>
      </c>
      <c r="V2221" t="str">
        <f t="shared" si="209"/>
        <v>2015</v>
      </c>
    </row>
    <row r="2222" spans="1:22" ht="48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</v>
      </c>
      <c r="P2222">
        <f t="shared" si="205"/>
        <v>51.304347826086953</v>
      </c>
      <c r="Q2222" s="9" t="s">
        <v>8329</v>
      </c>
      <c r="R2222" t="s">
        <v>8334</v>
      </c>
      <c r="S2222" s="11">
        <f t="shared" si="206"/>
        <v>41451.852268518516</v>
      </c>
      <c r="T2222" s="11">
        <f t="shared" si="207"/>
        <v>41481.852268518516</v>
      </c>
      <c r="U2222" t="str">
        <f t="shared" si="208"/>
        <v>06</v>
      </c>
      <c r="V2222" t="str">
        <f t="shared" si="209"/>
        <v>2013</v>
      </c>
    </row>
    <row r="2223" spans="1:22" ht="48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</v>
      </c>
      <c r="P2223">
        <f t="shared" si="205"/>
        <v>37.197247706422019</v>
      </c>
      <c r="Q2223" s="9" t="s">
        <v>8337</v>
      </c>
      <c r="R2223" t="s">
        <v>8355</v>
      </c>
      <c r="S2223" s="11">
        <f t="shared" si="206"/>
        <v>42452.458437499998</v>
      </c>
      <c r="T2223" s="11">
        <f t="shared" si="207"/>
        <v>42482.791666666664</v>
      </c>
      <c r="U2223" t="str">
        <f t="shared" si="208"/>
        <v>03</v>
      </c>
      <c r="V2223" t="str">
        <f t="shared" si="209"/>
        <v>2016</v>
      </c>
    </row>
    <row r="2224" spans="1:22" ht="48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163</v>
      </c>
      <c r="P2224">
        <f t="shared" si="205"/>
        <v>27.1</v>
      </c>
      <c r="Q2224" s="9" t="s">
        <v>8337</v>
      </c>
      <c r="R2224" t="s">
        <v>8355</v>
      </c>
      <c r="S2224" s="11">
        <f t="shared" si="206"/>
        <v>40906.579247685186</v>
      </c>
      <c r="T2224" s="11">
        <f t="shared" si="207"/>
        <v>40936.579247685186</v>
      </c>
      <c r="U2224" t="str">
        <f t="shared" si="208"/>
        <v>12</v>
      </c>
      <c r="V2224" t="str">
        <f t="shared" si="209"/>
        <v>2011</v>
      </c>
    </row>
    <row r="2225" spans="1:22" ht="48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106</v>
      </c>
      <c r="P2225">
        <f t="shared" si="205"/>
        <v>206.31</v>
      </c>
      <c r="Q2225" s="9" t="s">
        <v>8337</v>
      </c>
      <c r="R2225" t="s">
        <v>8355</v>
      </c>
      <c r="S2225" s="11">
        <f t="shared" si="206"/>
        <v>42152.432500000003</v>
      </c>
      <c r="T2225" s="11">
        <f t="shared" si="207"/>
        <v>42182.432500000003</v>
      </c>
      <c r="U2225" t="str">
        <f t="shared" si="208"/>
        <v>05</v>
      </c>
      <c r="V2225" t="str">
        <f t="shared" si="209"/>
        <v>2015</v>
      </c>
    </row>
    <row r="2226" spans="1:22" ht="48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</v>
      </c>
      <c r="P2226">
        <f t="shared" si="205"/>
        <v>82.145270270270274</v>
      </c>
      <c r="Q2226" s="9" t="s">
        <v>8337</v>
      </c>
      <c r="R2226" t="s">
        <v>8355</v>
      </c>
      <c r="S2226" s="11">
        <f t="shared" si="206"/>
        <v>42644.459201388883</v>
      </c>
      <c r="T2226" s="11">
        <f t="shared" si="207"/>
        <v>42672.583333333336</v>
      </c>
      <c r="U2226" t="str">
        <f t="shared" si="208"/>
        <v>10</v>
      </c>
      <c r="V2226" t="str">
        <f t="shared" si="209"/>
        <v>2016</v>
      </c>
    </row>
    <row r="2227" spans="1:22" ht="48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945</v>
      </c>
      <c r="P2227">
        <f t="shared" si="205"/>
        <v>164.79651993355483</v>
      </c>
      <c r="Q2227" s="9" t="s">
        <v>8337</v>
      </c>
      <c r="R2227" t="s">
        <v>8355</v>
      </c>
      <c r="S2227" s="11">
        <f t="shared" si="206"/>
        <v>41873.583506944444</v>
      </c>
      <c r="T2227" s="11">
        <f t="shared" si="207"/>
        <v>41903.583506944444</v>
      </c>
      <c r="U2227" t="str">
        <f t="shared" si="208"/>
        <v>08</v>
      </c>
      <c r="V2227" t="str">
        <f t="shared" si="209"/>
        <v>2014</v>
      </c>
    </row>
    <row r="2228" spans="1:22" ht="48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</v>
      </c>
      <c r="P2228">
        <f t="shared" si="205"/>
        <v>60.820280373831778</v>
      </c>
      <c r="Q2228" s="9" t="s">
        <v>8337</v>
      </c>
      <c r="R2228" t="s">
        <v>8355</v>
      </c>
      <c r="S2228" s="11">
        <f t="shared" si="206"/>
        <v>42381.590532407405</v>
      </c>
      <c r="T2228" s="11">
        <f t="shared" si="207"/>
        <v>42411.999305555553</v>
      </c>
      <c r="U2228" t="str">
        <f t="shared" si="208"/>
        <v>01</v>
      </c>
      <c r="V2228" t="str">
        <f t="shared" si="209"/>
        <v>2016</v>
      </c>
    </row>
    <row r="2229" spans="1:22" ht="48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</v>
      </c>
      <c r="P2229">
        <f t="shared" si="205"/>
        <v>67.970099667774093</v>
      </c>
      <c r="Q2229" s="9" t="s">
        <v>8337</v>
      </c>
      <c r="R2229" t="s">
        <v>8355</v>
      </c>
      <c r="S2229" s="11">
        <f t="shared" si="206"/>
        <v>41561.599016203698</v>
      </c>
      <c r="T2229" s="11">
        <f t="shared" si="207"/>
        <v>41591.640682870369</v>
      </c>
      <c r="U2229" t="str">
        <f t="shared" si="208"/>
        <v>10</v>
      </c>
      <c r="V2229" t="str">
        <f t="shared" si="209"/>
        <v>2013</v>
      </c>
    </row>
    <row r="2230" spans="1:22" ht="48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</v>
      </c>
      <c r="P2230">
        <f t="shared" si="205"/>
        <v>81.561805555555551</v>
      </c>
      <c r="Q2230" s="9" t="s">
        <v>8337</v>
      </c>
      <c r="R2230" t="s">
        <v>8355</v>
      </c>
      <c r="S2230" s="11">
        <f t="shared" si="206"/>
        <v>42202.069861111107</v>
      </c>
      <c r="T2230" s="11">
        <f t="shared" si="207"/>
        <v>42232.069861111107</v>
      </c>
      <c r="U2230" t="str">
        <f t="shared" si="208"/>
        <v>07</v>
      </c>
      <c r="V2230" t="str">
        <f t="shared" si="209"/>
        <v>2015</v>
      </c>
    </row>
    <row r="2231" spans="1:22" ht="48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</v>
      </c>
      <c r="P2231">
        <f t="shared" si="205"/>
        <v>25.42547309833024</v>
      </c>
      <c r="Q2231" s="9" t="s">
        <v>8337</v>
      </c>
      <c r="R2231" t="s">
        <v>8355</v>
      </c>
      <c r="S2231" s="11">
        <f t="shared" si="206"/>
        <v>41484.455914351849</v>
      </c>
      <c r="T2231" s="11">
        <f t="shared" si="207"/>
        <v>41519.958333333328</v>
      </c>
      <c r="U2231" t="str">
        <f t="shared" si="208"/>
        <v>07</v>
      </c>
      <c r="V2231" t="str">
        <f t="shared" si="209"/>
        <v>2013</v>
      </c>
    </row>
    <row r="2232" spans="1:22" ht="48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126</v>
      </c>
      <c r="P2232">
        <f t="shared" si="205"/>
        <v>21.497991967871485</v>
      </c>
      <c r="Q2232" s="9" t="s">
        <v>8337</v>
      </c>
      <c r="R2232" t="s">
        <v>8355</v>
      </c>
      <c r="S2232" s="11">
        <f t="shared" si="206"/>
        <v>41724.672766203701</v>
      </c>
      <c r="T2232" s="11">
        <f t="shared" si="207"/>
        <v>41754.672766203701</v>
      </c>
      <c r="U2232" t="str">
        <f t="shared" si="208"/>
        <v>03</v>
      </c>
      <c r="V2232" t="str">
        <f t="shared" si="209"/>
        <v>2014</v>
      </c>
    </row>
    <row r="2233" spans="1:22" ht="48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</v>
      </c>
      <c r="P2233">
        <f t="shared" si="205"/>
        <v>27.226630727762803</v>
      </c>
      <c r="Q2233" s="9" t="s">
        <v>8337</v>
      </c>
      <c r="R2233" t="s">
        <v>8355</v>
      </c>
      <c r="S2233" s="11">
        <f t="shared" si="206"/>
        <v>41423.702557870369</v>
      </c>
      <c r="T2233" s="11">
        <f t="shared" si="207"/>
        <v>41450</v>
      </c>
      <c r="U2233" t="str">
        <f t="shared" si="208"/>
        <v>05</v>
      </c>
      <c r="V2233" t="str">
        <f t="shared" si="209"/>
        <v>2013</v>
      </c>
    </row>
    <row r="2234" spans="1:22" ht="48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496</v>
      </c>
      <c r="P2234">
        <f t="shared" si="205"/>
        <v>25.091093117408906</v>
      </c>
      <c r="Q2234" s="9" t="s">
        <v>8337</v>
      </c>
      <c r="R2234" t="s">
        <v>8355</v>
      </c>
      <c r="S2234" s="11">
        <f t="shared" si="206"/>
        <v>41806.585740740738</v>
      </c>
      <c r="T2234" s="11">
        <f t="shared" si="207"/>
        <v>41838.916666666664</v>
      </c>
      <c r="U2234" t="str">
        <f t="shared" si="208"/>
        <v>06</v>
      </c>
      <c r="V2234" t="str">
        <f t="shared" si="209"/>
        <v>2014</v>
      </c>
    </row>
    <row r="2235" spans="1:22" ht="48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</v>
      </c>
      <c r="P2235">
        <f t="shared" si="205"/>
        <v>21.230179028132991</v>
      </c>
      <c r="Q2235" s="9" t="s">
        <v>8337</v>
      </c>
      <c r="R2235" t="s">
        <v>8355</v>
      </c>
      <c r="S2235" s="11">
        <f t="shared" si="206"/>
        <v>42331.170590277776</v>
      </c>
      <c r="T2235" s="11">
        <f t="shared" si="207"/>
        <v>42351.791666666664</v>
      </c>
      <c r="U2235" t="str">
        <f t="shared" si="208"/>
        <v>11</v>
      </c>
      <c r="V2235" t="str">
        <f t="shared" si="209"/>
        <v>2015</v>
      </c>
    </row>
    <row r="2236" spans="1:22" ht="48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>
        <f t="shared" si="205"/>
        <v>41.607142857142854</v>
      </c>
      <c r="Q2236" s="9" t="s">
        <v>8337</v>
      </c>
      <c r="R2236" t="s">
        <v>8355</v>
      </c>
      <c r="S2236" s="11">
        <f t="shared" si="206"/>
        <v>42710.616284722222</v>
      </c>
      <c r="T2236" s="11">
        <f t="shared" si="207"/>
        <v>42740.616284722222</v>
      </c>
      <c r="U2236" t="str">
        <f t="shared" si="208"/>
        <v>12</v>
      </c>
      <c r="V2236" t="str">
        <f t="shared" si="209"/>
        <v>2016</v>
      </c>
    </row>
    <row r="2237" spans="1:22" ht="3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</v>
      </c>
      <c r="P2237">
        <f t="shared" si="205"/>
        <v>135.58503401360545</v>
      </c>
      <c r="Q2237" s="9" t="s">
        <v>8337</v>
      </c>
      <c r="R2237" t="s">
        <v>8355</v>
      </c>
      <c r="S2237" s="11">
        <f t="shared" si="206"/>
        <v>42061.813784722217</v>
      </c>
      <c r="T2237" s="11">
        <f t="shared" si="207"/>
        <v>42091.77211805556</v>
      </c>
      <c r="U2237" t="str">
        <f t="shared" si="208"/>
        <v>02</v>
      </c>
      <c r="V2237" t="str">
        <f t="shared" si="209"/>
        <v>2015</v>
      </c>
    </row>
    <row r="2238" spans="1:22" ht="3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</v>
      </c>
      <c r="P2238">
        <f t="shared" si="205"/>
        <v>22.116176470588236</v>
      </c>
      <c r="Q2238" s="9" t="s">
        <v>8337</v>
      </c>
      <c r="R2238" t="s">
        <v>8355</v>
      </c>
      <c r="S2238" s="11">
        <f t="shared" si="206"/>
        <v>42371.408831018511</v>
      </c>
      <c r="T2238" s="11">
        <f t="shared" si="207"/>
        <v>42401.408831018511</v>
      </c>
      <c r="U2238" t="str">
        <f t="shared" si="208"/>
        <v>01</v>
      </c>
      <c r="V2238" t="str">
        <f t="shared" si="209"/>
        <v>2016</v>
      </c>
    </row>
    <row r="2239" spans="1:22" ht="48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353</v>
      </c>
      <c r="P2239">
        <f t="shared" si="205"/>
        <v>64.625635808748726</v>
      </c>
      <c r="Q2239" s="9" t="s">
        <v>8337</v>
      </c>
      <c r="R2239" t="s">
        <v>8355</v>
      </c>
      <c r="S2239" s="11">
        <f t="shared" si="206"/>
        <v>41914.794942129629</v>
      </c>
      <c r="T2239" s="11">
        <f t="shared" si="207"/>
        <v>41955.124305555553</v>
      </c>
      <c r="U2239" t="str">
        <f t="shared" si="208"/>
        <v>10</v>
      </c>
      <c r="V2239" t="str">
        <f t="shared" si="209"/>
        <v>2014</v>
      </c>
    </row>
    <row r="2240" spans="1:22" ht="3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</v>
      </c>
      <c r="P2240">
        <f t="shared" si="205"/>
        <v>69.569620253164558</v>
      </c>
      <c r="Q2240" s="9" t="s">
        <v>8337</v>
      </c>
      <c r="R2240" t="s">
        <v>8355</v>
      </c>
      <c r="S2240" s="11">
        <f t="shared" si="206"/>
        <v>42774.41337962963</v>
      </c>
      <c r="T2240" s="11">
        <f t="shared" si="207"/>
        <v>42804.41337962963</v>
      </c>
      <c r="U2240" t="str">
        <f t="shared" si="208"/>
        <v>02</v>
      </c>
      <c r="V2240" t="str">
        <f t="shared" si="209"/>
        <v>2017</v>
      </c>
    </row>
    <row r="2241" spans="1:22" ht="3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</v>
      </c>
      <c r="P2241">
        <f t="shared" si="205"/>
        <v>75.133028169014082</v>
      </c>
      <c r="Q2241" s="9" t="s">
        <v>8337</v>
      </c>
      <c r="R2241" t="s">
        <v>8355</v>
      </c>
      <c r="S2241" s="11">
        <f t="shared" si="206"/>
        <v>41572.750162037039</v>
      </c>
      <c r="T2241" s="11">
        <f t="shared" si="207"/>
        <v>41608.959722222222</v>
      </c>
      <c r="U2241" t="str">
        <f t="shared" si="208"/>
        <v>10</v>
      </c>
      <c r="V2241" t="str">
        <f t="shared" si="209"/>
        <v>2013</v>
      </c>
    </row>
    <row r="2242" spans="1:22" ht="48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271</v>
      </c>
      <c r="P2242">
        <f t="shared" si="205"/>
        <v>140.97916666666666</v>
      </c>
      <c r="Q2242" s="9" t="s">
        <v>8337</v>
      </c>
      <c r="R2242" t="s">
        <v>8355</v>
      </c>
      <c r="S2242" s="11">
        <f t="shared" si="206"/>
        <v>42452.617407407401</v>
      </c>
      <c r="T2242" s="11">
        <f t="shared" si="207"/>
        <v>42482.617407407401</v>
      </c>
      <c r="U2242" t="str">
        <f t="shared" si="208"/>
        <v>03</v>
      </c>
      <c r="V2242" t="str">
        <f t="shared" si="209"/>
        <v>2016</v>
      </c>
    </row>
    <row r="2243" spans="1:22" ht="48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ROUND((E2243/D2243)*100,0)</f>
        <v>806</v>
      </c>
      <c r="P2243">
        <f t="shared" ref="P2243:P2306" si="211">E2243/L2243</f>
        <v>49.472392638036808</v>
      </c>
      <c r="Q2243" s="9" t="s">
        <v>8337</v>
      </c>
      <c r="R2243" t="s">
        <v>8355</v>
      </c>
      <c r="S2243" s="11">
        <f t="shared" ref="S2243:S2306" si="212">(J2243/86400)+25569+(-5/24)</f>
        <v>42766.619212962956</v>
      </c>
      <c r="T2243" s="11">
        <f t="shared" ref="T2243:T2306" si="213">(((I2243/60)/60)/24)+DATE(1970,1,1)+(-5/24)</f>
        <v>42796.619212962956</v>
      </c>
      <c r="U2243" t="str">
        <f t="shared" ref="U2243:U2306" si="214">TEXT(S2243,"MM")</f>
        <v>01</v>
      </c>
      <c r="V2243" t="str">
        <f t="shared" ref="V2243:V2306" si="215">TEXT(S2243,"YYYY")</f>
        <v>2017</v>
      </c>
    </row>
    <row r="2244" spans="1:22" ht="3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</v>
      </c>
      <c r="P2244">
        <f t="shared" si="211"/>
        <v>53.865251485148519</v>
      </c>
      <c r="Q2244" s="9" t="s">
        <v>8337</v>
      </c>
      <c r="R2244" t="s">
        <v>8355</v>
      </c>
      <c r="S2244" s="11">
        <f t="shared" si="212"/>
        <v>41569.367280092592</v>
      </c>
      <c r="T2244" s="11">
        <f t="shared" si="213"/>
        <v>41604.91805555555</v>
      </c>
      <c r="U2244" t="str">
        <f t="shared" si="214"/>
        <v>10</v>
      </c>
      <c r="V2244" t="str">
        <f t="shared" si="215"/>
        <v>2013</v>
      </c>
    </row>
    <row r="2245" spans="1:22" ht="48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>
        <f t="shared" si="211"/>
        <v>4.5712530712530715</v>
      </c>
      <c r="Q2245" s="9" t="s">
        <v>8337</v>
      </c>
      <c r="R2245" t="s">
        <v>8355</v>
      </c>
      <c r="S2245" s="11">
        <f t="shared" si="212"/>
        <v>42800.542708333327</v>
      </c>
      <c r="T2245" s="11">
        <f t="shared" si="213"/>
        <v>42806.916666666664</v>
      </c>
      <c r="U2245" t="str">
        <f t="shared" si="214"/>
        <v>03</v>
      </c>
      <c r="V2245" t="str">
        <f t="shared" si="215"/>
        <v>2017</v>
      </c>
    </row>
    <row r="2246" spans="1:22" ht="48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</v>
      </c>
      <c r="P2246">
        <f t="shared" si="211"/>
        <v>65.00344827586207</v>
      </c>
      <c r="Q2246" s="9" t="s">
        <v>8337</v>
      </c>
      <c r="R2246" t="s">
        <v>8355</v>
      </c>
      <c r="S2246" s="11">
        <f t="shared" si="212"/>
        <v>42647.610486111109</v>
      </c>
      <c r="T2246" s="11">
        <f t="shared" si="213"/>
        <v>42659.645833333336</v>
      </c>
      <c r="U2246" t="str">
        <f t="shared" si="214"/>
        <v>10</v>
      </c>
      <c r="V2246" t="str">
        <f t="shared" si="215"/>
        <v>2016</v>
      </c>
    </row>
    <row r="2247" spans="1:22" ht="48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</v>
      </c>
      <c r="P2247">
        <f t="shared" si="211"/>
        <v>53.475252525252522</v>
      </c>
      <c r="Q2247" s="9" t="s">
        <v>8337</v>
      </c>
      <c r="R2247" t="s">
        <v>8355</v>
      </c>
      <c r="S2247" s="11">
        <f t="shared" si="212"/>
        <v>41660.500196759254</v>
      </c>
      <c r="T2247" s="11">
        <f t="shared" si="213"/>
        <v>41691.541666666664</v>
      </c>
      <c r="U2247" t="str">
        <f t="shared" si="214"/>
        <v>01</v>
      </c>
      <c r="V2247" t="str">
        <f t="shared" si="215"/>
        <v>2014</v>
      </c>
    </row>
    <row r="2248" spans="1:22" ht="48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</v>
      </c>
      <c r="P2248">
        <f t="shared" si="211"/>
        <v>43.912280701754383</v>
      </c>
      <c r="Q2248" s="9" t="s">
        <v>8337</v>
      </c>
      <c r="R2248" t="s">
        <v>8355</v>
      </c>
      <c r="S2248" s="11">
        <f t="shared" si="212"/>
        <v>42221.583449074074</v>
      </c>
      <c r="T2248" s="11">
        <f t="shared" si="213"/>
        <v>42251.583449074074</v>
      </c>
      <c r="U2248" t="str">
        <f t="shared" si="214"/>
        <v>08</v>
      </c>
      <c r="V2248" t="str">
        <f t="shared" si="215"/>
        <v>2015</v>
      </c>
    </row>
    <row r="2249" spans="1:22" ht="3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</v>
      </c>
      <c r="P2249">
        <f t="shared" si="211"/>
        <v>50.852631578947367</v>
      </c>
      <c r="Q2249" s="9" t="s">
        <v>8337</v>
      </c>
      <c r="R2249" t="s">
        <v>8355</v>
      </c>
      <c r="S2249" s="11">
        <f t="shared" si="212"/>
        <v>42200.457928240743</v>
      </c>
      <c r="T2249" s="11">
        <f t="shared" si="213"/>
        <v>42214.457928240743</v>
      </c>
      <c r="U2249" t="str">
        <f t="shared" si="214"/>
        <v>07</v>
      </c>
      <c r="V2249" t="str">
        <f t="shared" si="215"/>
        <v>2015</v>
      </c>
    </row>
    <row r="2250" spans="1:22" ht="48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</v>
      </c>
      <c r="P2250">
        <f t="shared" si="211"/>
        <v>58.6328125</v>
      </c>
      <c r="Q2250" s="9" t="s">
        <v>8337</v>
      </c>
      <c r="R2250" t="s">
        <v>8355</v>
      </c>
      <c r="S2250" s="11">
        <f t="shared" si="212"/>
        <v>42688.667569444442</v>
      </c>
      <c r="T2250" s="11">
        <f t="shared" si="213"/>
        <v>42718.667569444442</v>
      </c>
      <c r="U2250" t="str">
        <f t="shared" si="214"/>
        <v>11</v>
      </c>
      <c r="V2250" t="str">
        <f t="shared" si="215"/>
        <v>2016</v>
      </c>
    </row>
    <row r="2251" spans="1:22" ht="48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169</v>
      </c>
      <c r="P2251">
        <f t="shared" si="211"/>
        <v>32.81666666666667</v>
      </c>
      <c r="Q2251" s="9" t="s">
        <v>8337</v>
      </c>
      <c r="R2251" t="s">
        <v>8355</v>
      </c>
      <c r="S2251" s="11">
        <f t="shared" si="212"/>
        <v>41336.49496527778</v>
      </c>
      <c r="T2251" s="11">
        <f t="shared" si="213"/>
        <v>41366.453298611108</v>
      </c>
      <c r="U2251" t="str">
        <f t="shared" si="214"/>
        <v>03</v>
      </c>
      <c r="V2251" t="str">
        <f t="shared" si="215"/>
        <v>2013</v>
      </c>
    </row>
    <row r="2252" spans="1:22" ht="48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</v>
      </c>
      <c r="P2252">
        <f t="shared" si="211"/>
        <v>426.93169877408059</v>
      </c>
      <c r="Q2252" s="9" t="s">
        <v>8337</v>
      </c>
      <c r="R2252" t="s">
        <v>8355</v>
      </c>
      <c r="S2252" s="11">
        <f t="shared" si="212"/>
        <v>42676.7971412037</v>
      </c>
      <c r="T2252" s="11">
        <f t="shared" si="213"/>
        <v>42706.838807870365</v>
      </c>
      <c r="U2252" t="str">
        <f t="shared" si="214"/>
        <v>11</v>
      </c>
      <c r="V2252" t="str">
        <f t="shared" si="215"/>
        <v>2016</v>
      </c>
    </row>
    <row r="2253" spans="1:22" ht="48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</v>
      </c>
      <c r="P2253">
        <f t="shared" si="211"/>
        <v>23.808729166666669</v>
      </c>
      <c r="Q2253" s="9" t="s">
        <v>8337</v>
      </c>
      <c r="R2253" t="s">
        <v>8355</v>
      </c>
      <c r="S2253" s="11">
        <f t="shared" si="212"/>
        <v>41846.137465277774</v>
      </c>
      <c r="T2253" s="11">
        <f t="shared" si="213"/>
        <v>41867.137465277774</v>
      </c>
      <c r="U2253" t="str">
        <f t="shared" si="214"/>
        <v>07</v>
      </c>
      <c r="V2253" t="str">
        <f t="shared" si="215"/>
        <v>2014</v>
      </c>
    </row>
    <row r="2254" spans="1:22" ht="48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</v>
      </c>
      <c r="P2254">
        <f t="shared" si="211"/>
        <v>98.413654618473899</v>
      </c>
      <c r="Q2254" s="9" t="s">
        <v>8337</v>
      </c>
      <c r="R2254" t="s">
        <v>8355</v>
      </c>
      <c r="S2254" s="11">
        <f t="shared" si="212"/>
        <v>42573.119652777772</v>
      </c>
      <c r="T2254" s="11">
        <f t="shared" si="213"/>
        <v>42588.119652777772</v>
      </c>
      <c r="U2254" t="str">
        <f t="shared" si="214"/>
        <v>07</v>
      </c>
      <c r="V2254" t="str">
        <f t="shared" si="215"/>
        <v>2016</v>
      </c>
    </row>
    <row r="2255" spans="1:22" ht="48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113</v>
      </c>
      <c r="P2255">
        <f t="shared" si="211"/>
        <v>107.32142857142857</v>
      </c>
      <c r="Q2255" s="9" t="s">
        <v>8337</v>
      </c>
      <c r="R2255" t="s">
        <v>8355</v>
      </c>
      <c r="S2255" s="11">
        <f t="shared" si="212"/>
        <v>42296.422997685186</v>
      </c>
      <c r="T2255" s="11">
        <f t="shared" si="213"/>
        <v>42326.46466435185</v>
      </c>
      <c r="U2255" t="str">
        <f t="shared" si="214"/>
        <v>10</v>
      </c>
      <c r="V2255" t="str">
        <f t="shared" si="215"/>
        <v>2015</v>
      </c>
    </row>
    <row r="2256" spans="1:22" ht="3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460</v>
      </c>
      <c r="P2256">
        <f t="shared" si="211"/>
        <v>11.67005076142132</v>
      </c>
      <c r="Q2256" s="9" t="s">
        <v>8337</v>
      </c>
      <c r="R2256" t="s">
        <v>8355</v>
      </c>
      <c r="S2256" s="11">
        <f t="shared" si="212"/>
        <v>42752.439444444441</v>
      </c>
      <c r="T2256" s="11">
        <f t="shared" si="213"/>
        <v>42759.439444444441</v>
      </c>
      <c r="U2256" t="str">
        <f t="shared" si="214"/>
        <v>01</v>
      </c>
      <c r="V2256" t="str">
        <f t="shared" si="215"/>
        <v>2017</v>
      </c>
    </row>
    <row r="2257" spans="1:22" ht="3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287</v>
      </c>
      <c r="P2257">
        <f t="shared" si="211"/>
        <v>41.782287822878232</v>
      </c>
      <c r="Q2257" s="9" t="s">
        <v>8337</v>
      </c>
      <c r="R2257" t="s">
        <v>8355</v>
      </c>
      <c r="S2257" s="11">
        <f t="shared" si="212"/>
        <v>42467.743645833332</v>
      </c>
      <c r="T2257" s="11">
        <f t="shared" si="213"/>
        <v>42497.743645833332</v>
      </c>
      <c r="U2257" t="str">
        <f t="shared" si="214"/>
        <v>04</v>
      </c>
      <c r="V2257" t="str">
        <f t="shared" si="215"/>
        <v>2016</v>
      </c>
    </row>
    <row r="2258" spans="1:22" ht="48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223</v>
      </c>
      <c r="P2258">
        <f t="shared" si="211"/>
        <v>21.38</v>
      </c>
      <c r="Q2258" s="9" t="s">
        <v>8337</v>
      </c>
      <c r="R2258" t="s">
        <v>8355</v>
      </c>
      <c r="S2258" s="11">
        <f t="shared" si="212"/>
        <v>42682.243587962956</v>
      </c>
      <c r="T2258" s="11">
        <f t="shared" si="213"/>
        <v>42696.243587962956</v>
      </c>
      <c r="U2258" t="str">
        <f t="shared" si="214"/>
        <v>11</v>
      </c>
      <c r="V2258" t="str">
        <f t="shared" si="215"/>
        <v>2016</v>
      </c>
    </row>
    <row r="2259" spans="1:22" ht="48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</v>
      </c>
      <c r="P2259">
        <f t="shared" si="211"/>
        <v>94.103550295857985</v>
      </c>
      <c r="Q2259" s="9" t="s">
        <v>8337</v>
      </c>
      <c r="R2259" t="s">
        <v>8355</v>
      </c>
      <c r="S2259" s="11">
        <f t="shared" si="212"/>
        <v>42505.728344907409</v>
      </c>
      <c r="T2259" s="11">
        <f t="shared" si="213"/>
        <v>42540.749999999993</v>
      </c>
      <c r="U2259" t="str">
        <f t="shared" si="214"/>
        <v>05</v>
      </c>
      <c r="V2259" t="str">
        <f t="shared" si="215"/>
        <v>2016</v>
      </c>
    </row>
    <row r="2260" spans="1:22" ht="3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147</v>
      </c>
      <c r="P2260">
        <f t="shared" si="211"/>
        <v>15.721951219512196</v>
      </c>
      <c r="Q2260" s="9" t="s">
        <v>8337</v>
      </c>
      <c r="R2260" t="s">
        <v>8355</v>
      </c>
      <c r="S2260" s="11">
        <f t="shared" si="212"/>
        <v>42136.542673611104</v>
      </c>
      <c r="T2260" s="11">
        <f t="shared" si="213"/>
        <v>42166.542673611104</v>
      </c>
      <c r="U2260" t="str">
        <f t="shared" si="214"/>
        <v>05</v>
      </c>
      <c r="V2260" t="str">
        <f t="shared" si="215"/>
        <v>2015</v>
      </c>
    </row>
    <row r="2261" spans="1:22" ht="48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</v>
      </c>
      <c r="P2261">
        <f t="shared" si="211"/>
        <v>90.635922330097088</v>
      </c>
      <c r="Q2261" s="9" t="s">
        <v>8337</v>
      </c>
      <c r="R2261" t="s">
        <v>8355</v>
      </c>
      <c r="S2261" s="11">
        <f t="shared" si="212"/>
        <v>42702.59648148148</v>
      </c>
      <c r="T2261" s="11">
        <f t="shared" si="213"/>
        <v>42712.59648148148</v>
      </c>
      <c r="U2261" t="str">
        <f t="shared" si="214"/>
        <v>11</v>
      </c>
      <c r="V2261" t="str">
        <f t="shared" si="215"/>
        <v>2016</v>
      </c>
    </row>
    <row r="2262" spans="1:22" ht="48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327</v>
      </c>
      <c r="P2262">
        <f t="shared" si="211"/>
        <v>97.297619047619051</v>
      </c>
      <c r="Q2262" s="9" t="s">
        <v>8337</v>
      </c>
      <c r="R2262" t="s">
        <v>8355</v>
      </c>
      <c r="S2262" s="11">
        <f t="shared" si="212"/>
        <v>41694.808449074073</v>
      </c>
      <c r="T2262" s="11">
        <f t="shared" si="213"/>
        <v>41724.766782407409</v>
      </c>
      <c r="U2262" t="str">
        <f t="shared" si="214"/>
        <v>02</v>
      </c>
      <c r="V2262" t="str">
        <f t="shared" si="215"/>
        <v>2014</v>
      </c>
    </row>
    <row r="2263" spans="1:22" ht="48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780</v>
      </c>
      <c r="P2263">
        <f t="shared" si="211"/>
        <v>37.11904761904762</v>
      </c>
      <c r="Q2263" s="9" t="s">
        <v>8337</v>
      </c>
      <c r="R2263" t="s">
        <v>8355</v>
      </c>
      <c r="S2263" s="11">
        <f t="shared" si="212"/>
        <v>42759.516435185178</v>
      </c>
      <c r="T2263" s="11">
        <f t="shared" si="213"/>
        <v>42780.516435185178</v>
      </c>
      <c r="U2263" t="str">
        <f t="shared" si="214"/>
        <v>01</v>
      </c>
      <c r="V2263" t="str">
        <f t="shared" si="215"/>
        <v>2017</v>
      </c>
    </row>
    <row r="2264" spans="1:22" ht="3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</v>
      </c>
      <c r="P2264">
        <f t="shared" si="211"/>
        <v>28.104972375690608</v>
      </c>
      <c r="Q2264" s="9" t="s">
        <v>8337</v>
      </c>
      <c r="R2264" t="s">
        <v>8355</v>
      </c>
      <c r="S2264" s="11">
        <f t="shared" si="212"/>
        <v>41926.376828703702</v>
      </c>
      <c r="T2264" s="11">
        <f t="shared" si="213"/>
        <v>41960.791666666664</v>
      </c>
      <c r="U2264" t="str">
        <f t="shared" si="214"/>
        <v>10</v>
      </c>
      <c r="V2264" t="str">
        <f t="shared" si="215"/>
        <v>2014</v>
      </c>
    </row>
    <row r="2265" spans="1:22" ht="48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116</v>
      </c>
      <c r="P2265">
        <f t="shared" si="211"/>
        <v>144.43333333333334</v>
      </c>
      <c r="Q2265" s="9" t="s">
        <v>8337</v>
      </c>
      <c r="R2265" t="s">
        <v>8355</v>
      </c>
      <c r="S2265" s="11">
        <f t="shared" si="212"/>
        <v>42014.623993055553</v>
      </c>
      <c r="T2265" s="11">
        <f t="shared" si="213"/>
        <v>42035.623993055553</v>
      </c>
      <c r="U2265" t="str">
        <f t="shared" si="214"/>
        <v>01</v>
      </c>
      <c r="V2265" t="str">
        <f t="shared" si="215"/>
        <v>2015</v>
      </c>
    </row>
    <row r="2266" spans="1:22" ht="48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</v>
      </c>
      <c r="P2266">
        <f t="shared" si="211"/>
        <v>24.274157303370785</v>
      </c>
      <c r="Q2266" s="9" t="s">
        <v>8337</v>
      </c>
      <c r="R2266" t="s">
        <v>8355</v>
      </c>
      <c r="S2266" s="11">
        <f t="shared" si="212"/>
        <v>42496.374004629623</v>
      </c>
      <c r="T2266" s="11">
        <f t="shared" si="213"/>
        <v>42512.916666666664</v>
      </c>
      <c r="U2266" t="str">
        <f t="shared" si="214"/>
        <v>05</v>
      </c>
      <c r="V2266" t="str">
        <f t="shared" si="215"/>
        <v>2016</v>
      </c>
    </row>
    <row r="2267" spans="1:22" ht="48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299</v>
      </c>
      <c r="P2267">
        <f t="shared" si="211"/>
        <v>35.117647058823529</v>
      </c>
      <c r="Q2267" s="9" t="s">
        <v>8337</v>
      </c>
      <c r="R2267" t="s">
        <v>8355</v>
      </c>
      <c r="S2267" s="11">
        <f t="shared" si="212"/>
        <v>42689.644756944443</v>
      </c>
      <c r="T2267" s="11">
        <f t="shared" si="213"/>
        <v>42696.644756944443</v>
      </c>
      <c r="U2267" t="str">
        <f t="shared" si="214"/>
        <v>11</v>
      </c>
      <c r="V2267" t="str">
        <f t="shared" si="215"/>
        <v>2016</v>
      </c>
    </row>
    <row r="2268" spans="1:22" ht="48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</v>
      </c>
      <c r="P2268">
        <f t="shared" si="211"/>
        <v>24.762886597938145</v>
      </c>
      <c r="Q2268" s="9" t="s">
        <v>8337</v>
      </c>
      <c r="R2268" t="s">
        <v>8355</v>
      </c>
      <c r="S2268" s="11">
        <f t="shared" si="212"/>
        <v>42469.666574074072</v>
      </c>
      <c r="T2268" s="11">
        <f t="shared" si="213"/>
        <v>42486.874999999993</v>
      </c>
      <c r="U2268" t="str">
        <f t="shared" si="214"/>
        <v>04</v>
      </c>
      <c r="V2268" t="str">
        <f t="shared" si="215"/>
        <v>2016</v>
      </c>
    </row>
    <row r="2269" spans="1:22" ht="48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381</v>
      </c>
      <c r="P2269">
        <f t="shared" si="211"/>
        <v>188.37871287128712</v>
      </c>
      <c r="Q2269" s="9" t="s">
        <v>8337</v>
      </c>
      <c r="R2269" t="s">
        <v>8355</v>
      </c>
      <c r="S2269" s="11">
        <f t="shared" si="212"/>
        <v>41968.621493055551</v>
      </c>
      <c r="T2269" s="11">
        <f t="shared" si="213"/>
        <v>41993.833333333336</v>
      </c>
      <c r="U2269" t="str">
        <f t="shared" si="214"/>
        <v>11</v>
      </c>
      <c r="V2269" t="str">
        <f t="shared" si="215"/>
        <v>2014</v>
      </c>
    </row>
    <row r="2270" spans="1:22" ht="48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103</v>
      </c>
      <c r="P2270">
        <f t="shared" si="211"/>
        <v>148.08247422680412</v>
      </c>
      <c r="Q2270" s="9" t="s">
        <v>8337</v>
      </c>
      <c r="R2270" t="s">
        <v>8355</v>
      </c>
      <c r="S2270" s="11">
        <f t="shared" si="212"/>
        <v>42775.874016203707</v>
      </c>
      <c r="T2270" s="11">
        <f t="shared" si="213"/>
        <v>42805.874016203699</v>
      </c>
      <c r="U2270" t="str">
        <f t="shared" si="214"/>
        <v>02</v>
      </c>
      <c r="V2270" t="str">
        <f t="shared" si="215"/>
        <v>2017</v>
      </c>
    </row>
    <row r="2271" spans="1:22" ht="48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1802</v>
      </c>
      <c r="P2271">
        <f t="shared" si="211"/>
        <v>49.934589800443462</v>
      </c>
      <c r="Q2271" s="9" t="s">
        <v>8337</v>
      </c>
      <c r="R2271" t="s">
        <v>8355</v>
      </c>
      <c r="S2271" s="11">
        <f t="shared" si="212"/>
        <v>42776.496099537035</v>
      </c>
      <c r="T2271" s="11">
        <f t="shared" si="213"/>
        <v>42800.999999999993</v>
      </c>
      <c r="U2271" t="str">
        <f t="shared" si="214"/>
        <v>02</v>
      </c>
      <c r="V2271" t="str">
        <f t="shared" si="215"/>
        <v>2017</v>
      </c>
    </row>
    <row r="2272" spans="1:22" ht="48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</v>
      </c>
      <c r="P2272">
        <f t="shared" si="211"/>
        <v>107.82155688622754</v>
      </c>
      <c r="Q2272" s="9" t="s">
        <v>8337</v>
      </c>
      <c r="R2272" t="s">
        <v>8355</v>
      </c>
      <c r="S2272" s="11">
        <f t="shared" si="212"/>
        <v>42725.661030092589</v>
      </c>
      <c r="T2272" s="11">
        <f t="shared" si="213"/>
        <v>42745.707638888889</v>
      </c>
      <c r="U2272" t="str">
        <f t="shared" si="214"/>
        <v>12</v>
      </c>
      <c r="V2272" t="str">
        <f t="shared" si="215"/>
        <v>2016</v>
      </c>
    </row>
    <row r="2273" spans="1:22" ht="48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</v>
      </c>
      <c r="P2273">
        <f t="shared" si="211"/>
        <v>42.63403614457831</v>
      </c>
      <c r="Q2273" s="9" t="s">
        <v>8337</v>
      </c>
      <c r="R2273" t="s">
        <v>8355</v>
      </c>
      <c r="S2273" s="11">
        <f t="shared" si="212"/>
        <v>42683.791712962957</v>
      </c>
      <c r="T2273" s="11">
        <f t="shared" si="213"/>
        <v>42713.791712962957</v>
      </c>
      <c r="U2273" t="str">
        <f t="shared" si="214"/>
        <v>11</v>
      </c>
      <c r="V2273" t="str">
        <f t="shared" si="215"/>
        <v>2016</v>
      </c>
    </row>
    <row r="2274" spans="1:22" ht="48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1357</v>
      </c>
      <c r="P2274">
        <f t="shared" si="211"/>
        <v>14.370762711864407</v>
      </c>
      <c r="Q2274" s="9" t="s">
        <v>8337</v>
      </c>
      <c r="R2274" t="s">
        <v>8355</v>
      </c>
      <c r="S2274" s="11">
        <f t="shared" si="212"/>
        <v>42315.491157407407</v>
      </c>
      <c r="T2274" s="11">
        <f t="shared" si="213"/>
        <v>42345.491157407399</v>
      </c>
      <c r="U2274" t="str">
        <f t="shared" si="214"/>
        <v>11</v>
      </c>
      <c r="V2274" t="str">
        <f t="shared" si="215"/>
        <v>2015</v>
      </c>
    </row>
    <row r="2275" spans="1:22" ht="48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</v>
      </c>
      <c r="P2275">
        <f t="shared" si="211"/>
        <v>37.476190476190474</v>
      </c>
      <c r="Q2275" s="9" t="s">
        <v>8337</v>
      </c>
      <c r="R2275" t="s">
        <v>8355</v>
      </c>
      <c r="S2275" s="11">
        <f t="shared" si="212"/>
        <v>42781.340763888882</v>
      </c>
      <c r="T2275" s="11">
        <f t="shared" si="213"/>
        <v>42806.299097222225</v>
      </c>
      <c r="U2275" t="str">
        <f t="shared" si="214"/>
        <v>02</v>
      </c>
      <c r="V2275" t="str">
        <f t="shared" si="215"/>
        <v>2017</v>
      </c>
    </row>
    <row r="2276" spans="1:22" ht="48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120</v>
      </c>
      <c r="P2276">
        <f t="shared" si="211"/>
        <v>30.202020202020201</v>
      </c>
      <c r="Q2276" s="9" t="s">
        <v>8337</v>
      </c>
      <c r="R2276" t="s">
        <v>8355</v>
      </c>
      <c r="S2276" s="11">
        <f t="shared" si="212"/>
        <v>41663.292326388888</v>
      </c>
      <c r="T2276" s="11">
        <f t="shared" si="213"/>
        <v>41693.292326388888</v>
      </c>
      <c r="U2276" t="str">
        <f t="shared" si="214"/>
        <v>01</v>
      </c>
      <c r="V2276" t="str">
        <f t="shared" si="215"/>
        <v>2014</v>
      </c>
    </row>
    <row r="2277" spans="1:22" ht="48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408</v>
      </c>
      <c r="P2277">
        <f t="shared" si="211"/>
        <v>33.550632911392405</v>
      </c>
      <c r="Q2277" s="9" t="s">
        <v>8337</v>
      </c>
      <c r="R2277" t="s">
        <v>8355</v>
      </c>
      <c r="S2277" s="11">
        <f t="shared" si="212"/>
        <v>41965.408321759256</v>
      </c>
      <c r="T2277" s="11">
        <f t="shared" si="213"/>
        <v>41995.408321759263</v>
      </c>
      <c r="U2277" t="str">
        <f t="shared" si="214"/>
        <v>11</v>
      </c>
      <c r="V2277" t="str">
        <f t="shared" si="215"/>
        <v>2014</v>
      </c>
    </row>
    <row r="2278" spans="1:22" ht="48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106</v>
      </c>
      <c r="P2278">
        <f t="shared" si="211"/>
        <v>64.74666666666667</v>
      </c>
      <c r="Q2278" s="9" t="s">
        <v>8337</v>
      </c>
      <c r="R2278" t="s">
        <v>8355</v>
      </c>
      <c r="S2278" s="11">
        <f t="shared" si="212"/>
        <v>41614.443159722221</v>
      </c>
      <c r="T2278" s="11">
        <f t="shared" si="213"/>
        <v>41644.443159722221</v>
      </c>
      <c r="U2278" t="str">
        <f t="shared" si="214"/>
        <v>12</v>
      </c>
      <c r="V2278" t="str">
        <f t="shared" si="215"/>
        <v>2013</v>
      </c>
    </row>
    <row r="2279" spans="1:22" ht="48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</v>
      </c>
      <c r="P2279">
        <f t="shared" si="211"/>
        <v>57.932367149758456</v>
      </c>
      <c r="Q2279" s="9" t="s">
        <v>8337</v>
      </c>
      <c r="R2279" t="s">
        <v>8355</v>
      </c>
      <c r="S2279" s="11">
        <f t="shared" si="212"/>
        <v>40936.470173611109</v>
      </c>
      <c r="T2279" s="11">
        <f t="shared" si="213"/>
        <v>40966.470173611109</v>
      </c>
      <c r="U2279" t="str">
        <f t="shared" si="214"/>
        <v>01</v>
      </c>
      <c r="V2279" t="str">
        <f t="shared" si="215"/>
        <v>2012</v>
      </c>
    </row>
    <row r="2280" spans="1:22" ht="3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271</v>
      </c>
      <c r="P2280">
        <f t="shared" si="211"/>
        <v>53.078431372549019</v>
      </c>
      <c r="Q2280" s="9" t="s">
        <v>8337</v>
      </c>
      <c r="R2280" t="s">
        <v>8355</v>
      </c>
      <c r="S2280" s="11">
        <f t="shared" si="212"/>
        <v>42338.500775462962</v>
      </c>
      <c r="T2280" s="11">
        <f t="shared" si="213"/>
        <v>42372.749305555553</v>
      </c>
      <c r="U2280" t="str">
        <f t="shared" si="214"/>
        <v>11</v>
      </c>
      <c r="V2280" t="str">
        <f t="shared" si="215"/>
        <v>2015</v>
      </c>
    </row>
    <row r="2281" spans="1:22" ht="48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154</v>
      </c>
      <c r="P2281">
        <f t="shared" si="211"/>
        <v>48.0625</v>
      </c>
      <c r="Q2281" s="9" t="s">
        <v>8337</v>
      </c>
      <c r="R2281" t="s">
        <v>8355</v>
      </c>
      <c r="S2281" s="11">
        <f t="shared" si="212"/>
        <v>42020.598368055558</v>
      </c>
      <c r="T2281" s="11">
        <f t="shared" si="213"/>
        <v>42038.958333333336</v>
      </c>
      <c r="U2281" t="str">
        <f t="shared" si="214"/>
        <v>01</v>
      </c>
      <c r="V2281" t="str">
        <f t="shared" si="215"/>
        <v>2015</v>
      </c>
    </row>
    <row r="2282" spans="1:22" ht="48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404</v>
      </c>
      <c r="P2282">
        <f t="shared" si="211"/>
        <v>82.396874999999994</v>
      </c>
      <c r="Q2282" s="9" t="s">
        <v>8337</v>
      </c>
      <c r="R2282" t="s">
        <v>8355</v>
      </c>
      <c r="S2282" s="11">
        <f t="shared" si="212"/>
        <v>42234.416562499995</v>
      </c>
      <c r="T2282" s="11">
        <f t="shared" si="213"/>
        <v>42264.416562499995</v>
      </c>
      <c r="U2282" t="str">
        <f t="shared" si="214"/>
        <v>08</v>
      </c>
      <c r="V2282" t="str">
        <f t="shared" si="215"/>
        <v>2015</v>
      </c>
    </row>
    <row r="2283" spans="1:22" ht="48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>
        <f t="shared" si="211"/>
        <v>50.454545454545453</v>
      </c>
      <c r="Q2283" s="9" t="s">
        <v>8329</v>
      </c>
      <c r="R2283" t="s">
        <v>8330</v>
      </c>
      <c r="S2283" s="11">
        <f t="shared" si="212"/>
        <v>40687.077511574069</v>
      </c>
      <c r="T2283" s="11">
        <f t="shared" si="213"/>
        <v>40749.076388888883</v>
      </c>
      <c r="U2283" t="str">
        <f t="shared" si="214"/>
        <v>05</v>
      </c>
      <c r="V2283" t="str">
        <f t="shared" si="215"/>
        <v>2011</v>
      </c>
    </row>
    <row r="2284" spans="1:22" ht="3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</v>
      </c>
      <c r="P2284">
        <f t="shared" si="211"/>
        <v>115.83333333333333</v>
      </c>
      <c r="Q2284" s="9" t="s">
        <v>8329</v>
      </c>
      <c r="R2284" t="s">
        <v>8330</v>
      </c>
      <c r="S2284" s="11">
        <f t="shared" si="212"/>
        <v>42322.966273148144</v>
      </c>
      <c r="T2284" s="11">
        <f t="shared" si="213"/>
        <v>42382.966273148144</v>
      </c>
      <c r="U2284" t="str">
        <f t="shared" si="214"/>
        <v>11</v>
      </c>
      <c r="V2284" t="str">
        <f t="shared" si="215"/>
        <v>2015</v>
      </c>
    </row>
    <row r="2285" spans="1:22" ht="48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101</v>
      </c>
      <c r="P2285">
        <f t="shared" si="211"/>
        <v>63.03458333333333</v>
      </c>
      <c r="Q2285" s="9" t="s">
        <v>8329</v>
      </c>
      <c r="R2285" t="s">
        <v>8330</v>
      </c>
      <c r="S2285" s="11">
        <f t="shared" si="212"/>
        <v>40977.916712962957</v>
      </c>
      <c r="T2285" s="11">
        <f t="shared" si="213"/>
        <v>41037.875046296293</v>
      </c>
      <c r="U2285" t="str">
        <f t="shared" si="214"/>
        <v>03</v>
      </c>
      <c r="V2285" t="str">
        <f t="shared" si="215"/>
        <v>2012</v>
      </c>
    </row>
    <row r="2286" spans="1:22" ht="3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</v>
      </c>
      <c r="P2286">
        <f t="shared" si="211"/>
        <v>108.02152542372882</v>
      </c>
      <c r="Q2286" s="9" t="s">
        <v>8329</v>
      </c>
      <c r="R2286" t="s">
        <v>8330</v>
      </c>
      <c r="S2286" s="11">
        <f t="shared" si="212"/>
        <v>40585.588483796295</v>
      </c>
      <c r="T2286" s="11">
        <f t="shared" si="213"/>
        <v>40613.958333333328</v>
      </c>
      <c r="U2286" t="str">
        <f t="shared" si="214"/>
        <v>02</v>
      </c>
      <c r="V2286" t="str">
        <f t="shared" si="215"/>
        <v>2011</v>
      </c>
    </row>
    <row r="2287" spans="1:22" ht="48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</v>
      </c>
      <c r="P2287">
        <f t="shared" si="211"/>
        <v>46.088607594936711</v>
      </c>
      <c r="Q2287" s="9" t="s">
        <v>8329</v>
      </c>
      <c r="R2287" t="s">
        <v>8330</v>
      </c>
      <c r="S2287" s="11">
        <f t="shared" si="212"/>
        <v>41058.977349537039</v>
      </c>
      <c r="T2287" s="11">
        <f t="shared" si="213"/>
        <v>41088.977349537032</v>
      </c>
      <c r="U2287" t="str">
        <f t="shared" si="214"/>
        <v>05</v>
      </c>
      <c r="V2287" t="str">
        <f t="shared" si="215"/>
        <v>2012</v>
      </c>
    </row>
    <row r="2288" spans="1:22" ht="48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</v>
      </c>
      <c r="P2288">
        <f t="shared" si="211"/>
        <v>107.21428571428571</v>
      </c>
      <c r="Q2288" s="9" t="s">
        <v>8329</v>
      </c>
      <c r="R2288" t="s">
        <v>8330</v>
      </c>
      <c r="S2288" s="11">
        <f t="shared" si="212"/>
        <v>41494.755254629628</v>
      </c>
      <c r="T2288" s="11">
        <f t="shared" si="213"/>
        <v>41522.957638888889</v>
      </c>
      <c r="U2288" t="str">
        <f t="shared" si="214"/>
        <v>08</v>
      </c>
      <c r="V2288" t="str">
        <f t="shared" si="215"/>
        <v>2013</v>
      </c>
    </row>
    <row r="2289" spans="1:22" ht="48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120</v>
      </c>
      <c r="P2289">
        <f t="shared" si="211"/>
        <v>50.9338679245283</v>
      </c>
      <c r="Q2289" s="9" t="s">
        <v>8329</v>
      </c>
      <c r="R2289" t="s">
        <v>8330</v>
      </c>
      <c r="S2289" s="11">
        <f t="shared" si="212"/>
        <v>41792.459027777775</v>
      </c>
      <c r="T2289" s="11">
        <f t="shared" si="213"/>
        <v>41813.459027777775</v>
      </c>
      <c r="U2289" t="str">
        <f t="shared" si="214"/>
        <v>06</v>
      </c>
      <c r="V2289" t="str">
        <f t="shared" si="215"/>
        <v>2014</v>
      </c>
    </row>
    <row r="2290" spans="1:22" ht="48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</v>
      </c>
      <c r="P2290">
        <f t="shared" si="211"/>
        <v>40.04</v>
      </c>
      <c r="Q2290" s="9" t="s">
        <v>8329</v>
      </c>
      <c r="R2290" t="s">
        <v>8330</v>
      </c>
      <c r="S2290" s="11">
        <f t="shared" si="212"/>
        <v>41067.619085648148</v>
      </c>
      <c r="T2290" s="11">
        <f t="shared" si="213"/>
        <v>41086.541666666664</v>
      </c>
      <c r="U2290" t="str">
        <f t="shared" si="214"/>
        <v>06</v>
      </c>
      <c r="V2290" t="str">
        <f t="shared" si="215"/>
        <v>2012</v>
      </c>
    </row>
    <row r="2291" spans="1:22" ht="48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</v>
      </c>
      <c r="P2291">
        <f t="shared" si="211"/>
        <v>64.44</v>
      </c>
      <c r="Q2291" s="9" t="s">
        <v>8329</v>
      </c>
      <c r="R2291" t="s">
        <v>8330</v>
      </c>
      <c r="S2291" s="11">
        <f t="shared" si="212"/>
        <v>41571.790046296293</v>
      </c>
      <c r="T2291" s="11">
        <f t="shared" si="213"/>
        <v>41614.765277777777</v>
      </c>
      <c r="U2291" t="str">
        <f t="shared" si="214"/>
        <v>10</v>
      </c>
      <c r="V2291" t="str">
        <f t="shared" si="215"/>
        <v>2013</v>
      </c>
    </row>
    <row r="2292" spans="1:22" ht="48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</v>
      </c>
      <c r="P2292">
        <f t="shared" si="211"/>
        <v>53.827586206896555</v>
      </c>
      <c r="Q2292" s="9" t="s">
        <v>8329</v>
      </c>
      <c r="R2292" t="s">
        <v>8330</v>
      </c>
      <c r="S2292" s="11">
        <f t="shared" si="212"/>
        <v>40070.045486111107</v>
      </c>
      <c r="T2292" s="11">
        <f t="shared" si="213"/>
        <v>40148.5</v>
      </c>
      <c r="U2292" t="str">
        <f t="shared" si="214"/>
        <v>09</v>
      </c>
      <c r="V2292" t="str">
        <f t="shared" si="215"/>
        <v>2009</v>
      </c>
    </row>
    <row r="2293" spans="1:22" ht="48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173</v>
      </c>
      <c r="P2293">
        <f t="shared" si="211"/>
        <v>100.46511627906976</v>
      </c>
      <c r="Q2293" s="9" t="s">
        <v>8329</v>
      </c>
      <c r="R2293" t="s">
        <v>8330</v>
      </c>
      <c r="S2293" s="11">
        <f t="shared" si="212"/>
        <v>40987.768726851849</v>
      </c>
      <c r="T2293" s="11">
        <f t="shared" si="213"/>
        <v>41021.958333333328</v>
      </c>
      <c r="U2293" t="str">
        <f t="shared" si="214"/>
        <v>03</v>
      </c>
      <c r="V2293" t="str">
        <f t="shared" si="215"/>
        <v>2012</v>
      </c>
    </row>
    <row r="2294" spans="1:22" ht="48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</v>
      </c>
      <c r="P2294">
        <f t="shared" si="211"/>
        <v>46.630652173913049</v>
      </c>
      <c r="Q2294" s="9" t="s">
        <v>8329</v>
      </c>
      <c r="R2294" t="s">
        <v>8330</v>
      </c>
      <c r="S2294" s="11">
        <f t="shared" si="212"/>
        <v>40987.489305555551</v>
      </c>
      <c r="T2294" s="11">
        <f t="shared" si="213"/>
        <v>41017.489305555551</v>
      </c>
      <c r="U2294" t="str">
        <f t="shared" si="214"/>
        <v>03</v>
      </c>
      <c r="V2294" t="str">
        <f t="shared" si="215"/>
        <v>2012</v>
      </c>
    </row>
    <row r="2295" spans="1:22" ht="3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</v>
      </c>
      <c r="P2295">
        <f t="shared" si="211"/>
        <v>34.074074074074076</v>
      </c>
      <c r="Q2295" s="9" t="s">
        <v>8329</v>
      </c>
      <c r="R2295" t="s">
        <v>8330</v>
      </c>
      <c r="S2295" s="11">
        <f t="shared" si="212"/>
        <v>41151.499988425923</v>
      </c>
      <c r="T2295" s="11">
        <f t="shared" si="213"/>
        <v>41176.957638888889</v>
      </c>
      <c r="U2295" t="str">
        <f t="shared" si="214"/>
        <v>08</v>
      </c>
      <c r="V2295" t="str">
        <f t="shared" si="215"/>
        <v>2012</v>
      </c>
    </row>
    <row r="2296" spans="1:22" ht="48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</v>
      </c>
      <c r="P2296">
        <f t="shared" si="211"/>
        <v>65.214642857142863</v>
      </c>
      <c r="Q2296" s="9" t="s">
        <v>8329</v>
      </c>
      <c r="R2296" t="s">
        <v>8330</v>
      </c>
      <c r="S2296" s="11">
        <f t="shared" si="212"/>
        <v>41264.514814814815</v>
      </c>
      <c r="T2296" s="11">
        <f t="shared" si="213"/>
        <v>41294.514814814815</v>
      </c>
      <c r="U2296" t="str">
        <f t="shared" si="214"/>
        <v>12</v>
      </c>
      <c r="V2296" t="str">
        <f t="shared" si="215"/>
        <v>2012</v>
      </c>
    </row>
    <row r="2297" spans="1:22" ht="48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</v>
      </c>
      <c r="P2297">
        <f t="shared" si="211"/>
        <v>44.205882352941174</v>
      </c>
      <c r="Q2297" s="9" t="s">
        <v>8329</v>
      </c>
      <c r="R2297" t="s">
        <v>8330</v>
      </c>
      <c r="S2297" s="11">
        <f t="shared" si="212"/>
        <v>41270.746018518512</v>
      </c>
      <c r="T2297" s="11">
        <f t="shared" si="213"/>
        <v>41300.746018518512</v>
      </c>
      <c r="U2297" t="str">
        <f t="shared" si="214"/>
        <v>12</v>
      </c>
      <c r="V2297" t="str">
        <f t="shared" si="215"/>
        <v>2012</v>
      </c>
    </row>
    <row r="2298" spans="1:22" ht="48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</v>
      </c>
      <c r="P2298">
        <f t="shared" si="211"/>
        <v>71.965517241379317</v>
      </c>
      <c r="Q2298" s="9" t="s">
        <v>8329</v>
      </c>
      <c r="R2298" t="s">
        <v>8330</v>
      </c>
      <c r="S2298" s="11">
        <f t="shared" si="212"/>
        <v>40927.52344907407</v>
      </c>
      <c r="T2298" s="11">
        <f t="shared" si="213"/>
        <v>40962.52344907407</v>
      </c>
      <c r="U2298" t="str">
        <f t="shared" si="214"/>
        <v>01</v>
      </c>
      <c r="V2298" t="str">
        <f t="shared" si="215"/>
        <v>2012</v>
      </c>
    </row>
    <row r="2299" spans="1:22" ht="3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101</v>
      </c>
      <c r="P2299">
        <f t="shared" si="211"/>
        <v>52.94736842105263</v>
      </c>
      <c r="Q2299" s="9" t="s">
        <v>8329</v>
      </c>
      <c r="R2299" t="s">
        <v>8330</v>
      </c>
      <c r="S2299" s="11">
        <f t="shared" si="212"/>
        <v>40947.83390046296</v>
      </c>
      <c r="T2299" s="11">
        <f t="shared" si="213"/>
        <v>40981.957638888889</v>
      </c>
      <c r="U2299" t="str">
        <f t="shared" si="214"/>
        <v>02</v>
      </c>
      <c r="V2299" t="str">
        <f t="shared" si="215"/>
        <v>2012</v>
      </c>
    </row>
    <row r="2300" spans="1:22" ht="48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</v>
      </c>
      <c r="P2300">
        <f t="shared" si="211"/>
        <v>109.45138888888889</v>
      </c>
      <c r="Q2300" s="9" t="s">
        <v>8329</v>
      </c>
      <c r="R2300" t="s">
        <v>8330</v>
      </c>
      <c r="S2300" s="11">
        <f t="shared" si="212"/>
        <v>41694.632326388884</v>
      </c>
      <c r="T2300" s="11">
        <f t="shared" si="213"/>
        <v>41724.59065972222</v>
      </c>
      <c r="U2300" t="str">
        <f t="shared" si="214"/>
        <v>02</v>
      </c>
      <c r="V2300" t="str">
        <f t="shared" si="215"/>
        <v>2014</v>
      </c>
    </row>
    <row r="2301" spans="1:22" ht="48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</v>
      </c>
      <c r="P2301">
        <f t="shared" si="211"/>
        <v>75.035714285714292</v>
      </c>
      <c r="Q2301" s="9" t="s">
        <v>8329</v>
      </c>
      <c r="R2301" t="s">
        <v>8330</v>
      </c>
      <c r="S2301" s="11">
        <f t="shared" si="212"/>
        <v>40564.824178240735</v>
      </c>
      <c r="T2301" s="11">
        <f t="shared" si="213"/>
        <v>40579.824178240735</v>
      </c>
      <c r="U2301" t="str">
        <f t="shared" si="214"/>
        <v>01</v>
      </c>
      <c r="V2301" t="str">
        <f t="shared" si="215"/>
        <v>2011</v>
      </c>
    </row>
    <row r="2302" spans="1:22" ht="48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</v>
      </c>
      <c r="P2302">
        <f t="shared" si="211"/>
        <v>115.71428571428571</v>
      </c>
      <c r="Q2302" s="9" t="s">
        <v>8329</v>
      </c>
      <c r="R2302" t="s">
        <v>8330</v>
      </c>
      <c r="S2302" s="11">
        <f t="shared" si="212"/>
        <v>41074.518703703703</v>
      </c>
      <c r="T2302" s="11">
        <f t="shared" si="213"/>
        <v>41088.518703703703</v>
      </c>
      <c r="U2302" t="str">
        <f t="shared" si="214"/>
        <v>06</v>
      </c>
      <c r="V2302" t="str">
        <f t="shared" si="215"/>
        <v>2012</v>
      </c>
    </row>
    <row r="2303" spans="1:22" ht="3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134</v>
      </c>
      <c r="P2303">
        <f t="shared" si="211"/>
        <v>31.659810426540286</v>
      </c>
      <c r="Q2303" s="9" t="s">
        <v>8329</v>
      </c>
      <c r="R2303" t="s">
        <v>8333</v>
      </c>
      <c r="S2303" s="11">
        <f t="shared" si="212"/>
        <v>41415.938611111109</v>
      </c>
      <c r="T2303" s="11">
        <f t="shared" si="213"/>
        <v>41445.938611111109</v>
      </c>
      <c r="U2303" t="str">
        <f t="shared" si="214"/>
        <v>05</v>
      </c>
      <c r="V2303" t="str">
        <f t="shared" si="215"/>
        <v>2013</v>
      </c>
    </row>
    <row r="2304" spans="1:22" ht="48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171</v>
      </c>
      <c r="P2304">
        <f t="shared" si="211"/>
        <v>46.176470588235297</v>
      </c>
      <c r="Q2304" s="9" t="s">
        <v>8329</v>
      </c>
      <c r="R2304" t="s">
        <v>8333</v>
      </c>
      <c r="S2304" s="11">
        <f t="shared" si="212"/>
        <v>41605.660115740735</v>
      </c>
      <c r="T2304" s="11">
        <f t="shared" si="213"/>
        <v>41639.083333333328</v>
      </c>
      <c r="U2304" t="str">
        <f t="shared" si="214"/>
        <v>11</v>
      </c>
      <c r="V2304" t="str">
        <f t="shared" si="215"/>
        <v>2013</v>
      </c>
    </row>
    <row r="2305" spans="1:22" ht="48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</v>
      </c>
      <c r="P2305">
        <f t="shared" si="211"/>
        <v>68.481650485436887</v>
      </c>
      <c r="Q2305" s="9" t="s">
        <v>8329</v>
      </c>
      <c r="R2305" t="s">
        <v>8333</v>
      </c>
      <c r="S2305" s="11">
        <f t="shared" si="212"/>
        <v>40849.902731481481</v>
      </c>
      <c r="T2305" s="11">
        <f t="shared" si="213"/>
        <v>40889.944398148145</v>
      </c>
      <c r="U2305" t="str">
        <f t="shared" si="214"/>
        <v>11</v>
      </c>
      <c r="V2305" t="str">
        <f t="shared" si="215"/>
        <v>2011</v>
      </c>
    </row>
    <row r="2306" spans="1:22" ht="48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101</v>
      </c>
      <c r="P2306">
        <f t="shared" si="211"/>
        <v>53.469203539823013</v>
      </c>
      <c r="Q2306" s="9" t="s">
        <v>8329</v>
      </c>
      <c r="R2306" t="s">
        <v>8333</v>
      </c>
      <c r="S2306" s="11">
        <f t="shared" si="212"/>
        <v>40502.607534722221</v>
      </c>
      <c r="T2306" s="11">
        <f t="shared" si="213"/>
        <v>40543.999305555553</v>
      </c>
      <c r="U2306" t="str">
        <f t="shared" si="214"/>
        <v>11</v>
      </c>
      <c r="V2306" t="str">
        <f t="shared" si="215"/>
        <v>2010</v>
      </c>
    </row>
    <row r="2307" spans="1:22" ht="48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ROUND((E2307/D2307)*100,0)</f>
        <v>101</v>
      </c>
      <c r="P2307">
        <f t="shared" ref="P2307:P2370" si="217">E2307/L2307</f>
        <v>109.10778443113773</v>
      </c>
      <c r="Q2307" s="9" t="s">
        <v>8329</v>
      </c>
      <c r="R2307" t="s">
        <v>8333</v>
      </c>
      <c r="S2307" s="11">
        <f t="shared" ref="S2307:S2370" si="218">(J2307/86400)+25569+(-5/24)</f>
        <v>41834.486944444441</v>
      </c>
      <c r="T2307" s="11">
        <f t="shared" ref="T2307:T2370" si="219">(((I2307/60)/60)/24)+DATE(1970,1,1)+(-5/24)</f>
        <v>41859.541666666664</v>
      </c>
      <c r="U2307" t="str">
        <f t="shared" ref="U2307:U2370" si="220">TEXT(S2307,"MM")</f>
        <v>07</v>
      </c>
      <c r="V2307" t="str">
        <f t="shared" ref="V2307:V2370" si="221">TEXT(S2307,"YYYY")</f>
        <v>2014</v>
      </c>
    </row>
    <row r="2308" spans="1:22" ht="48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107</v>
      </c>
      <c r="P2308">
        <f t="shared" si="217"/>
        <v>51.185616438356163</v>
      </c>
      <c r="Q2308" s="9" t="s">
        <v>8329</v>
      </c>
      <c r="R2308" t="s">
        <v>8333</v>
      </c>
      <c r="S2308" s="11">
        <f t="shared" si="218"/>
        <v>40947.959826388884</v>
      </c>
      <c r="T2308" s="11">
        <f t="shared" si="219"/>
        <v>40977.959826388884</v>
      </c>
      <c r="U2308" t="str">
        <f t="shared" si="220"/>
        <v>02</v>
      </c>
      <c r="V2308" t="str">
        <f t="shared" si="221"/>
        <v>2012</v>
      </c>
    </row>
    <row r="2309" spans="1:22" ht="48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107</v>
      </c>
      <c r="P2309">
        <f t="shared" si="217"/>
        <v>27.936800000000002</v>
      </c>
      <c r="Q2309" s="9" t="s">
        <v>8329</v>
      </c>
      <c r="R2309" t="s">
        <v>8333</v>
      </c>
      <c r="S2309" s="11">
        <f t="shared" si="218"/>
        <v>41004.594131944446</v>
      </c>
      <c r="T2309" s="11">
        <f t="shared" si="219"/>
        <v>41034.59407407407</v>
      </c>
      <c r="U2309" t="str">
        <f t="shared" si="220"/>
        <v>04</v>
      </c>
      <c r="V2309" t="str">
        <f t="shared" si="221"/>
        <v>2012</v>
      </c>
    </row>
    <row r="2310" spans="1:22" ht="48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</v>
      </c>
      <c r="P2310">
        <f t="shared" si="217"/>
        <v>82.496921824104234</v>
      </c>
      <c r="Q2310" s="9" t="s">
        <v>8329</v>
      </c>
      <c r="R2310" t="s">
        <v>8333</v>
      </c>
      <c r="S2310" s="11">
        <f t="shared" si="218"/>
        <v>41851.754583333335</v>
      </c>
      <c r="T2310" s="11">
        <f t="shared" si="219"/>
        <v>41879.833333333328</v>
      </c>
      <c r="U2310" t="str">
        <f t="shared" si="220"/>
        <v>07</v>
      </c>
      <c r="V2310" t="str">
        <f t="shared" si="221"/>
        <v>2014</v>
      </c>
    </row>
    <row r="2311" spans="1:22" ht="48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107</v>
      </c>
      <c r="P2311">
        <f t="shared" si="217"/>
        <v>59.817476635514019</v>
      </c>
      <c r="Q2311" s="9" t="s">
        <v>8329</v>
      </c>
      <c r="R2311" t="s">
        <v>8333</v>
      </c>
      <c r="S2311" s="11">
        <f t="shared" si="218"/>
        <v>41307.779363425921</v>
      </c>
      <c r="T2311" s="11">
        <f t="shared" si="219"/>
        <v>41342.779363425921</v>
      </c>
      <c r="U2311" t="str">
        <f t="shared" si="220"/>
        <v>02</v>
      </c>
      <c r="V2311" t="str">
        <f t="shared" si="221"/>
        <v>2013</v>
      </c>
    </row>
    <row r="2312" spans="1:22" ht="48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429</v>
      </c>
      <c r="P2312">
        <f t="shared" si="217"/>
        <v>64.816470588235291</v>
      </c>
      <c r="Q2312" s="9" t="s">
        <v>8329</v>
      </c>
      <c r="R2312" t="s">
        <v>8333</v>
      </c>
      <c r="S2312" s="11">
        <f t="shared" si="218"/>
        <v>41324.585821759254</v>
      </c>
      <c r="T2312" s="11">
        <f t="shared" si="219"/>
        <v>41354.54415509259</v>
      </c>
      <c r="U2312" t="str">
        <f t="shared" si="220"/>
        <v>02</v>
      </c>
      <c r="V2312" t="str">
        <f t="shared" si="221"/>
        <v>2013</v>
      </c>
    </row>
    <row r="2313" spans="1:22" ht="48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</v>
      </c>
      <c r="P2313">
        <f t="shared" si="217"/>
        <v>90.09615384615384</v>
      </c>
      <c r="Q2313" s="9" t="s">
        <v>8329</v>
      </c>
      <c r="R2313" t="s">
        <v>8333</v>
      </c>
      <c r="S2313" s="11">
        <f t="shared" si="218"/>
        <v>41735.796168981477</v>
      </c>
      <c r="T2313" s="11">
        <f t="shared" si="219"/>
        <v>41765.796168981477</v>
      </c>
      <c r="U2313" t="str">
        <f t="shared" si="220"/>
        <v>04</v>
      </c>
      <c r="V2313" t="str">
        <f t="shared" si="221"/>
        <v>2014</v>
      </c>
    </row>
    <row r="2314" spans="1:22" ht="48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108</v>
      </c>
      <c r="P2314">
        <f t="shared" si="217"/>
        <v>40.962025316455694</v>
      </c>
      <c r="Q2314" s="9" t="s">
        <v>8329</v>
      </c>
      <c r="R2314" t="s">
        <v>8333</v>
      </c>
      <c r="S2314" s="11">
        <f t="shared" si="218"/>
        <v>41716.424513888887</v>
      </c>
      <c r="T2314" s="11">
        <f t="shared" si="219"/>
        <v>41747.75</v>
      </c>
      <c r="U2314" t="str">
        <f t="shared" si="220"/>
        <v>03</v>
      </c>
      <c r="V2314" t="str">
        <f t="shared" si="221"/>
        <v>2014</v>
      </c>
    </row>
    <row r="2315" spans="1:22" ht="3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176</v>
      </c>
      <c r="P2315">
        <f t="shared" si="217"/>
        <v>56.000127388535034</v>
      </c>
      <c r="Q2315" s="9" t="s">
        <v>8329</v>
      </c>
      <c r="R2315" t="s">
        <v>8333</v>
      </c>
      <c r="S2315" s="11">
        <f t="shared" si="218"/>
        <v>41002.750300925924</v>
      </c>
      <c r="T2315" s="11">
        <f t="shared" si="219"/>
        <v>41032.750300925924</v>
      </c>
      <c r="U2315" t="str">
        <f t="shared" si="220"/>
        <v>04</v>
      </c>
      <c r="V2315" t="str">
        <f t="shared" si="221"/>
        <v>2012</v>
      </c>
    </row>
    <row r="2316" spans="1:22" ht="48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157</v>
      </c>
      <c r="P2316">
        <f t="shared" si="217"/>
        <v>37.672800000000002</v>
      </c>
      <c r="Q2316" s="9" t="s">
        <v>8329</v>
      </c>
      <c r="R2316" t="s">
        <v>8333</v>
      </c>
      <c r="S2316" s="11">
        <f t="shared" si="218"/>
        <v>41037.343252314815</v>
      </c>
      <c r="T2316" s="11">
        <f t="shared" si="219"/>
        <v>41067.343252314815</v>
      </c>
      <c r="U2316" t="str">
        <f t="shared" si="220"/>
        <v>05</v>
      </c>
      <c r="V2316" t="str">
        <f t="shared" si="221"/>
        <v>2012</v>
      </c>
    </row>
    <row r="2317" spans="1:22" ht="3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103</v>
      </c>
      <c r="P2317">
        <f t="shared" si="217"/>
        <v>40.078125</v>
      </c>
      <c r="Q2317" s="9" t="s">
        <v>8329</v>
      </c>
      <c r="R2317" t="s">
        <v>8333</v>
      </c>
      <c r="S2317" s="11">
        <f t="shared" si="218"/>
        <v>41004.517858796295</v>
      </c>
      <c r="T2317" s="11">
        <f t="shared" si="219"/>
        <v>41034.517858796295</v>
      </c>
      <c r="U2317" t="str">
        <f t="shared" si="220"/>
        <v>04</v>
      </c>
      <c r="V2317" t="str">
        <f t="shared" si="221"/>
        <v>2012</v>
      </c>
    </row>
    <row r="2318" spans="1:22" ht="48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</v>
      </c>
      <c r="P2318">
        <f t="shared" si="217"/>
        <v>78.031999999999996</v>
      </c>
      <c r="Q2318" s="9" t="s">
        <v>8329</v>
      </c>
      <c r="R2318" t="s">
        <v>8333</v>
      </c>
      <c r="S2318" s="11">
        <f t="shared" si="218"/>
        <v>40079.516782407409</v>
      </c>
      <c r="T2318" s="11">
        <f t="shared" si="219"/>
        <v>40156.558333333334</v>
      </c>
      <c r="U2318" t="str">
        <f t="shared" si="220"/>
        <v>09</v>
      </c>
      <c r="V2318" t="str">
        <f t="shared" si="221"/>
        <v>2009</v>
      </c>
    </row>
    <row r="2319" spans="1:22" ht="48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>
        <f t="shared" si="217"/>
        <v>18.90909090909091</v>
      </c>
      <c r="Q2319" s="9" t="s">
        <v>8329</v>
      </c>
      <c r="R2319" t="s">
        <v>8333</v>
      </c>
      <c r="S2319" s="11">
        <f t="shared" si="218"/>
        <v>40192.33390046296</v>
      </c>
      <c r="T2319" s="11">
        <f t="shared" si="219"/>
        <v>40224</v>
      </c>
      <c r="U2319" t="str">
        <f t="shared" si="220"/>
        <v>01</v>
      </c>
      <c r="V2319" t="str">
        <f t="shared" si="221"/>
        <v>2010</v>
      </c>
    </row>
    <row r="2320" spans="1:22" ht="6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</v>
      </c>
      <c r="P2320">
        <f t="shared" si="217"/>
        <v>37.134969325153371</v>
      </c>
      <c r="Q2320" s="9" t="s">
        <v>8329</v>
      </c>
      <c r="R2320" t="s">
        <v>8333</v>
      </c>
      <c r="S2320" s="11">
        <f t="shared" si="218"/>
        <v>40050.435347222221</v>
      </c>
      <c r="T2320" s="11">
        <f t="shared" si="219"/>
        <v>40081.957638888889</v>
      </c>
      <c r="U2320" t="str">
        <f t="shared" si="220"/>
        <v>08</v>
      </c>
      <c r="V2320" t="str">
        <f t="shared" si="221"/>
        <v>2009</v>
      </c>
    </row>
    <row r="2321" spans="1:22" ht="48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108</v>
      </c>
      <c r="P2321">
        <f t="shared" si="217"/>
        <v>41.961038961038959</v>
      </c>
      <c r="Q2321" s="9" t="s">
        <v>8329</v>
      </c>
      <c r="R2321" t="s">
        <v>8333</v>
      </c>
      <c r="S2321" s="11">
        <f t="shared" si="218"/>
        <v>41592.873668981476</v>
      </c>
      <c r="T2321" s="11">
        <f t="shared" si="219"/>
        <v>41622.873668981476</v>
      </c>
      <c r="U2321" t="str">
        <f t="shared" si="220"/>
        <v>11</v>
      </c>
      <c r="V2321" t="str">
        <f t="shared" si="221"/>
        <v>2013</v>
      </c>
    </row>
    <row r="2322" spans="1:22" ht="48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109</v>
      </c>
      <c r="P2322">
        <f t="shared" si="217"/>
        <v>61.044943820224717</v>
      </c>
      <c r="Q2322" s="9" t="s">
        <v>8329</v>
      </c>
      <c r="R2322" t="s">
        <v>8333</v>
      </c>
      <c r="S2322" s="11">
        <f t="shared" si="218"/>
        <v>41696.608796296292</v>
      </c>
      <c r="T2322" s="11">
        <f t="shared" si="219"/>
        <v>41731.567129629628</v>
      </c>
      <c r="U2322" t="str">
        <f t="shared" si="220"/>
        <v>02</v>
      </c>
      <c r="V2322" t="str">
        <f t="shared" si="221"/>
        <v>2014</v>
      </c>
    </row>
    <row r="2323" spans="1:22" ht="48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</v>
      </c>
      <c r="P2323">
        <f t="shared" si="217"/>
        <v>64.53125</v>
      </c>
      <c r="Q2323" s="9" t="s">
        <v>8340</v>
      </c>
      <c r="R2323" t="s">
        <v>8356</v>
      </c>
      <c r="S2323" s="11">
        <f t="shared" si="218"/>
        <v>42799.052094907405</v>
      </c>
      <c r="T2323" s="11">
        <f t="shared" si="219"/>
        <v>42829.010428240734</v>
      </c>
      <c r="U2323" t="str">
        <f t="shared" si="220"/>
        <v>03</v>
      </c>
      <c r="V2323" t="str">
        <f t="shared" si="221"/>
        <v>2017</v>
      </c>
    </row>
    <row r="2324" spans="1:22" ht="48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</v>
      </c>
      <c r="P2324">
        <f t="shared" si="217"/>
        <v>21.25</v>
      </c>
      <c r="Q2324" s="9" t="s">
        <v>8340</v>
      </c>
      <c r="R2324" t="s">
        <v>8356</v>
      </c>
      <c r="S2324" s="11">
        <f t="shared" si="218"/>
        <v>42804.6871412037</v>
      </c>
      <c r="T2324" s="11">
        <f t="shared" si="219"/>
        <v>42834.645474537036</v>
      </c>
      <c r="U2324" t="str">
        <f t="shared" si="220"/>
        <v>03</v>
      </c>
      <c r="V2324" t="str">
        <f t="shared" si="221"/>
        <v>2017</v>
      </c>
    </row>
    <row r="2325" spans="1:22" ht="48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>
        <f t="shared" si="217"/>
        <v>30</v>
      </c>
      <c r="Q2325" s="9" t="s">
        <v>8340</v>
      </c>
      <c r="R2325" t="s">
        <v>8356</v>
      </c>
      <c r="S2325" s="11">
        <f t="shared" si="218"/>
        <v>42807.546840277777</v>
      </c>
      <c r="T2325" s="11">
        <f t="shared" si="219"/>
        <v>42814.54684027777</v>
      </c>
      <c r="U2325" t="str">
        <f t="shared" si="220"/>
        <v>03</v>
      </c>
      <c r="V2325" t="str">
        <f t="shared" si="221"/>
        <v>2017</v>
      </c>
    </row>
    <row r="2326" spans="1:22" ht="3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21</v>
      </c>
      <c r="P2326">
        <f t="shared" si="217"/>
        <v>25.491803278688526</v>
      </c>
      <c r="Q2326" s="9" t="s">
        <v>8340</v>
      </c>
      <c r="R2326" t="s">
        <v>8356</v>
      </c>
      <c r="S2326" s="11">
        <f t="shared" si="218"/>
        <v>42790.67690972222</v>
      </c>
      <c r="T2326" s="11">
        <f t="shared" si="219"/>
        <v>42820.635243055549</v>
      </c>
      <c r="U2326" t="str">
        <f t="shared" si="220"/>
        <v>02</v>
      </c>
      <c r="V2326" t="str">
        <f t="shared" si="221"/>
        <v>2017</v>
      </c>
    </row>
    <row r="2327" spans="1:22" ht="48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>
        <f t="shared" si="217"/>
        <v>11.428571428571429</v>
      </c>
      <c r="Q2327" s="9" t="s">
        <v>8340</v>
      </c>
      <c r="R2327" t="s">
        <v>8356</v>
      </c>
      <c r="S2327" s="11">
        <f t="shared" si="218"/>
        <v>42793.814016203702</v>
      </c>
      <c r="T2327" s="11">
        <f t="shared" si="219"/>
        <v>42823.772349537037</v>
      </c>
      <c r="U2327" t="str">
        <f t="shared" si="220"/>
        <v>02</v>
      </c>
      <c r="V2327" t="str">
        <f t="shared" si="221"/>
        <v>2017</v>
      </c>
    </row>
    <row r="2328" spans="1:22" ht="48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1</v>
      </c>
      <c r="P2328">
        <f t="shared" si="217"/>
        <v>108</v>
      </c>
      <c r="Q2328" s="9" t="s">
        <v>8340</v>
      </c>
      <c r="R2328" t="s">
        <v>8356</v>
      </c>
      <c r="S2328" s="11">
        <f t="shared" si="218"/>
        <v>42803.825787037036</v>
      </c>
      <c r="T2328" s="11">
        <f t="shared" si="219"/>
        <v>42855.499999999993</v>
      </c>
      <c r="U2328" t="str">
        <f t="shared" si="220"/>
        <v>03</v>
      </c>
      <c r="V2328" t="str">
        <f t="shared" si="221"/>
        <v>2017</v>
      </c>
    </row>
    <row r="2329" spans="1:22" ht="3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</v>
      </c>
      <c r="P2329">
        <f t="shared" si="217"/>
        <v>54.883162444113267</v>
      </c>
      <c r="Q2329" s="9" t="s">
        <v>8340</v>
      </c>
      <c r="R2329" t="s">
        <v>8356</v>
      </c>
      <c r="S2329" s="11">
        <f t="shared" si="218"/>
        <v>41842.708796296291</v>
      </c>
      <c r="T2329" s="11">
        <f t="shared" si="219"/>
        <v>41877.708796296298</v>
      </c>
      <c r="U2329" t="str">
        <f t="shared" si="220"/>
        <v>07</v>
      </c>
      <c r="V2329" t="str">
        <f t="shared" si="221"/>
        <v>2014</v>
      </c>
    </row>
    <row r="2330" spans="1:22" ht="6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</v>
      </c>
      <c r="P2330">
        <f t="shared" si="217"/>
        <v>47.383612662942269</v>
      </c>
      <c r="Q2330" s="9" t="s">
        <v>8340</v>
      </c>
      <c r="R2330" t="s">
        <v>8356</v>
      </c>
      <c r="S2330" s="11">
        <f t="shared" si="218"/>
        <v>42139.573344907403</v>
      </c>
      <c r="T2330" s="11">
        <f t="shared" si="219"/>
        <v>42169.573344907411</v>
      </c>
      <c r="U2330" t="str">
        <f t="shared" si="220"/>
        <v>05</v>
      </c>
      <c r="V2330" t="str">
        <f t="shared" si="221"/>
        <v>2015</v>
      </c>
    </row>
    <row r="2331" spans="1:22" ht="48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106</v>
      </c>
      <c r="P2331">
        <f t="shared" si="217"/>
        <v>211.84</v>
      </c>
      <c r="Q2331" s="9" t="s">
        <v>8340</v>
      </c>
      <c r="R2331" t="s">
        <v>8356</v>
      </c>
      <c r="S2331" s="11">
        <f t="shared" si="218"/>
        <v>41807.416041666664</v>
      </c>
      <c r="T2331" s="11">
        <f t="shared" si="219"/>
        <v>41837.416041666664</v>
      </c>
      <c r="U2331" t="str">
        <f t="shared" si="220"/>
        <v>06</v>
      </c>
      <c r="V2331" t="str">
        <f t="shared" si="221"/>
        <v>2014</v>
      </c>
    </row>
    <row r="2332" spans="1:22" ht="48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</v>
      </c>
      <c r="P2332">
        <f t="shared" si="217"/>
        <v>219.92638036809817</v>
      </c>
      <c r="Q2332" s="9" t="s">
        <v>8340</v>
      </c>
      <c r="R2332" t="s">
        <v>8356</v>
      </c>
      <c r="S2332" s="11">
        <f t="shared" si="218"/>
        <v>42332.691469907404</v>
      </c>
      <c r="T2332" s="11">
        <f t="shared" si="219"/>
        <v>42362.791666666664</v>
      </c>
      <c r="U2332" t="str">
        <f t="shared" si="220"/>
        <v>11</v>
      </c>
      <c r="V2332" t="str">
        <f t="shared" si="221"/>
        <v>2015</v>
      </c>
    </row>
    <row r="2333" spans="1:22" ht="48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</v>
      </c>
      <c r="P2333">
        <f t="shared" si="217"/>
        <v>40.795406360424032</v>
      </c>
      <c r="Q2333" s="9" t="s">
        <v>8340</v>
      </c>
      <c r="R2333" t="s">
        <v>8356</v>
      </c>
      <c r="S2333" s="11">
        <f t="shared" si="218"/>
        <v>41838.797337962962</v>
      </c>
      <c r="T2333" s="11">
        <f t="shared" si="219"/>
        <v>41868.797337962962</v>
      </c>
      <c r="U2333" t="str">
        <f t="shared" si="220"/>
        <v>07</v>
      </c>
      <c r="V2333" t="str">
        <f t="shared" si="221"/>
        <v>2014</v>
      </c>
    </row>
    <row r="2334" spans="1:22" ht="48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</v>
      </c>
      <c r="P2334">
        <f t="shared" si="217"/>
        <v>75.502840909090907</v>
      </c>
      <c r="Q2334" s="9" t="s">
        <v>8340</v>
      </c>
      <c r="R2334" t="s">
        <v>8356</v>
      </c>
      <c r="S2334" s="11">
        <f t="shared" si="218"/>
        <v>42011.419803240737</v>
      </c>
      <c r="T2334" s="11">
        <f t="shared" si="219"/>
        <v>42041.419803240737</v>
      </c>
      <c r="U2334" t="str">
        <f t="shared" si="220"/>
        <v>01</v>
      </c>
      <c r="V2334" t="str">
        <f t="shared" si="221"/>
        <v>2015</v>
      </c>
    </row>
    <row r="2335" spans="1:22" ht="48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</v>
      </c>
      <c r="P2335">
        <f t="shared" si="217"/>
        <v>13.542553191489361</v>
      </c>
      <c r="Q2335" s="9" t="s">
        <v>8340</v>
      </c>
      <c r="R2335" t="s">
        <v>8356</v>
      </c>
      <c r="S2335" s="11">
        <f t="shared" si="218"/>
        <v>41767.442013888889</v>
      </c>
      <c r="T2335" s="11">
        <f t="shared" si="219"/>
        <v>41788.534722222219</v>
      </c>
      <c r="U2335" t="str">
        <f t="shared" si="220"/>
        <v>05</v>
      </c>
      <c r="V2335" t="str">
        <f t="shared" si="221"/>
        <v>2014</v>
      </c>
    </row>
    <row r="2336" spans="1:22" ht="48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102</v>
      </c>
      <c r="P2336">
        <f t="shared" si="217"/>
        <v>60.865671641791046</v>
      </c>
      <c r="Q2336" s="9" t="s">
        <v>8340</v>
      </c>
      <c r="R2336" t="s">
        <v>8356</v>
      </c>
      <c r="S2336" s="11">
        <f t="shared" si="218"/>
        <v>41918.461782407401</v>
      </c>
      <c r="T2336" s="11">
        <f t="shared" si="219"/>
        <v>41948.523611111108</v>
      </c>
      <c r="U2336" t="str">
        <f t="shared" si="220"/>
        <v>10</v>
      </c>
      <c r="V2336" t="str">
        <f t="shared" si="221"/>
        <v>2014</v>
      </c>
    </row>
    <row r="2337" spans="1:22" ht="48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</v>
      </c>
      <c r="P2337">
        <f t="shared" si="217"/>
        <v>115.69230769230769</v>
      </c>
      <c r="Q2337" s="9" t="s">
        <v>8340</v>
      </c>
      <c r="R2337" t="s">
        <v>8356</v>
      </c>
      <c r="S2337" s="11">
        <f t="shared" si="218"/>
        <v>41771.363923611112</v>
      </c>
      <c r="T2337" s="11">
        <f t="shared" si="219"/>
        <v>41801.363923611112</v>
      </c>
      <c r="U2337" t="str">
        <f t="shared" si="220"/>
        <v>05</v>
      </c>
      <c r="V2337" t="str">
        <f t="shared" si="221"/>
        <v>2014</v>
      </c>
    </row>
    <row r="2338" spans="1:22" ht="48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521</v>
      </c>
      <c r="P2338">
        <f t="shared" si="217"/>
        <v>48.104623556581984</v>
      </c>
      <c r="Q2338" s="9" t="s">
        <v>8340</v>
      </c>
      <c r="R2338" t="s">
        <v>8356</v>
      </c>
      <c r="S2338" s="11">
        <f t="shared" si="218"/>
        <v>41666.716377314813</v>
      </c>
      <c r="T2338" s="11">
        <f t="shared" si="219"/>
        <v>41706.716377314813</v>
      </c>
      <c r="U2338" t="str">
        <f t="shared" si="220"/>
        <v>01</v>
      </c>
      <c r="V2338" t="str">
        <f t="shared" si="221"/>
        <v>2014</v>
      </c>
    </row>
    <row r="2339" spans="1:22" ht="3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111</v>
      </c>
      <c r="P2339">
        <f t="shared" si="217"/>
        <v>74.184357541899445</v>
      </c>
      <c r="Q2339" s="9" t="s">
        <v>8340</v>
      </c>
      <c r="R2339" t="s">
        <v>8356</v>
      </c>
      <c r="S2339" s="11">
        <f t="shared" si="218"/>
        <v>41786.432210648149</v>
      </c>
      <c r="T2339" s="11">
        <f t="shared" si="219"/>
        <v>41816.432210648149</v>
      </c>
      <c r="U2339" t="str">
        <f t="shared" si="220"/>
        <v>05</v>
      </c>
      <c r="V2339" t="str">
        <f t="shared" si="221"/>
        <v>2014</v>
      </c>
    </row>
    <row r="2340" spans="1:22" ht="48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</v>
      </c>
      <c r="P2340">
        <f t="shared" si="217"/>
        <v>123.34552845528455</v>
      </c>
      <c r="Q2340" s="9" t="s">
        <v>8340</v>
      </c>
      <c r="R2340" t="s">
        <v>8356</v>
      </c>
      <c r="S2340" s="11">
        <f t="shared" si="218"/>
        <v>41789.688472222224</v>
      </c>
      <c r="T2340" s="11">
        <f t="shared" si="219"/>
        <v>41819.688472222217</v>
      </c>
      <c r="U2340" t="str">
        <f t="shared" si="220"/>
        <v>05</v>
      </c>
      <c r="V2340" t="str">
        <f t="shared" si="221"/>
        <v>2014</v>
      </c>
    </row>
    <row r="2341" spans="1:22" ht="48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</v>
      </c>
      <c r="P2341">
        <f t="shared" si="217"/>
        <v>66.623188405797094</v>
      </c>
      <c r="Q2341" s="9" t="s">
        <v>8340</v>
      </c>
      <c r="R2341" t="s">
        <v>8356</v>
      </c>
      <c r="S2341" s="11">
        <f t="shared" si="218"/>
        <v>42692.591539351844</v>
      </c>
      <c r="T2341" s="11">
        <f t="shared" si="219"/>
        <v>42723.124305555553</v>
      </c>
      <c r="U2341" t="str">
        <f t="shared" si="220"/>
        <v>11</v>
      </c>
      <c r="V2341" t="str">
        <f t="shared" si="221"/>
        <v>2016</v>
      </c>
    </row>
    <row r="2342" spans="1:22" ht="48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106</v>
      </c>
      <c r="P2342">
        <f t="shared" si="217"/>
        <v>104.99007444168734</v>
      </c>
      <c r="Q2342" s="9" t="s">
        <v>8340</v>
      </c>
      <c r="R2342" t="s">
        <v>8356</v>
      </c>
      <c r="S2342" s="11">
        <f t="shared" si="218"/>
        <v>42643.434467592589</v>
      </c>
      <c r="T2342" s="11">
        <f t="shared" si="219"/>
        <v>42673.434467592589</v>
      </c>
      <c r="U2342" t="str">
        <f t="shared" si="220"/>
        <v>09</v>
      </c>
      <c r="V2342" t="str">
        <f t="shared" si="221"/>
        <v>2016</v>
      </c>
    </row>
    <row r="2343" spans="1:22" ht="48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t="e">
        <f t="shared" si="217"/>
        <v>#DIV/0!</v>
      </c>
      <c r="Q2343" s="9" t="s">
        <v>8323</v>
      </c>
      <c r="R2343" t="s">
        <v>8324</v>
      </c>
      <c r="S2343" s="11">
        <f t="shared" si="218"/>
        <v>42167.605370370373</v>
      </c>
      <c r="T2343" s="11">
        <f t="shared" si="219"/>
        <v>42197.605370370373</v>
      </c>
      <c r="U2343" t="str">
        <f t="shared" si="220"/>
        <v>06</v>
      </c>
      <c r="V2343" t="str">
        <f t="shared" si="221"/>
        <v>2015</v>
      </c>
    </row>
    <row r="2344" spans="1:22" ht="48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t="e">
        <f t="shared" si="217"/>
        <v>#DIV/0!</v>
      </c>
      <c r="Q2344" s="9" t="s">
        <v>8323</v>
      </c>
      <c r="R2344" t="s">
        <v>8324</v>
      </c>
      <c r="S2344" s="11">
        <f t="shared" si="218"/>
        <v>41897.49386574074</v>
      </c>
      <c r="T2344" s="11">
        <f t="shared" si="219"/>
        <v>41918</v>
      </c>
      <c r="U2344" t="str">
        <f t="shared" si="220"/>
        <v>09</v>
      </c>
      <c r="V2344" t="str">
        <f t="shared" si="221"/>
        <v>2014</v>
      </c>
    </row>
    <row r="2345" spans="1:22" ht="48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>
        <f t="shared" si="217"/>
        <v>300</v>
      </c>
      <c r="Q2345" s="9" t="s">
        <v>8323</v>
      </c>
      <c r="R2345" t="s">
        <v>8324</v>
      </c>
      <c r="S2345" s="11">
        <f t="shared" si="218"/>
        <v>42327.616956018515</v>
      </c>
      <c r="T2345" s="11">
        <f t="shared" si="219"/>
        <v>42377.615972222215</v>
      </c>
      <c r="U2345" t="str">
        <f t="shared" si="220"/>
        <v>11</v>
      </c>
      <c r="V2345" t="str">
        <f t="shared" si="221"/>
        <v>2015</v>
      </c>
    </row>
    <row r="2346" spans="1:22" ht="48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</v>
      </c>
      <c r="P2346">
        <f t="shared" si="217"/>
        <v>1</v>
      </c>
      <c r="Q2346" s="9" t="s">
        <v>8323</v>
      </c>
      <c r="R2346" t="s">
        <v>8324</v>
      </c>
      <c r="S2346" s="11">
        <f t="shared" si="218"/>
        <v>42515.519317129627</v>
      </c>
      <c r="T2346" s="11">
        <f t="shared" si="219"/>
        <v>42545.519317129627</v>
      </c>
      <c r="U2346" t="str">
        <f t="shared" si="220"/>
        <v>05</v>
      </c>
      <c r="V2346" t="str">
        <f t="shared" si="221"/>
        <v>2016</v>
      </c>
    </row>
    <row r="2347" spans="1:22" ht="48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t="e">
        <f t="shared" si="217"/>
        <v>#DIV/0!</v>
      </c>
      <c r="Q2347" s="9" t="s">
        <v>8323</v>
      </c>
      <c r="R2347" t="s">
        <v>8324</v>
      </c>
      <c r="S2347" s="11">
        <f t="shared" si="218"/>
        <v>42059.79347222222</v>
      </c>
      <c r="T2347" s="11">
        <f t="shared" si="219"/>
        <v>42094.777083333327</v>
      </c>
      <c r="U2347" t="str">
        <f t="shared" si="220"/>
        <v>02</v>
      </c>
      <c r="V2347" t="str">
        <f t="shared" si="221"/>
        <v>2015</v>
      </c>
    </row>
    <row r="2348" spans="1:22" ht="48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0</v>
      </c>
      <c r="P2348">
        <f t="shared" si="217"/>
        <v>13</v>
      </c>
      <c r="Q2348" s="9" t="s">
        <v>8323</v>
      </c>
      <c r="R2348" t="s">
        <v>8324</v>
      </c>
      <c r="S2348" s="11">
        <f t="shared" si="218"/>
        <v>42615.590636574074</v>
      </c>
      <c r="T2348" s="11">
        <f t="shared" si="219"/>
        <v>42660.590636574074</v>
      </c>
      <c r="U2348" t="str">
        <f t="shared" si="220"/>
        <v>09</v>
      </c>
      <c r="V2348" t="str">
        <f t="shared" si="221"/>
        <v>2016</v>
      </c>
    </row>
    <row r="2349" spans="1:22" ht="48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2</v>
      </c>
      <c r="P2349">
        <f t="shared" si="217"/>
        <v>15</v>
      </c>
      <c r="Q2349" s="9" t="s">
        <v>8323</v>
      </c>
      <c r="R2349" t="s">
        <v>8324</v>
      </c>
      <c r="S2349" s="11">
        <f t="shared" si="218"/>
        <v>42577.39902777777</v>
      </c>
      <c r="T2349" s="11">
        <f t="shared" si="219"/>
        <v>42607.399027777778</v>
      </c>
      <c r="U2349" t="str">
        <f t="shared" si="220"/>
        <v>07</v>
      </c>
      <c r="V2349" t="str">
        <f t="shared" si="221"/>
        <v>2016</v>
      </c>
    </row>
    <row r="2350" spans="1:22" ht="48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</v>
      </c>
      <c r="P2350">
        <f t="shared" si="217"/>
        <v>54</v>
      </c>
      <c r="Q2350" s="9" t="s">
        <v>8323</v>
      </c>
      <c r="R2350" t="s">
        <v>8324</v>
      </c>
      <c r="S2350" s="11">
        <f t="shared" si="218"/>
        <v>42360.723819444444</v>
      </c>
      <c r="T2350" s="11">
        <f t="shared" si="219"/>
        <v>42420.723819444444</v>
      </c>
      <c r="U2350" t="str">
        <f t="shared" si="220"/>
        <v>12</v>
      </c>
      <c r="V2350" t="str">
        <f t="shared" si="221"/>
        <v>2015</v>
      </c>
    </row>
    <row r="2351" spans="1:22" ht="48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t="e">
        <f t="shared" si="217"/>
        <v>#DIV/0!</v>
      </c>
      <c r="Q2351" s="9" t="s">
        <v>8323</v>
      </c>
      <c r="R2351" t="s">
        <v>8324</v>
      </c>
      <c r="S2351" s="11">
        <f t="shared" si="218"/>
        <v>42198.567453703705</v>
      </c>
      <c r="T2351" s="11">
        <f t="shared" si="219"/>
        <v>42227.567453703705</v>
      </c>
      <c r="U2351" t="str">
        <f t="shared" si="220"/>
        <v>07</v>
      </c>
      <c r="V2351" t="str">
        <f t="shared" si="221"/>
        <v>2015</v>
      </c>
    </row>
    <row r="2352" spans="1:22" ht="3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t="e">
        <f t="shared" si="217"/>
        <v>#DIV/0!</v>
      </c>
      <c r="Q2352" s="9" t="s">
        <v>8323</v>
      </c>
      <c r="R2352" t="s">
        <v>8324</v>
      </c>
      <c r="S2352" s="11">
        <f t="shared" si="218"/>
        <v>42708.633912037032</v>
      </c>
      <c r="T2352" s="11">
        <f t="shared" si="219"/>
        <v>42738.633912037032</v>
      </c>
      <c r="U2352" t="str">
        <f t="shared" si="220"/>
        <v>12</v>
      </c>
      <c r="V2352" t="str">
        <f t="shared" si="221"/>
        <v>2016</v>
      </c>
    </row>
    <row r="2353" spans="1:22" ht="3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1</v>
      </c>
      <c r="P2353">
        <f t="shared" si="217"/>
        <v>15.428571428571429</v>
      </c>
      <c r="Q2353" s="9" t="s">
        <v>8323</v>
      </c>
      <c r="R2353" t="s">
        <v>8324</v>
      </c>
      <c r="S2353" s="11">
        <f t="shared" si="218"/>
        <v>42093.892812500002</v>
      </c>
      <c r="T2353" s="11">
        <f t="shared" si="219"/>
        <v>42123.892812500002</v>
      </c>
      <c r="U2353" t="str">
        <f t="shared" si="220"/>
        <v>03</v>
      </c>
      <c r="V2353" t="str">
        <f t="shared" si="221"/>
        <v>2015</v>
      </c>
    </row>
    <row r="2354" spans="1:22" ht="48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t="e">
        <f t="shared" si="217"/>
        <v>#DIV/0!</v>
      </c>
      <c r="Q2354" s="9" t="s">
        <v>8323</v>
      </c>
      <c r="R2354" t="s">
        <v>8324</v>
      </c>
      <c r="S2354" s="11">
        <f t="shared" si="218"/>
        <v>42101.425370370365</v>
      </c>
      <c r="T2354" s="11">
        <f t="shared" si="219"/>
        <v>42161.425370370365</v>
      </c>
      <c r="U2354" t="str">
        <f t="shared" si="220"/>
        <v>04</v>
      </c>
      <c r="V2354" t="str">
        <f t="shared" si="221"/>
        <v>2015</v>
      </c>
    </row>
    <row r="2355" spans="1:22" ht="48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t="e">
        <f t="shared" si="217"/>
        <v>#DIV/0!</v>
      </c>
      <c r="Q2355" s="9" t="s">
        <v>8323</v>
      </c>
      <c r="R2355" t="s">
        <v>8324</v>
      </c>
      <c r="S2355" s="11">
        <f t="shared" si="218"/>
        <v>42103.467847222222</v>
      </c>
      <c r="T2355" s="11">
        <f t="shared" si="219"/>
        <v>42115.467847222222</v>
      </c>
      <c r="U2355" t="str">
        <f t="shared" si="220"/>
        <v>04</v>
      </c>
      <c r="V2355" t="str">
        <f t="shared" si="221"/>
        <v>2015</v>
      </c>
    </row>
    <row r="2356" spans="1:22" ht="48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0</v>
      </c>
      <c r="P2356">
        <f t="shared" si="217"/>
        <v>25</v>
      </c>
      <c r="Q2356" s="9" t="s">
        <v>8323</v>
      </c>
      <c r="R2356" t="s">
        <v>8324</v>
      </c>
      <c r="S2356" s="11">
        <f t="shared" si="218"/>
        <v>41954.51458333333</v>
      </c>
      <c r="T2356" s="11">
        <f t="shared" si="219"/>
        <v>42014.51458333333</v>
      </c>
      <c r="U2356" t="str">
        <f t="shared" si="220"/>
        <v>11</v>
      </c>
      <c r="V2356" t="str">
        <f t="shared" si="221"/>
        <v>2014</v>
      </c>
    </row>
    <row r="2357" spans="1:22" ht="48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1</v>
      </c>
      <c r="P2357">
        <f t="shared" si="217"/>
        <v>27.5</v>
      </c>
      <c r="Q2357" s="9" t="s">
        <v>8323</v>
      </c>
      <c r="R2357" t="s">
        <v>8324</v>
      </c>
      <c r="S2357" s="11">
        <f t="shared" si="218"/>
        <v>42096.709907407407</v>
      </c>
      <c r="T2357" s="11">
        <f t="shared" si="219"/>
        <v>42126.709907407399</v>
      </c>
      <c r="U2357" t="str">
        <f t="shared" si="220"/>
        <v>04</v>
      </c>
      <c r="V2357" t="str">
        <f t="shared" si="221"/>
        <v>2015</v>
      </c>
    </row>
    <row r="2358" spans="1:22" ht="3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t="e">
        <f t="shared" si="217"/>
        <v>#DIV/0!</v>
      </c>
      <c r="Q2358" s="9" t="s">
        <v>8323</v>
      </c>
      <c r="R2358" t="s">
        <v>8324</v>
      </c>
      <c r="S2358" s="11">
        <f t="shared" si="218"/>
        <v>42130.575277777774</v>
      </c>
      <c r="T2358" s="11">
        <f t="shared" si="219"/>
        <v>42160.575277777774</v>
      </c>
      <c r="U2358" t="str">
        <f t="shared" si="220"/>
        <v>05</v>
      </c>
      <c r="V2358" t="str">
        <f t="shared" si="221"/>
        <v>2015</v>
      </c>
    </row>
    <row r="2359" spans="1:22" ht="3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t="e">
        <f t="shared" si="217"/>
        <v>#DIV/0!</v>
      </c>
      <c r="Q2359" s="9" t="s">
        <v>8323</v>
      </c>
      <c r="R2359" t="s">
        <v>8324</v>
      </c>
      <c r="S2359" s="11">
        <f t="shared" si="218"/>
        <v>42264.411782407406</v>
      </c>
      <c r="T2359" s="11">
        <f t="shared" si="219"/>
        <v>42294.411782407398</v>
      </c>
      <c r="U2359" t="str">
        <f t="shared" si="220"/>
        <v>09</v>
      </c>
      <c r="V2359" t="str">
        <f t="shared" si="221"/>
        <v>2015</v>
      </c>
    </row>
    <row r="2360" spans="1:22" ht="48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t="e">
        <f t="shared" si="217"/>
        <v>#DIV/0!</v>
      </c>
      <c r="Q2360" s="9" t="s">
        <v>8323</v>
      </c>
      <c r="R2360" t="s">
        <v>8324</v>
      </c>
      <c r="S2360" s="11">
        <f t="shared" si="218"/>
        <v>41978.722638888888</v>
      </c>
      <c r="T2360" s="11">
        <f t="shared" si="219"/>
        <v>42034.818749999999</v>
      </c>
      <c r="U2360" t="str">
        <f t="shared" si="220"/>
        <v>12</v>
      </c>
      <c r="V2360" t="str">
        <f t="shared" si="221"/>
        <v>2014</v>
      </c>
    </row>
    <row r="2361" spans="1:22" ht="48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15</v>
      </c>
      <c r="P2361">
        <f t="shared" si="217"/>
        <v>367</v>
      </c>
      <c r="Q2361" s="9" t="s">
        <v>8323</v>
      </c>
      <c r="R2361" t="s">
        <v>8324</v>
      </c>
      <c r="S2361" s="11">
        <f t="shared" si="218"/>
        <v>42159.441249999996</v>
      </c>
      <c r="T2361" s="11">
        <f t="shared" si="219"/>
        <v>42219.441249999996</v>
      </c>
      <c r="U2361" t="str">
        <f t="shared" si="220"/>
        <v>06</v>
      </c>
      <c r="V2361" t="str">
        <f t="shared" si="221"/>
        <v>2015</v>
      </c>
    </row>
    <row r="2362" spans="1:22" ht="48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</v>
      </c>
      <c r="P2362">
        <f t="shared" si="217"/>
        <v>2</v>
      </c>
      <c r="Q2362" s="9" t="s">
        <v>8323</v>
      </c>
      <c r="R2362" t="s">
        <v>8324</v>
      </c>
      <c r="S2362" s="11">
        <f t="shared" si="218"/>
        <v>42377.498611111114</v>
      </c>
      <c r="T2362" s="11">
        <f t="shared" si="219"/>
        <v>42407.498611111114</v>
      </c>
      <c r="U2362" t="str">
        <f t="shared" si="220"/>
        <v>01</v>
      </c>
      <c r="V2362" t="str">
        <f t="shared" si="221"/>
        <v>2016</v>
      </c>
    </row>
    <row r="2363" spans="1:22" ht="48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t="e">
        <f t="shared" si="217"/>
        <v>#DIV/0!</v>
      </c>
      <c r="Q2363" s="9" t="s">
        <v>8323</v>
      </c>
      <c r="R2363" t="s">
        <v>8324</v>
      </c>
      <c r="S2363" s="11">
        <f t="shared" si="218"/>
        <v>42466.650555555556</v>
      </c>
      <c r="T2363" s="11">
        <f t="shared" si="219"/>
        <v>42490.708333333336</v>
      </c>
      <c r="U2363" t="str">
        <f t="shared" si="220"/>
        <v>04</v>
      </c>
      <c r="V2363" t="str">
        <f t="shared" si="221"/>
        <v>2016</v>
      </c>
    </row>
    <row r="2364" spans="1:22" ht="3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29</v>
      </c>
      <c r="P2364">
        <f t="shared" si="217"/>
        <v>60</v>
      </c>
      <c r="Q2364" s="9" t="s">
        <v>8323</v>
      </c>
      <c r="R2364" t="s">
        <v>8324</v>
      </c>
      <c r="S2364" s="11">
        <f t="shared" si="218"/>
        <v>41954.47997685185</v>
      </c>
      <c r="T2364" s="11">
        <f t="shared" si="219"/>
        <v>41984.47997685185</v>
      </c>
      <c r="U2364" t="str">
        <f t="shared" si="220"/>
        <v>11</v>
      </c>
      <c r="V2364" t="str">
        <f t="shared" si="221"/>
        <v>2014</v>
      </c>
    </row>
    <row r="2365" spans="1:22" ht="48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t="e">
        <f t="shared" si="217"/>
        <v>#DIV/0!</v>
      </c>
      <c r="Q2365" s="9" t="s">
        <v>8323</v>
      </c>
      <c r="R2365" t="s">
        <v>8324</v>
      </c>
      <c r="S2365" s="11">
        <f t="shared" si="218"/>
        <v>42321.803240740737</v>
      </c>
      <c r="T2365" s="11">
        <f t="shared" si="219"/>
        <v>42366.803240740737</v>
      </c>
      <c r="U2365" t="str">
        <f t="shared" si="220"/>
        <v>11</v>
      </c>
      <c r="V2365" t="str">
        <f t="shared" si="221"/>
        <v>2015</v>
      </c>
    </row>
    <row r="2366" spans="1:22" ht="3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t="e">
        <f t="shared" si="217"/>
        <v>#DIV/0!</v>
      </c>
      <c r="Q2366" s="9" t="s">
        <v>8323</v>
      </c>
      <c r="R2366" t="s">
        <v>8324</v>
      </c>
      <c r="S2366" s="11">
        <f t="shared" si="218"/>
        <v>42248.726342592585</v>
      </c>
      <c r="T2366" s="11">
        <f t="shared" si="219"/>
        <v>42303.726342592585</v>
      </c>
      <c r="U2366" t="str">
        <f t="shared" si="220"/>
        <v>09</v>
      </c>
      <c r="V2366" t="str">
        <f t="shared" si="221"/>
        <v>2015</v>
      </c>
    </row>
    <row r="2367" spans="1:22" ht="48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t="e">
        <f t="shared" si="217"/>
        <v>#DIV/0!</v>
      </c>
      <c r="Q2367" s="9" t="s">
        <v>8323</v>
      </c>
      <c r="R2367" t="s">
        <v>8324</v>
      </c>
      <c r="S2367" s="11">
        <f t="shared" si="218"/>
        <v>42346.528067129628</v>
      </c>
      <c r="T2367" s="11">
        <f t="shared" si="219"/>
        <v>42386.749999999993</v>
      </c>
      <c r="U2367" t="str">
        <f t="shared" si="220"/>
        <v>12</v>
      </c>
      <c r="V2367" t="str">
        <f t="shared" si="221"/>
        <v>2015</v>
      </c>
    </row>
    <row r="2368" spans="1:22" ht="48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11</v>
      </c>
      <c r="P2368">
        <f t="shared" si="217"/>
        <v>97.407407407407405</v>
      </c>
      <c r="Q2368" s="9" t="s">
        <v>8323</v>
      </c>
      <c r="R2368" t="s">
        <v>8324</v>
      </c>
      <c r="S2368" s="11">
        <f t="shared" si="218"/>
        <v>42268.323298611103</v>
      </c>
      <c r="T2368" s="11">
        <f t="shared" si="219"/>
        <v>42298.323298611103</v>
      </c>
      <c r="U2368" t="str">
        <f t="shared" si="220"/>
        <v>09</v>
      </c>
      <c r="V2368" t="str">
        <f t="shared" si="221"/>
        <v>2015</v>
      </c>
    </row>
    <row r="2369" spans="1:22" ht="48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</v>
      </c>
      <c r="P2369">
        <f t="shared" si="217"/>
        <v>47.857142857142854</v>
      </c>
      <c r="Q2369" s="9" t="s">
        <v>8323</v>
      </c>
      <c r="R2369" t="s">
        <v>8324</v>
      </c>
      <c r="S2369" s="11">
        <f t="shared" si="218"/>
        <v>42425.761759259258</v>
      </c>
      <c r="T2369" s="11">
        <f t="shared" si="219"/>
        <v>42485.720092592594</v>
      </c>
      <c r="U2369" t="str">
        <f t="shared" si="220"/>
        <v>02</v>
      </c>
      <c r="V2369" t="str">
        <f t="shared" si="221"/>
        <v>2016</v>
      </c>
    </row>
    <row r="2370" spans="1:22" ht="48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</v>
      </c>
      <c r="P2370">
        <f t="shared" si="217"/>
        <v>50</v>
      </c>
      <c r="Q2370" s="9" t="s">
        <v>8323</v>
      </c>
      <c r="R2370" t="s">
        <v>8324</v>
      </c>
      <c r="S2370" s="11">
        <f t="shared" si="218"/>
        <v>42063.513483796291</v>
      </c>
      <c r="T2370" s="11">
        <f t="shared" si="219"/>
        <v>42108.471817129634</v>
      </c>
      <c r="U2370" t="str">
        <f t="shared" si="220"/>
        <v>02</v>
      </c>
      <c r="V2370" t="str">
        <f t="shared" si="221"/>
        <v>2015</v>
      </c>
    </row>
    <row r="2371" spans="1:22" ht="48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ROUND((E2371/D2371)*100,0)</f>
        <v>0</v>
      </c>
      <c r="P2371" t="e">
        <f t="shared" ref="P2371:P2434" si="223">E2371/L2371</f>
        <v>#DIV/0!</v>
      </c>
      <c r="Q2371" s="9" t="s">
        <v>8323</v>
      </c>
      <c r="R2371" t="s">
        <v>8324</v>
      </c>
      <c r="S2371" s="11">
        <f t="shared" ref="S2371:S2434" si="224">(J2371/86400)+25569+(-5/24)</f>
        <v>42380.60429398148</v>
      </c>
      <c r="T2371" s="11">
        <f t="shared" ref="T2371:T2434" si="225">(((I2371/60)/60)/24)+DATE(1970,1,1)+(-5/24)</f>
        <v>42410.60429398148</v>
      </c>
      <c r="U2371" t="str">
        <f t="shared" ref="U2371:U2434" si="226">TEXT(S2371,"MM")</f>
        <v>01</v>
      </c>
      <c r="V2371" t="str">
        <f t="shared" ref="V2371:V2434" si="227">TEXT(S2371,"YYYY")</f>
        <v>2016</v>
      </c>
    </row>
    <row r="2372" spans="1:22" ht="48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</v>
      </c>
      <c r="P2372">
        <f t="shared" si="223"/>
        <v>20.5</v>
      </c>
      <c r="Q2372" s="9" t="s">
        <v>8323</v>
      </c>
      <c r="R2372" t="s">
        <v>8324</v>
      </c>
      <c r="S2372" s="11">
        <f t="shared" si="224"/>
        <v>41960.980798611105</v>
      </c>
      <c r="T2372" s="11">
        <f t="shared" si="225"/>
        <v>41990.980798611105</v>
      </c>
      <c r="U2372" t="str">
        <f t="shared" si="226"/>
        <v>11</v>
      </c>
      <c r="V2372" t="str">
        <f t="shared" si="227"/>
        <v>2014</v>
      </c>
    </row>
    <row r="2373" spans="1:22" ht="48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t="e">
        <f t="shared" si="223"/>
        <v>#DIV/0!</v>
      </c>
      <c r="Q2373" s="9" t="s">
        <v>8323</v>
      </c>
      <c r="R2373" t="s">
        <v>8324</v>
      </c>
      <c r="S2373" s="11">
        <f t="shared" si="224"/>
        <v>42150.569398148145</v>
      </c>
      <c r="T2373" s="11">
        <f t="shared" si="225"/>
        <v>42180.569398148145</v>
      </c>
      <c r="U2373" t="str">
        <f t="shared" si="226"/>
        <v>05</v>
      </c>
      <c r="V2373" t="str">
        <f t="shared" si="227"/>
        <v>2015</v>
      </c>
    </row>
    <row r="2374" spans="1:22" ht="48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</v>
      </c>
      <c r="P2374">
        <f t="shared" si="223"/>
        <v>30</v>
      </c>
      <c r="Q2374" s="9" t="s">
        <v>8323</v>
      </c>
      <c r="R2374" t="s">
        <v>8324</v>
      </c>
      <c r="S2374" s="11">
        <f t="shared" si="224"/>
        <v>42087.860775462956</v>
      </c>
      <c r="T2374" s="11">
        <f t="shared" si="225"/>
        <v>42117.860775462956</v>
      </c>
      <c r="U2374" t="str">
        <f t="shared" si="226"/>
        <v>03</v>
      </c>
      <c r="V2374" t="str">
        <f t="shared" si="227"/>
        <v>2015</v>
      </c>
    </row>
    <row r="2375" spans="1:22" ht="3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0</v>
      </c>
      <c r="P2375">
        <f t="shared" si="223"/>
        <v>50</v>
      </c>
      <c r="Q2375" s="9" t="s">
        <v>8323</v>
      </c>
      <c r="R2375" t="s">
        <v>8324</v>
      </c>
      <c r="S2375" s="11">
        <f t="shared" si="224"/>
        <v>42215.453981481478</v>
      </c>
      <c r="T2375" s="11">
        <f t="shared" si="225"/>
        <v>42245.453981481485</v>
      </c>
      <c r="U2375" t="str">
        <f t="shared" si="226"/>
        <v>07</v>
      </c>
      <c r="V2375" t="str">
        <f t="shared" si="227"/>
        <v>2015</v>
      </c>
    </row>
    <row r="2376" spans="1:22" ht="48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0</v>
      </c>
      <c r="P2376">
        <f t="shared" si="223"/>
        <v>10</v>
      </c>
      <c r="Q2376" s="9" t="s">
        <v>8323</v>
      </c>
      <c r="R2376" t="s">
        <v>8324</v>
      </c>
      <c r="S2376" s="11">
        <f t="shared" si="224"/>
        <v>42017.634953703702</v>
      </c>
      <c r="T2376" s="11">
        <f t="shared" si="225"/>
        <v>42047.634953703695</v>
      </c>
      <c r="U2376" t="str">
        <f t="shared" si="226"/>
        <v>01</v>
      </c>
      <c r="V2376" t="str">
        <f t="shared" si="227"/>
        <v>2015</v>
      </c>
    </row>
    <row r="2377" spans="1:22" ht="48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t="e">
        <f t="shared" si="223"/>
        <v>#DIV/0!</v>
      </c>
      <c r="Q2377" s="9" t="s">
        <v>8323</v>
      </c>
      <c r="R2377" t="s">
        <v>8324</v>
      </c>
      <c r="S2377" s="11">
        <f t="shared" si="224"/>
        <v>42592.627743055556</v>
      </c>
      <c r="T2377" s="11">
        <f t="shared" si="225"/>
        <v>42622.627743055556</v>
      </c>
      <c r="U2377" t="str">
        <f t="shared" si="226"/>
        <v>08</v>
      </c>
      <c r="V2377" t="str">
        <f t="shared" si="227"/>
        <v>2016</v>
      </c>
    </row>
    <row r="2378" spans="1:22" ht="48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11</v>
      </c>
      <c r="P2378">
        <f t="shared" si="223"/>
        <v>81.582499999999996</v>
      </c>
      <c r="Q2378" s="9" t="s">
        <v>8323</v>
      </c>
      <c r="R2378" t="s">
        <v>8324</v>
      </c>
      <c r="S2378" s="11">
        <f t="shared" si="224"/>
        <v>42318.717199074068</v>
      </c>
      <c r="T2378" s="11">
        <f t="shared" si="225"/>
        <v>42348.717199074068</v>
      </c>
      <c r="U2378" t="str">
        <f t="shared" si="226"/>
        <v>11</v>
      </c>
      <c r="V2378" t="str">
        <f t="shared" si="227"/>
        <v>2015</v>
      </c>
    </row>
    <row r="2379" spans="1:22" ht="48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t="e">
        <f t="shared" si="223"/>
        <v>#DIV/0!</v>
      </c>
      <c r="Q2379" s="9" t="s">
        <v>8323</v>
      </c>
      <c r="R2379" t="s">
        <v>8324</v>
      </c>
      <c r="S2379" s="11">
        <f t="shared" si="224"/>
        <v>42669.661840277775</v>
      </c>
      <c r="T2379" s="11">
        <f t="shared" si="225"/>
        <v>42699.703506944446</v>
      </c>
      <c r="U2379" t="str">
        <f t="shared" si="226"/>
        <v>10</v>
      </c>
      <c r="V2379" t="str">
        <f t="shared" si="227"/>
        <v>2016</v>
      </c>
    </row>
    <row r="2380" spans="1:22" ht="3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t="e">
        <f t="shared" si="223"/>
        <v>#DIV/0!</v>
      </c>
      <c r="Q2380" s="9" t="s">
        <v>8323</v>
      </c>
      <c r="R2380" t="s">
        <v>8324</v>
      </c>
      <c r="S2380" s="11">
        <f t="shared" si="224"/>
        <v>42212.804745370369</v>
      </c>
      <c r="T2380" s="11">
        <f t="shared" si="225"/>
        <v>42241.804745370369</v>
      </c>
      <c r="U2380" t="str">
        <f t="shared" si="226"/>
        <v>07</v>
      </c>
      <c r="V2380" t="str">
        <f t="shared" si="227"/>
        <v>2015</v>
      </c>
    </row>
    <row r="2381" spans="1:22" ht="3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t="e">
        <f t="shared" si="223"/>
        <v>#DIV/0!</v>
      </c>
      <c r="Q2381" s="9" t="s">
        <v>8323</v>
      </c>
      <c r="R2381" t="s">
        <v>8324</v>
      </c>
      <c r="S2381" s="11">
        <f t="shared" si="224"/>
        <v>42236.808055555557</v>
      </c>
      <c r="T2381" s="11">
        <f t="shared" si="225"/>
        <v>42281.808055555557</v>
      </c>
      <c r="U2381" t="str">
        <f t="shared" si="226"/>
        <v>08</v>
      </c>
      <c r="V2381" t="str">
        <f t="shared" si="227"/>
        <v>2015</v>
      </c>
    </row>
    <row r="2382" spans="1:22" ht="48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</v>
      </c>
      <c r="P2382">
        <f t="shared" si="223"/>
        <v>18.333333333333332</v>
      </c>
      <c r="Q2382" s="9" t="s">
        <v>8323</v>
      </c>
      <c r="R2382" t="s">
        <v>8324</v>
      </c>
      <c r="S2382" s="11">
        <f t="shared" si="224"/>
        <v>42248.584976851846</v>
      </c>
      <c r="T2382" s="11">
        <f t="shared" si="225"/>
        <v>42278.584976851846</v>
      </c>
      <c r="U2382" t="str">
        <f t="shared" si="226"/>
        <v>09</v>
      </c>
      <c r="V2382" t="str">
        <f t="shared" si="227"/>
        <v>2015</v>
      </c>
    </row>
    <row r="2383" spans="1:22" ht="48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2</v>
      </c>
      <c r="P2383">
        <f t="shared" si="223"/>
        <v>224.42857142857142</v>
      </c>
      <c r="Q2383" s="9" t="s">
        <v>8323</v>
      </c>
      <c r="R2383" t="s">
        <v>8324</v>
      </c>
      <c r="S2383" s="11">
        <f t="shared" si="224"/>
        <v>42074.727407407401</v>
      </c>
      <c r="T2383" s="11">
        <f t="shared" si="225"/>
        <v>42104.727407407401</v>
      </c>
      <c r="U2383" t="str">
        <f t="shared" si="226"/>
        <v>03</v>
      </c>
      <c r="V2383" t="str">
        <f t="shared" si="227"/>
        <v>2015</v>
      </c>
    </row>
    <row r="2384" spans="1:22" ht="6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3</v>
      </c>
      <c r="P2384">
        <f t="shared" si="223"/>
        <v>37.5</v>
      </c>
      <c r="Q2384" s="9" t="s">
        <v>8323</v>
      </c>
      <c r="R2384" t="s">
        <v>8324</v>
      </c>
      <c r="S2384" s="11">
        <f t="shared" si="224"/>
        <v>42194.979201388887</v>
      </c>
      <c r="T2384" s="11">
        <f t="shared" si="225"/>
        <v>42219.979201388887</v>
      </c>
      <c r="U2384" t="str">
        <f t="shared" si="226"/>
        <v>07</v>
      </c>
      <c r="V2384" t="str">
        <f t="shared" si="227"/>
        <v>2015</v>
      </c>
    </row>
    <row r="2385" spans="1:22" ht="48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</v>
      </c>
      <c r="P2385">
        <f t="shared" si="223"/>
        <v>145</v>
      </c>
      <c r="Q2385" s="9" t="s">
        <v>8323</v>
      </c>
      <c r="R2385" t="s">
        <v>8324</v>
      </c>
      <c r="S2385" s="11">
        <f t="shared" si="224"/>
        <v>42026.848460648143</v>
      </c>
      <c r="T2385" s="11">
        <f t="shared" si="225"/>
        <v>42056.848460648143</v>
      </c>
      <c r="U2385" t="str">
        <f t="shared" si="226"/>
        <v>01</v>
      </c>
      <c r="V2385" t="str">
        <f t="shared" si="227"/>
        <v>2015</v>
      </c>
    </row>
    <row r="2386" spans="1:22" ht="48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1</v>
      </c>
      <c r="P2386">
        <f t="shared" si="223"/>
        <v>1</v>
      </c>
      <c r="Q2386" s="9" t="s">
        <v>8323</v>
      </c>
      <c r="R2386" t="s">
        <v>8324</v>
      </c>
      <c r="S2386" s="11">
        <f t="shared" si="224"/>
        <v>41926.859293981477</v>
      </c>
      <c r="T2386" s="11">
        <f t="shared" si="225"/>
        <v>41956.900960648149</v>
      </c>
      <c r="U2386" t="str">
        <f t="shared" si="226"/>
        <v>10</v>
      </c>
      <c r="V2386" t="str">
        <f t="shared" si="227"/>
        <v>2014</v>
      </c>
    </row>
    <row r="2387" spans="1:22" ht="48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</v>
      </c>
      <c r="P2387">
        <f t="shared" si="223"/>
        <v>112.57142857142857</v>
      </c>
      <c r="Q2387" s="9" t="s">
        <v>8323</v>
      </c>
      <c r="R2387" t="s">
        <v>8324</v>
      </c>
      <c r="S2387" s="11">
        <f t="shared" si="224"/>
        <v>42191.493425925924</v>
      </c>
      <c r="T2387" s="11">
        <f t="shared" si="225"/>
        <v>42221.493425925924</v>
      </c>
      <c r="U2387" t="str">
        <f t="shared" si="226"/>
        <v>07</v>
      </c>
      <c r="V2387" t="str">
        <f t="shared" si="227"/>
        <v>2015</v>
      </c>
    </row>
    <row r="2388" spans="1:22" ht="48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t="e">
        <f t="shared" si="223"/>
        <v>#DIV/0!</v>
      </c>
      <c r="Q2388" s="9" t="s">
        <v>8323</v>
      </c>
      <c r="R2388" t="s">
        <v>8324</v>
      </c>
      <c r="S2388" s="11">
        <f t="shared" si="224"/>
        <v>41954.629907407405</v>
      </c>
      <c r="T2388" s="11">
        <f t="shared" si="225"/>
        <v>42014.629907407405</v>
      </c>
      <c r="U2388" t="str">
        <f t="shared" si="226"/>
        <v>11</v>
      </c>
      <c r="V2388" t="str">
        <f t="shared" si="227"/>
        <v>2014</v>
      </c>
    </row>
    <row r="2389" spans="1:22" ht="48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1</v>
      </c>
      <c r="P2389">
        <f t="shared" si="223"/>
        <v>342</v>
      </c>
      <c r="Q2389" s="9" t="s">
        <v>8323</v>
      </c>
      <c r="R2389" t="s">
        <v>8324</v>
      </c>
      <c r="S2389" s="11">
        <f t="shared" si="224"/>
        <v>42528.418287037035</v>
      </c>
      <c r="T2389" s="11">
        <f t="shared" si="225"/>
        <v>42573.418287037035</v>
      </c>
      <c r="U2389" t="str">
        <f t="shared" si="226"/>
        <v>06</v>
      </c>
      <c r="V2389" t="str">
        <f t="shared" si="227"/>
        <v>2016</v>
      </c>
    </row>
    <row r="2390" spans="1:22" ht="48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</v>
      </c>
      <c r="P2390">
        <f t="shared" si="223"/>
        <v>57.875</v>
      </c>
      <c r="Q2390" s="9" t="s">
        <v>8323</v>
      </c>
      <c r="R2390" t="s">
        <v>8324</v>
      </c>
      <c r="S2390" s="11">
        <f t="shared" si="224"/>
        <v>41989.645358796297</v>
      </c>
      <c r="T2390" s="11">
        <f t="shared" si="225"/>
        <v>42019.603472222218</v>
      </c>
      <c r="U2390" t="str">
        <f t="shared" si="226"/>
        <v>12</v>
      </c>
      <c r="V2390" t="str">
        <f t="shared" si="227"/>
        <v>2014</v>
      </c>
    </row>
    <row r="2391" spans="1:22" ht="48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</v>
      </c>
      <c r="P2391">
        <f t="shared" si="223"/>
        <v>30</v>
      </c>
      <c r="Q2391" s="9" t="s">
        <v>8323</v>
      </c>
      <c r="R2391" t="s">
        <v>8324</v>
      </c>
      <c r="S2391" s="11">
        <f t="shared" si="224"/>
        <v>42179.445046296292</v>
      </c>
      <c r="T2391" s="11">
        <f t="shared" si="225"/>
        <v>42210.707638888889</v>
      </c>
      <c r="U2391" t="str">
        <f t="shared" si="226"/>
        <v>06</v>
      </c>
      <c r="V2391" t="str">
        <f t="shared" si="227"/>
        <v>2015</v>
      </c>
    </row>
    <row r="2392" spans="1:22" ht="48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t="e">
        <f t="shared" si="223"/>
        <v>#DIV/0!</v>
      </c>
      <c r="Q2392" s="9" t="s">
        <v>8323</v>
      </c>
      <c r="R2392" t="s">
        <v>8324</v>
      </c>
      <c r="S2392" s="11">
        <f t="shared" si="224"/>
        <v>41968.053981481477</v>
      </c>
      <c r="T2392" s="11">
        <f t="shared" si="225"/>
        <v>42008.053981481477</v>
      </c>
      <c r="U2392" t="str">
        <f t="shared" si="226"/>
        <v>11</v>
      </c>
      <c r="V2392" t="str">
        <f t="shared" si="227"/>
        <v>2014</v>
      </c>
    </row>
    <row r="2393" spans="1:22" ht="3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</v>
      </c>
      <c r="P2393">
        <f t="shared" si="223"/>
        <v>25</v>
      </c>
      <c r="Q2393" s="9" t="s">
        <v>8323</v>
      </c>
      <c r="R2393" t="s">
        <v>8324</v>
      </c>
      <c r="S2393" s="11">
        <f t="shared" si="224"/>
        <v>42064.586157407401</v>
      </c>
      <c r="T2393" s="11">
        <f t="shared" si="225"/>
        <v>42094.544490740744</v>
      </c>
      <c r="U2393" t="str">
        <f t="shared" si="226"/>
        <v>03</v>
      </c>
      <c r="V2393" t="str">
        <f t="shared" si="227"/>
        <v>2015</v>
      </c>
    </row>
    <row r="2394" spans="1:22" ht="48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t="e">
        <f t="shared" si="223"/>
        <v>#DIV/0!</v>
      </c>
      <c r="Q2394" s="9" t="s">
        <v>8323</v>
      </c>
      <c r="R2394" t="s">
        <v>8324</v>
      </c>
      <c r="S2394" s="11">
        <f t="shared" si="224"/>
        <v>42275.912303240737</v>
      </c>
      <c r="T2394" s="11">
        <f t="shared" si="225"/>
        <v>42305.912303240737</v>
      </c>
      <c r="U2394" t="str">
        <f t="shared" si="226"/>
        <v>09</v>
      </c>
      <c r="V2394" t="str">
        <f t="shared" si="227"/>
        <v>2015</v>
      </c>
    </row>
    <row r="2395" spans="1:22" ht="48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</v>
      </c>
      <c r="P2395">
        <f t="shared" si="223"/>
        <v>50</v>
      </c>
      <c r="Q2395" s="9" t="s">
        <v>8323</v>
      </c>
      <c r="R2395" t="s">
        <v>8324</v>
      </c>
      <c r="S2395" s="11">
        <f t="shared" si="224"/>
        <v>42194.440011574072</v>
      </c>
      <c r="T2395" s="11">
        <f t="shared" si="225"/>
        <v>42224.440011574072</v>
      </c>
      <c r="U2395" t="str">
        <f t="shared" si="226"/>
        <v>07</v>
      </c>
      <c r="V2395" t="str">
        <f t="shared" si="227"/>
        <v>2015</v>
      </c>
    </row>
    <row r="2396" spans="1:22" ht="48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</v>
      </c>
      <c r="P2396">
        <f t="shared" si="223"/>
        <v>1.5</v>
      </c>
      <c r="Q2396" s="9" t="s">
        <v>8323</v>
      </c>
      <c r="R2396" t="s">
        <v>8324</v>
      </c>
      <c r="S2396" s="11">
        <f t="shared" si="224"/>
        <v>42031.15385416666</v>
      </c>
      <c r="T2396" s="11">
        <f t="shared" si="225"/>
        <v>42061.15385416666</v>
      </c>
      <c r="U2396" t="str">
        <f t="shared" si="226"/>
        <v>01</v>
      </c>
      <c r="V2396" t="str">
        <f t="shared" si="227"/>
        <v>2015</v>
      </c>
    </row>
    <row r="2397" spans="1:22" ht="48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t="e">
        <f t="shared" si="223"/>
        <v>#DIV/0!</v>
      </c>
      <c r="Q2397" s="9" t="s">
        <v>8323</v>
      </c>
      <c r="R2397" t="s">
        <v>8324</v>
      </c>
      <c r="S2397" s="11">
        <f t="shared" si="224"/>
        <v>42716.913043981483</v>
      </c>
      <c r="T2397" s="11">
        <f t="shared" si="225"/>
        <v>42745.164583333331</v>
      </c>
      <c r="U2397" t="str">
        <f t="shared" si="226"/>
        <v>12</v>
      </c>
      <c r="V2397" t="str">
        <f t="shared" si="227"/>
        <v>2016</v>
      </c>
    </row>
    <row r="2398" spans="1:22" ht="48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</v>
      </c>
      <c r="P2398">
        <f t="shared" si="223"/>
        <v>10</v>
      </c>
      <c r="Q2398" s="9" t="s">
        <v>8323</v>
      </c>
      <c r="R2398" t="s">
        <v>8324</v>
      </c>
      <c r="S2398" s="11">
        <f t="shared" si="224"/>
        <v>42262.640717592592</v>
      </c>
      <c r="T2398" s="11">
        <f t="shared" si="225"/>
        <v>42292.640717592592</v>
      </c>
      <c r="U2398" t="str">
        <f t="shared" si="226"/>
        <v>09</v>
      </c>
      <c r="V2398" t="str">
        <f t="shared" si="227"/>
        <v>2015</v>
      </c>
    </row>
    <row r="2399" spans="1:22" ht="48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t="e">
        <f t="shared" si="223"/>
        <v>#DIV/0!</v>
      </c>
      <c r="Q2399" s="9" t="s">
        <v>8323</v>
      </c>
      <c r="R2399" t="s">
        <v>8324</v>
      </c>
      <c r="S2399" s="11">
        <f t="shared" si="224"/>
        <v>41976.676574074074</v>
      </c>
      <c r="T2399" s="11">
        <f t="shared" si="225"/>
        <v>42006.676574074074</v>
      </c>
      <c r="U2399" t="str">
        <f t="shared" si="226"/>
        <v>12</v>
      </c>
      <c r="V2399" t="str">
        <f t="shared" si="227"/>
        <v>2014</v>
      </c>
    </row>
    <row r="2400" spans="1:22" ht="48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t="e">
        <f t="shared" si="223"/>
        <v>#DIV/0!</v>
      </c>
      <c r="Q2400" s="9" t="s">
        <v>8323</v>
      </c>
      <c r="R2400" t="s">
        <v>8324</v>
      </c>
      <c r="S2400" s="11">
        <f t="shared" si="224"/>
        <v>42157.708148148151</v>
      </c>
      <c r="T2400" s="11">
        <f t="shared" si="225"/>
        <v>42187.708148148151</v>
      </c>
      <c r="U2400" t="str">
        <f t="shared" si="226"/>
        <v>06</v>
      </c>
      <c r="V2400" t="str">
        <f t="shared" si="227"/>
        <v>2015</v>
      </c>
    </row>
    <row r="2401" spans="1:22" ht="48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t="e">
        <f t="shared" si="223"/>
        <v>#DIV/0!</v>
      </c>
      <c r="Q2401" s="9" t="s">
        <v>8323</v>
      </c>
      <c r="R2401" t="s">
        <v>8324</v>
      </c>
      <c r="S2401" s="11">
        <f t="shared" si="224"/>
        <v>41956.644745370366</v>
      </c>
      <c r="T2401" s="11">
        <f t="shared" si="225"/>
        <v>41991.644745370366</v>
      </c>
      <c r="U2401" t="str">
        <f t="shared" si="226"/>
        <v>11</v>
      </c>
      <c r="V2401" t="str">
        <f t="shared" si="227"/>
        <v>2014</v>
      </c>
    </row>
    <row r="2402" spans="1:22" ht="48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t="e">
        <f t="shared" si="223"/>
        <v>#DIV/0!</v>
      </c>
      <c r="Q2402" s="9" t="s">
        <v>8323</v>
      </c>
      <c r="R2402" t="s">
        <v>8324</v>
      </c>
      <c r="S2402" s="11">
        <f t="shared" si="224"/>
        <v>42444.059768518513</v>
      </c>
      <c r="T2402" s="11">
        <f t="shared" si="225"/>
        <v>42474.059768518513</v>
      </c>
      <c r="U2402" t="str">
        <f t="shared" si="226"/>
        <v>03</v>
      </c>
      <c r="V2402" t="str">
        <f t="shared" si="227"/>
        <v>2016</v>
      </c>
    </row>
    <row r="2403" spans="1:22" ht="48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1</v>
      </c>
      <c r="P2403">
        <f t="shared" si="223"/>
        <v>22.333333333333332</v>
      </c>
      <c r="Q2403" s="9" t="s">
        <v>8340</v>
      </c>
      <c r="R2403" t="s">
        <v>8341</v>
      </c>
      <c r="S2403" s="11">
        <f t="shared" si="224"/>
        <v>42374.614537037036</v>
      </c>
      <c r="T2403" s="11">
        <f t="shared" si="225"/>
        <v>42434.614537037036</v>
      </c>
      <c r="U2403" t="str">
        <f t="shared" si="226"/>
        <v>01</v>
      </c>
      <c r="V2403" t="str">
        <f t="shared" si="227"/>
        <v>2016</v>
      </c>
    </row>
    <row r="2404" spans="1:22" ht="16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</v>
      </c>
      <c r="P2404">
        <f t="shared" si="223"/>
        <v>52</v>
      </c>
      <c r="Q2404" s="9" t="s">
        <v>8340</v>
      </c>
      <c r="R2404" t="s">
        <v>8341</v>
      </c>
      <c r="S2404" s="11">
        <f t="shared" si="224"/>
        <v>42107.47142361111</v>
      </c>
      <c r="T2404" s="11">
        <f t="shared" si="225"/>
        <v>42137.47142361111</v>
      </c>
      <c r="U2404" t="str">
        <f t="shared" si="226"/>
        <v>04</v>
      </c>
      <c r="V2404" t="str">
        <f t="shared" si="227"/>
        <v>2015</v>
      </c>
    </row>
    <row r="2405" spans="1:22" ht="48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17</v>
      </c>
      <c r="P2405">
        <f t="shared" si="223"/>
        <v>16.833333333333332</v>
      </c>
      <c r="Q2405" s="9" t="s">
        <v>8340</v>
      </c>
      <c r="R2405" t="s">
        <v>8341</v>
      </c>
      <c r="S2405" s="11">
        <f t="shared" si="224"/>
        <v>42399.67428240741</v>
      </c>
      <c r="T2405" s="11">
        <f t="shared" si="225"/>
        <v>42459.632615740738</v>
      </c>
      <c r="U2405" t="str">
        <f t="shared" si="226"/>
        <v>01</v>
      </c>
      <c r="V2405" t="str">
        <f t="shared" si="227"/>
        <v>2016</v>
      </c>
    </row>
    <row r="2406" spans="1:22" ht="48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t="e">
        <f t="shared" si="223"/>
        <v>#DIV/0!</v>
      </c>
      <c r="Q2406" s="9" t="s">
        <v>8340</v>
      </c>
      <c r="R2406" t="s">
        <v>8341</v>
      </c>
      <c r="S2406" s="11">
        <f t="shared" si="224"/>
        <v>42341.831099537034</v>
      </c>
      <c r="T2406" s="11">
        <f t="shared" si="225"/>
        <v>42371.831099537034</v>
      </c>
      <c r="U2406" t="str">
        <f t="shared" si="226"/>
        <v>12</v>
      </c>
      <c r="V2406" t="str">
        <f t="shared" si="227"/>
        <v>2015</v>
      </c>
    </row>
    <row r="2407" spans="1:22" ht="3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23</v>
      </c>
      <c r="P2407">
        <f t="shared" si="223"/>
        <v>56.3</v>
      </c>
      <c r="Q2407" s="9" t="s">
        <v>8340</v>
      </c>
      <c r="R2407" t="s">
        <v>8341</v>
      </c>
      <c r="S2407" s="11">
        <f t="shared" si="224"/>
        <v>42595.377025462956</v>
      </c>
      <c r="T2407" s="11">
        <f t="shared" si="225"/>
        <v>42616.377025462956</v>
      </c>
      <c r="U2407" t="str">
        <f t="shared" si="226"/>
        <v>08</v>
      </c>
      <c r="V2407" t="str">
        <f t="shared" si="227"/>
        <v>2016</v>
      </c>
    </row>
    <row r="2408" spans="1:22" ht="48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</v>
      </c>
      <c r="P2408">
        <f t="shared" si="223"/>
        <v>84.0625</v>
      </c>
      <c r="Q2408" s="9" t="s">
        <v>8340</v>
      </c>
      <c r="R2408" t="s">
        <v>8341</v>
      </c>
      <c r="S2408" s="11">
        <f t="shared" si="224"/>
        <v>41982.902662037035</v>
      </c>
      <c r="T2408" s="11">
        <f t="shared" si="225"/>
        <v>42022.902662037035</v>
      </c>
      <c r="U2408" t="str">
        <f t="shared" si="226"/>
        <v>12</v>
      </c>
      <c r="V2408" t="str">
        <f t="shared" si="227"/>
        <v>2014</v>
      </c>
    </row>
    <row r="2409" spans="1:22" ht="6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</v>
      </c>
      <c r="P2409">
        <f t="shared" si="223"/>
        <v>168.39393939393941</v>
      </c>
      <c r="Q2409" s="9" t="s">
        <v>8340</v>
      </c>
      <c r="R2409" t="s">
        <v>8341</v>
      </c>
      <c r="S2409" s="11">
        <f t="shared" si="224"/>
        <v>42082.367222222216</v>
      </c>
      <c r="T2409" s="11">
        <f t="shared" si="225"/>
        <v>42105.041666666664</v>
      </c>
      <c r="U2409" t="str">
        <f t="shared" si="226"/>
        <v>03</v>
      </c>
      <c r="V2409" t="str">
        <f t="shared" si="227"/>
        <v>2015</v>
      </c>
    </row>
    <row r="2410" spans="1:22" ht="3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</v>
      </c>
      <c r="P2410">
        <f t="shared" si="223"/>
        <v>15</v>
      </c>
      <c r="Q2410" s="9" t="s">
        <v>8340</v>
      </c>
      <c r="R2410" t="s">
        <v>8341</v>
      </c>
      <c r="S2410" s="11">
        <f t="shared" si="224"/>
        <v>41918.93237268518</v>
      </c>
      <c r="T2410" s="11">
        <f t="shared" si="225"/>
        <v>41948.974039351851</v>
      </c>
      <c r="U2410" t="str">
        <f t="shared" si="226"/>
        <v>10</v>
      </c>
      <c r="V2410" t="str">
        <f t="shared" si="227"/>
        <v>2014</v>
      </c>
    </row>
    <row r="2411" spans="1:22" ht="3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2</v>
      </c>
      <c r="P2411">
        <f t="shared" si="223"/>
        <v>76.666666666666671</v>
      </c>
      <c r="Q2411" s="9" t="s">
        <v>8340</v>
      </c>
      <c r="R2411" t="s">
        <v>8341</v>
      </c>
      <c r="S2411" s="11">
        <f t="shared" si="224"/>
        <v>42204.667534722219</v>
      </c>
      <c r="T2411" s="11">
        <f t="shared" si="225"/>
        <v>42234.667534722219</v>
      </c>
      <c r="U2411" t="str">
        <f t="shared" si="226"/>
        <v>07</v>
      </c>
      <c r="V2411" t="str">
        <f t="shared" si="227"/>
        <v>2015</v>
      </c>
    </row>
    <row r="2412" spans="1:22" ht="6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t="e">
        <f t="shared" si="223"/>
        <v>#DIV/0!</v>
      </c>
      <c r="Q2412" s="9" t="s">
        <v>8340</v>
      </c>
      <c r="R2412" t="s">
        <v>8341</v>
      </c>
      <c r="S2412" s="11">
        <f t="shared" si="224"/>
        <v>42224.199942129628</v>
      </c>
      <c r="T2412" s="11">
        <f t="shared" si="225"/>
        <v>42254.199942129628</v>
      </c>
      <c r="U2412" t="str">
        <f t="shared" si="226"/>
        <v>08</v>
      </c>
      <c r="V2412" t="str">
        <f t="shared" si="227"/>
        <v>2015</v>
      </c>
    </row>
    <row r="2413" spans="1:22" ht="48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1</v>
      </c>
      <c r="P2413">
        <f t="shared" si="223"/>
        <v>50.333333333333336</v>
      </c>
      <c r="Q2413" s="9" t="s">
        <v>8340</v>
      </c>
      <c r="R2413" t="s">
        <v>8341</v>
      </c>
      <c r="S2413" s="11">
        <f t="shared" si="224"/>
        <v>42211.524097222216</v>
      </c>
      <c r="T2413" s="11">
        <f t="shared" si="225"/>
        <v>42241.524097222216</v>
      </c>
      <c r="U2413" t="str">
        <f t="shared" si="226"/>
        <v>07</v>
      </c>
      <c r="V2413" t="str">
        <f t="shared" si="227"/>
        <v>2015</v>
      </c>
    </row>
    <row r="2414" spans="1:22" ht="48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t="e">
        <f t="shared" si="223"/>
        <v>#DIV/0!</v>
      </c>
      <c r="Q2414" s="9" t="s">
        <v>8340</v>
      </c>
      <c r="R2414" t="s">
        <v>8341</v>
      </c>
      <c r="S2414" s="11">
        <f t="shared" si="224"/>
        <v>42655.528622685182</v>
      </c>
      <c r="T2414" s="11">
        <f t="shared" si="225"/>
        <v>42700.570289351854</v>
      </c>
      <c r="U2414" t="str">
        <f t="shared" si="226"/>
        <v>10</v>
      </c>
      <c r="V2414" t="str">
        <f t="shared" si="227"/>
        <v>2016</v>
      </c>
    </row>
    <row r="2415" spans="1:22" ht="48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1</v>
      </c>
      <c r="P2415">
        <f t="shared" si="223"/>
        <v>8.3333333333333339</v>
      </c>
      <c r="Q2415" s="9" t="s">
        <v>8340</v>
      </c>
      <c r="R2415" t="s">
        <v>8341</v>
      </c>
      <c r="S2415" s="11">
        <f t="shared" si="224"/>
        <v>41759.901412037034</v>
      </c>
      <c r="T2415" s="11">
        <f t="shared" si="225"/>
        <v>41790.770833333328</v>
      </c>
      <c r="U2415" t="str">
        <f t="shared" si="226"/>
        <v>04</v>
      </c>
      <c r="V2415" t="str">
        <f t="shared" si="227"/>
        <v>2014</v>
      </c>
    </row>
    <row r="2416" spans="1:22" ht="48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</v>
      </c>
      <c r="P2416">
        <f t="shared" si="223"/>
        <v>35.384615384615387</v>
      </c>
      <c r="Q2416" s="9" t="s">
        <v>8340</v>
      </c>
      <c r="R2416" t="s">
        <v>8341</v>
      </c>
      <c r="S2416" s="11">
        <f t="shared" si="224"/>
        <v>42198.486805555549</v>
      </c>
      <c r="T2416" s="11">
        <f t="shared" si="225"/>
        <v>42237.957638888889</v>
      </c>
      <c r="U2416" t="str">
        <f t="shared" si="226"/>
        <v>07</v>
      </c>
      <c r="V2416" t="str">
        <f t="shared" si="227"/>
        <v>2015</v>
      </c>
    </row>
    <row r="2417" spans="1:22" ht="48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1</v>
      </c>
      <c r="P2417">
        <f t="shared" si="223"/>
        <v>55.833333333333336</v>
      </c>
      <c r="Q2417" s="9" t="s">
        <v>8340</v>
      </c>
      <c r="R2417" t="s">
        <v>8341</v>
      </c>
      <c r="S2417" s="11">
        <f t="shared" si="224"/>
        <v>42536.654467592591</v>
      </c>
      <c r="T2417" s="11">
        <f t="shared" si="225"/>
        <v>42566.654467592591</v>
      </c>
      <c r="U2417" t="str">
        <f t="shared" si="226"/>
        <v>06</v>
      </c>
      <c r="V2417" t="str">
        <f t="shared" si="227"/>
        <v>2016</v>
      </c>
    </row>
    <row r="2418" spans="1:22" ht="48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0</v>
      </c>
      <c r="P2418">
        <f t="shared" si="223"/>
        <v>5</v>
      </c>
      <c r="Q2418" s="9" t="s">
        <v>8340</v>
      </c>
      <c r="R2418" t="s">
        <v>8341</v>
      </c>
      <c r="S2418" s="11">
        <f t="shared" si="224"/>
        <v>42019.529432870368</v>
      </c>
      <c r="T2418" s="11">
        <f t="shared" si="225"/>
        <v>42077.416666666664</v>
      </c>
      <c r="U2418" t="str">
        <f t="shared" si="226"/>
        <v>01</v>
      </c>
      <c r="V2418" t="str">
        <f t="shared" si="227"/>
        <v>2015</v>
      </c>
    </row>
    <row r="2419" spans="1:22" ht="48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t="e">
        <f t="shared" si="223"/>
        <v>#DIV/0!</v>
      </c>
      <c r="Q2419" s="9" t="s">
        <v>8340</v>
      </c>
      <c r="R2419" t="s">
        <v>8341</v>
      </c>
      <c r="S2419" s="11">
        <f t="shared" si="224"/>
        <v>41831.675775462958</v>
      </c>
      <c r="T2419" s="11">
        <f t="shared" si="225"/>
        <v>41861.675775462958</v>
      </c>
      <c r="U2419" t="str">
        <f t="shared" si="226"/>
        <v>07</v>
      </c>
      <c r="V2419" t="str">
        <f t="shared" si="227"/>
        <v>2014</v>
      </c>
    </row>
    <row r="2420" spans="1:22" ht="16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</v>
      </c>
      <c r="P2420">
        <f t="shared" si="223"/>
        <v>1</v>
      </c>
      <c r="Q2420" s="9" t="s">
        <v>8340</v>
      </c>
      <c r="R2420" t="s">
        <v>8341</v>
      </c>
      <c r="S2420" s="11">
        <f t="shared" si="224"/>
        <v>42027.648657407401</v>
      </c>
      <c r="T2420" s="11">
        <f t="shared" si="225"/>
        <v>42087.606990740744</v>
      </c>
      <c r="U2420" t="str">
        <f t="shared" si="226"/>
        <v>01</v>
      </c>
      <c r="V2420" t="str">
        <f t="shared" si="227"/>
        <v>2015</v>
      </c>
    </row>
    <row r="2421" spans="1:22" ht="48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t="e">
        <f t="shared" si="223"/>
        <v>#DIV/0!</v>
      </c>
      <c r="Q2421" s="9" t="s">
        <v>8340</v>
      </c>
      <c r="R2421" t="s">
        <v>8341</v>
      </c>
      <c r="S2421" s="11">
        <f t="shared" si="224"/>
        <v>41993.529965277776</v>
      </c>
      <c r="T2421" s="11">
        <f t="shared" si="225"/>
        <v>42053.529965277768</v>
      </c>
      <c r="U2421" t="str">
        <f t="shared" si="226"/>
        <v>12</v>
      </c>
      <c r="V2421" t="str">
        <f t="shared" si="227"/>
        <v>2014</v>
      </c>
    </row>
    <row r="2422" spans="1:22" ht="48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15</v>
      </c>
      <c r="P2422">
        <f t="shared" si="223"/>
        <v>69.472222222222229</v>
      </c>
      <c r="Q2422" s="9" t="s">
        <v>8340</v>
      </c>
      <c r="R2422" t="s">
        <v>8341</v>
      </c>
      <c r="S2422" s="11">
        <f t="shared" si="224"/>
        <v>41892.820543981477</v>
      </c>
      <c r="T2422" s="11">
        <f t="shared" si="225"/>
        <v>41952.862210648142</v>
      </c>
      <c r="U2422" t="str">
        <f t="shared" si="226"/>
        <v>09</v>
      </c>
      <c r="V2422" t="str">
        <f t="shared" si="227"/>
        <v>2014</v>
      </c>
    </row>
    <row r="2423" spans="1:22" ht="3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0</v>
      </c>
      <c r="P2423">
        <f t="shared" si="223"/>
        <v>1</v>
      </c>
      <c r="Q2423" s="9" t="s">
        <v>8340</v>
      </c>
      <c r="R2423" t="s">
        <v>8341</v>
      </c>
      <c r="S2423" s="11">
        <f t="shared" si="224"/>
        <v>42026.479120370372</v>
      </c>
      <c r="T2423" s="11">
        <f t="shared" si="225"/>
        <v>42056.479120370372</v>
      </c>
      <c r="U2423" t="str">
        <f t="shared" si="226"/>
        <v>01</v>
      </c>
      <c r="V2423" t="str">
        <f t="shared" si="227"/>
        <v>2015</v>
      </c>
    </row>
    <row r="2424" spans="1:22" ht="3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</v>
      </c>
      <c r="P2424">
        <f t="shared" si="223"/>
        <v>1</v>
      </c>
      <c r="Q2424" s="9" t="s">
        <v>8340</v>
      </c>
      <c r="R2424" t="s">
        <v>8341</v>
      </c>
      <c r="S2424" s="11">
        <f t="shared" si="224"/>
        <v>42044.516620370363</v>
      </c>
      <c r="T2424" s="11">
        <f t="shared" si="225"/>
        <v>42074.474953703706</v>
      </c>
      <c r="U2424" t="str">
        <f t="shared" si="226"/>
        <v>02</v>
      </c>
      <c r="V2424" t="str">
        <f t="shared" si="227"/>
        <v>2015</v>
      </c>
    </row>
    <row r="2425" spans="1:22" ht="48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0</v>
      </c>
      <c r="P2425">
        <f t="shared" si="223"/>
        <v>8</v>
      </c>
      <c r="Q2425" s="9" t="s">
        <v>8340</v>
      </c>
      <c r="R2425" t="s">
        <v>8341</v>
      </c>
      <c r="S2425" s="11">
        <f t="shared" si="224"/>
        <v>41974.496412037035</v>
      </c>
      <c r="T2425" s="11">
        <f t="shared" si="225"/>
        <v>42004.496412037035</v>
      </c>
      <c r="U2425" t="str">
        <f t="shared" si="226"/>
        <v>12</v>
      </c>
      <c r="V2425" t="str">
        <f t="shared" si="227"/>
        <v>2014</v>
      </c>
    </row>
    <row r="2426" spans="1:22" ht="3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</v>
      </c>
      <c r="P2426">
        <f t="shared" si="223"/>
        <v>34.444444444444443</v>
      </c>
      <c r="Q2426" s="9" t="s">
        <v>8340</v>
      </c>
      <c r="R2426" t="s">
        <v>8341</v>
      </c>
      <c r="S2426" s="11">
        <f t="shared" si="224"/>
        <v>41909.684120370366</v>
      </c>
      <c r="T2426" s="11">
        <f t="shared" si="225"/>
        <v>41939.684120370366</v>
      </c>
      <c r="U2426" t="str">
        <f t="shared" si="226"/>
        <v>09</v>
      </c>
      <c r="V2426" t="str">
        <f t="shared" si="227"/>
        <v>2014</v>
      </c>
    </row>
    <row r="2427" spans="1:22" ht="48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0</v>
      </c>
      <c r="P2427">
        <f t="shared" si="223"/>
        <v>1</v>
      </c>
      <c r="Q2427" s="9" t="s">
        <v>8340</v>
      </c>
      <c r="R2427" t="s">
        <v>8341</v>
      </c>
      <c r="S2427" s="11">
        <f t="shared" si="224"/>
        <v>42502.705428240741</v>
      </c>
      <c r="T2427" s="11">
        <f t="shared" si="225"/>
        <v>42517.711111111108</v>
      </c>
      <c r="U2427" t="str">
        <f t="shared" si="226"/>
        <v>05</v>
      </c>
      <c r="V2427" t="str">
        <f t="shared" si="227"/>
        <v>2016</v>
      </c>
    </row>
    <row r="2428" spans="1:22" ht="48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t="e">
        <f t="shared" si="223"/>
        <v>#DIV/0!</v>
      </c>
      <c r="Q2428" s="9" t="s">
        <v>8340</v>
      </c>
      <c r="R2428" t="s">
        <v>8341</v>
      </c>
      <c r="S2428" s="11">
        <f t="shared" si="224"/>
        <v>42163.961712962962</v>
      </c>
      <c r="T2428" s="11">
        <f t="shared" si="225"/>
        <v>42223.961712962955</v>
      </c>
      <c r="U2428" t="str">
        <f t="shared" si="226"/>
        <v>06</v>
      </c>
      <c r="V2428" t="str">
        <f t="shared" si="227"/>
        <v>2015</v>
      </c>
    </row>
    <row r="2429" spans="1:22" ht="3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0</v>
      </c>
      <c r="P2429">
        <f t="shared" si="223"/>
        <v>1</v>
      </c>
      <c r="Q2429" s="9" t="s">
        <v>8340</v>
      </c>
      <c r="R2429" t="s">
        <v>8341</v>
      </c>
      <c r="S2429" s="11">
        <f t="shared" si="224"/>
        <v>42412.110335648147</v>
      </c>
      <c r="T2429" s="11">
        <f t="shared" si="225"/>
        <v>42452.068668981483</v>
      </c>
      <c r="U2429" t="str">
        <f t="shared" si="226"/>
        <v>02</v>
      </c>
      <c r="V2429" t="str">
        <f t="shared" si="227"/>
        <v>2016</v>
      </c>
    </row>
    <row r="2430" spans="1:22" ht="3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0</v>
      </c>
      <c r="P2430">
        <f t="shared" si="223"/>
        <v>1</v>
      </c>
      <c r="Q2430" s="9" t="s">
        <v>8340</v>
      </c>
      <c r="R2430" t="s">
        <v>8341</v>
      </c>
      <c r="S2430" s="11">
        <f t="shared" si="224"/>
        <v>42045.575821759259</v>
      </c>
      <c r="T2430" s="11">
        <f t="shared" si="225"/>
        <v>42075.534155092588</v>
      </c>
      <c r="U2430" t="str">
        <f t="shared" si="226"/>
        <v>02</v>
      </c>
      <c r="V2430" t="str">
        <f t="shared" si="227"/>
        <v>2015</v>
      </c>
    </row>
    <row r="2431" spans="1:22" ht="48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</v>
      </c>
      <c r="P2431">
        <f t="shared" si="223"/>
        <v>501.25</v>
      </c>
      <c r="Q2431" s="9" t="s">
        <v>8340</v>
      </c>
      <c r="R2431" t="s">
        <v>8341</v>
      </c>
      <c r="S2431" s="11">
        <f t="shared" si="224"/>
        <v>42734.670902777776</v>
      </c>
      <c r="T2431" s="11">
        <f t="shared" si="225"/>
        <v>42771.488888888889</v>
      </c>
      <c r="U2431" t="str">
        <f t="shared" si="226"/>
        <v>12</v>
      </c>
      <c r="V2431" t="str">
        <f t="shared" si="227"/>
        <v>2016</v>
      </c>
    </row>
    <row r="2432" spans="1:22" ht="48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1</v>
      </c>
      <c r="P2432">
        <f t="shared" si="223"/>
        <v>10.5</v>
      </c>
      <c r="Q2432" s="9" t="s">
        <v>8340</v>
      </c>
      <c r="R2432" t="s">
        <v>8341</v>
      </c>
      <c r="S2432" s="11">
        <f t="shared" si="224"/>
        <v>42381.922499999993</v>
      </c>
      <c r="T2432" s="11">
        <f t="shared" si="225"/>
        <v>42411.922499999993</v>
      </c>
      <c r="U2432" t="str">
        <f t="shared" si="226"/>
        <v>01</v>
      </c>
      <c r="V2432" t="str">
        <f t="shared" si="227"/>
        <v>2016</v>
      </c>
    </row>
    <row r="2433" spans="1:22" ht="3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0</v>
      </c>
      <c r="P2433">
        <f t="shared" si="223"/>
        <v>1</v>
      </c>
      <c r="Q2433" s="9" t="s">
        <v>8340</v>
      </c>
      <c r="R2433" t="s">
        <v>8341</v>
      </c>
      <c r="S2433" s="11">
        <f t="shared" si="224"/>
        <v>42488.891354166662</v>
      </c>
      <c r="T2433" s="11">
        <f t="shared" si="225"/>
        <v>42548.891354166662</v>
      </c>
      <c r="U2433" t="str">
        <f t="shared" si="226"/>
        <v>04</v>
      </c>
      <c r="V2433" t="str">
        <f t="shared" si="227"/>
        <v>2016</v>
      </c>
    </row>
    <row r="2434" spans="1:22" ht="48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0</v>
      </c>
      <c r="P2434">
        <f t="shared" si="223"/>
        <v>1</v>
      </c>
      <c r="Q2434" s="9" t="s">
        <v>8340</v>
      </c>
      <c r="R2434" t="s">
        <v>8341</v>
      </c>
      <c r="S2434" s="11">
        <f t="shared" si="224"/>
        <v>42041.010381944441</v>
      </c>
      <c r="T2434" s="11">
        <f t="shared" si="225"/>
        <v>42071.010381944441</v>
      </c>
      <c r="U2434" t="str">
        <f t="shared" si="226"/>
        <v>02</v>
      </c>
      <c r="V2434" t="str">
        <f t="shared" si="227"/>
        <v>2015</v>
      </c>
    </row>
    <row r="2435" spans="1:22" ht="48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ROUND((E2435/D2435)*100,0)</f>
        <v>0</v>
      </c>
      <c r="P2435" t="e">
        <f t="shared" ref="P2435:P2498" si="229">E2435/L2435</f>
        <v>#DIV/0!</v>
      </c>
      <c r="Q2435" s="9" t="s">
        <v>8340</v>
      </c>
      <c r="R2435" t="s">
        <v>8341</v>
      </c>
      <c r="S2435" s="11">
        <f t="shared" ref="S2435:S2498" si="230">(J2435/86400)+25569+(-5/24)</f>
        <v>42397.691469907404</v>
      </c>
      <c r="T2435" s="11">
        <f t="shared" ref="T2435:T2498" si="231">(((I2435/60)/60)/24)+DATE(1970,1,1)+(-5/24)</f>
        <v>42427.691469907404</v>
      </c>
      <c r="U2435" t="str">
        <f t="shared" ref="U2435:U2498" si="232">TEXT(S2435,"MM")</f>
        <v>01</v>
      </c>
      <c r="V2435" t="str">
        <f t="shared" ref="V2435:V2498" si="233">TEXT(S2435,"YYYY")</f>
        <v>2016</v>
      </c>
    </row>
    <row r="2436" spans="1:22" ht="48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</v>
      </c>
      <c r="P2436">
        <f t="shared" si="229"/>
        <v>13</v>
      </c>
      <c r="Q2436" s="9" t="s">
        <v>8340</v>
      </c>
      <c r="R2436" t="s">
        <v>8341</v>
      </c>
      <c r="S2436" s="11">
        <f t="shared" si="230"/>
        <v>42179.977708333332</v>
      </c>
      <c r="T2436" s="11">
        <f t="shared" si="231"/>
        <v>42219.977708333325</v>
      </c>
      <c r="U2436" t="str">
        <f t="shared" si="232"/>
        <v>06</v>
      </c>
      <c r="V2436" t="str">
        <f t="shared" si="233"/>
        <v>2015</v>
      </c>
    </row>
    <row r="2437" spans="1:22" ht="48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</v>
      </c>
      <c r="P2437">
        <f t="shared" si="229"/>
        <v>306</v>
      </c>
      <c r="Q2437" s="9" t="s">
        <v>8340</v>
      </c>
      <c r="R2437" t="s">
        <v>8341</v>
      </c>
      <c r="S2437" s="11">
        <f t="shared" si="230"/>
        <v>42252.069282407407</v>
      </c>
      <c r="T2437" s="11">
        <f t="shared" si="231"/>
        <v>42282.069282407399</v>
      </c>
      <c r="U2437" t="str">
        <f t="shared" si="232"/>
        <v>09</v>
      </c>
      <c r="V2437" t="str">
        <f t="shared" si="233"/>
        <v>2015</v>
      </c>
    </row>
    <row r="2438" spans="1:22" ht="48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0</v>
      </c>
      <c r="P2438">
        <f t="shared" si="229"/>
        <v>22.5</v>
      </c>
      <c r="Q2438" s="9" t="s">
        <v>8340</v>
      </c>
      <c r="R2438" t="s">
        <v>8341</v>
      </c>
      <c r="S2438" s="11">
        <f t="shared" si="230"/>
        <v>42338.407060185178</v>
      </c>
      <c r="T2438" s="11">
        <f t="shared" si="231"/>
        <v>42398.407060185178</v>
      </c>
      <c r="U2438" t="str">
        <f t="shared" si="232"/>
        <v>11</v>
      </c>
      <c r="V2438" t="str">
        <f t="shared" si="233"/>
        <v>2015</v>
      </c>
    </row>
    <row r="2439" spans="1:22" ht="48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t="e">
        <f t="shared" si="229"/>
        <v>#DIV/0!</v>
      </c>
      <c r="Q2439" s="9" t="s">
        <v>8340</v>
      </c>
      <c r="R2439" t="s">
        <v>8341</v>
      </c>
      <c r="S2439" s="11">
        <f t="shared" si="230"/>
        <v>42031.756805555553</v>
      </c>
      <c r="T2439" s="11">
        <f t="shared" si="231"/>
        <v>42080.541666666664</v>
      </c>
      <c r="U2439" t="str">
        <f t="shared" si="232"/>
        <v>01</v>
      </c>
      <c r="V2439" t="str">
        <f t="shared" si="233"/>
        <v>2015</v>
      </c>
    </row>
    <row r="2440" spans="1:22" ht="48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</v>
      </c>
      <c r="P2440">
        <f t="shared" si="229"/>
        <v>50</v>
      </c>
      <c r="Q2440" s="9" t="s">
        <v>8340</v>
      </c>
      <c r="R2440" t="s">
        <v>8341</v>
      </c>
      <c r="S2440" s="11">
        <f t="shared" si="230"/>
        <v>42285.706736111104</v>
      </c>
      <c r="T2440" s="11">
        <f t="shared" si="231"/>
        <v>42345.748402777775</v>
      </c>
      <c r="U2440" t="str">
        <f t="shared" si="232"/>
        <v>10</v>
      </c>
      <c r="V2440" t="str">
        <f t="shared" si="233"/>
        <v>2015</v>
      </c>
    </row>
    <row r="2441" spans="1:22" ht="48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t="e">
        <f t="shared" si="229"/>
        <v>#DIV/0!</v>
      </c>
      <c r="Q2441" s="9" t="s">
        <v>8340</v>
      </c>
      <c r="R2441" t="s">
        <v>8341</v>
      </c>
      <c r="S2441" s="11">
        <f t="shared" si="230"/>
        <v>42265.610289351847</v>
      </c>
      <c r="T2441" s="11">
        <f t="shared" si="231"/>
        <v>42295.610289351847</v>
      </c>
      <c r="U2441" t="str">
        <f t="shared" si="232"/>
        <v>09</v>
      </c>
      <c r="V2441" t="str">
        <f t="shared" si="233"/>
        <v>2015</v>
      </c>
    </row>
    <row r="2442" spans="1:22" ht="3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</v>
      </c>
      <c r="P2442">
        <f t="shared" si="229"/>
        <v>5</v>
      </c>
      <c r="Q2442" s="9" t="s">
        <v>8340</v>
      </c>
      <c r="R2442" t="s">
        <v>8341</v>
      </c>
      <c r="S2442" s="11">
        <f t="shared" si="230"/>
        <v>42383.691122685188</v>
      </c>
      <c r="T2442" s="11">
        <f t="shared" si="231"/>
        <v>42413.691122685181</v>
      </c>
      <c r="U2442" t="str">
        <f t="shared" si="232"/>
        <v>01</v>
      </c>
      <c r="V2442" t="str">
        <f t="shared" si="233"/>
        <v>2016</v>
      </c>
    </row>
    <row r="2443" spans="1:22" ht="3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108</v>
      </c>
      <c r="P2443">
        <f t="shared" si="229"/>
        <v>74.22935779816514</v>
      </c>
      <c r="Q2443" s="9" t="s">
        <v>8340</v>
      </c>
      <c r="R2443" t="s">
        <v>8356</v>
      </c>
      <c r="S2443" s="11">
        <f t="shared" si="230"/>
        <v>42186.917291666665</v>
      </c>
      <c r="T2443" s="11">
        <f t="shared" si="231"/>
        <v>42207.999305555553</v>
      </c>
      <c r="U2443" t="str">
        <f t="shared" si="232"/>
        <v>07</v>
      </c>
      <c r="V2443" t="str">
        <f t="shared" si="233"/>
        <v>2015</v>
      </c>
    </row>
    <row r="2444" spans="1:22" ht="3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126</v>
      </c>
      <c r="P2444">
        <f t="shared" si="229"/>
        <v>81.252688172043008</v>
      </c>
      <c r="Q2444" s="9" t="s">
        <v>8340</v>
      </c>
      <c r="R2444" t="s">
        <v>8356</v>
      </c>
      <c r="S2444" s="11">
        <f t="shared" si="230"/>
        <v>42052.458657407406</v>
      </c>
      <c r="T2444" s="11">
        <f t="shared" si="231"/>
        <v>42082.416990740741</v>
      </c>
      <c r="U2444" t="str">
        <f t="shared" si="232"/>
        <v>02</v>
      </c>
      <c r="V2444" t="str">
        <f t="shared" si="233"/>
        <v>2015</v>
      </c>
    </row>
    <row r="2445" spans="1:22" ht="48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203</v>
      </c>
      <c r="P2445">
        <f t="shared" si="229"/>
        <v>130.23469453376205</v>
      </c>
      <c r="Q2445" s="9" t="s">
        <v>8340</v>
      </c>
      <c r="R2445" t="s">
        <v>8356</v>
      </c>
      <c r="S2445" s="11">
        <f t="shared" si="230"/>
        <v>41836.416921296295</v>
      </c>
      <c r="T2445" s="11">
        <f t="shared" si="231"/>
        <v>41866.416921296295</v>
      </c>
      <c r="U2445" t="str">
        <f t="shared" si="232"/>
        <v>07</v>
      </c>
      <c r="V2445" t="str">
        <f t="shared" si="233"/>
        <v>2014</v>
      </c>
    </row>
    <row r="2446" spans="1:22" ht="48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109</v>
      </c>
      <c r="P2446">
        <f t="shared" si="229"/>
        <v>53.409836065573771</v>
      </c>
      <c r="Q2446" s="9" t="s">
        <v>8340</v>
      </c>
      <c r="R2446" t="s">
        <v>8356</v>
      </c>
      <c r="S2446" s="11">
        <f t="shared" si="230"/>
        <v>42485.54619212963</v>
      </c>
      <c r="T2446" s="11">
        <f t="shared" si="231"/>
        <v>42515.54619212963</v>
      </c>
      <c r="U2446" t="str">
        <f t="shared" si="232"/>
        <v>04</v>
      </c>
      <c r="V2446" t="str">
        <f t="shared" si="233"/>
        <v>2016</v>
      </c>
    </row>
    <row r="2447" spans="1:22" ht="6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173</v>
      </c>
      <c r="P2447">
        <f t="shared" si="229"/>
        <v>75.130434782608702</v>
      </c>
      <c r="Q2447" s="9" t="s">
        <v>8340</v>
      </c>
      <c r="R2447" t="s">
        <v>8356</v>
      </c>
      <c r="S2447" s="11">
        <f t="shared" si="230"/>
        <v>42242.981724537036</v>
      </c>
      <c r="T2447" s="11">
        <f t="shared" si="231"/>
        <v>42272.981724537036</v>
      </c>
      <c r="U2447" t="str">
        <f t="shared" si="232"/>
        <v>08</v>
      </c>
      <c r="V2447" t="str">
        <f t="shared" si="233"/>
        <v>2015</v>
      </c>
    </row>
    <row r="2448" spans="1:22" ht="48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168</v>
      </c>
      <c r="P2448">
        <f t="shared" si="229"/>
        <v>75.666666666666671</v>
      </c>
      <c r="Q2448" s="9" t="s">
        <v>8340</v>
      </c>
      <c r="R2448" t="s">
        <v>8356</v>
      </c>
      <c r="S2448" s="11">
        <f t="shared" si="230"/>
        <v>42670.394340277773</v>
      </c>
      <c r="T2448" s="11">
        <f t="shared" si="231"/>
        <v>42700.436006944445</v>
      </c>
      <c r="U2448" t="str">
        <f t="shared" si="232"/>
        <v>10</v>
      </c>
      <c r="V2448" t="str">
        <f t="shared" si="233"/>
        <v>2016</v>
      </c>
    </row>
    <row r="2449" spans="1:22" ht="48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</v>
      </c>
      <c r="P2449">
        <f t="shared" si="229"/>
        <v>31.691394658753708</v>
      </c>
      <c r="Q2449" s="9" t="s">
        <v>8340</v>
      </c>
      <c r="R2449" t="s">
        <v>8356</v>
      </c>
      <c r="S2449" s="11">
        <f t="shared" si="230"/>
        <v>42654.26149305555</v>
      </c>
      <c r="T2449" s="11">
        <f t="shared" si="231"/>
        <v>42685.958333333336</v>
      </c>
      <c r="U2449" t="str">
        <f t="shared" si="232"/>
        <v>10</v>
      </c>
      <c r="V2449" t="str">
        <f t="shared" si="233"/>
        <v>2016</v>
      </c>
    </row>
    <row r="2450" spans="1:22" ht="48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108</v>
      </c>
      <c r="P2450">
        <f t="shared" si="229"/>
        <v>47.777777777777779</v>
      </c>
      <c r="Q2450" s="9" t="s">
        <v>8340</v>
      </c>
      <c r="R2450" t="s">
        <v>8356</v>
      </c>
      <c r="S2450" s="11">
        <f t="shared" si="230"/>
        <v>42607.107789351845</v>
      </c>
      <c r="T2450" s="11">
        <f t="shared" si="231"/>
        <v>42613.025000000001</v>
      </c>
      <c r="U2450" t="str">
        <f t="shared" si="232"/>
        <v>08</v>
      </c>
      <c r="V2450" t="str">
        <f t="shared" si="233"/>
        <v>2016</v>
      </c>
    </row>
    <row r="2451" spans="1:22" ht="48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>
        <f t="shared" si="229"/>
        <v>90</v>
      </c>
      <c r="Q2451" s="9" t="s">
        <v>8340</v>
      </c>
      <c r="R2451" t="s">
        <v>8356</v>
      </c>
      <c r="S2451" s="11">
        <f t="shared" si="230"/>
        <v>41942.934201388889</v>
      </c>
      <c r="T2451" s="11">
        <f t="shared" si="231"/>
        <v>41972.975868055553</v>
      </c>
      <c r="U2451" t="str">
        <f t="shared" si="232"/>
        <v>10</v>
      </c>
      <c r="V2451" t="str">
        <f t="shared" si="233"/>
        <v>2014</v>
      </c>
    </row>
    <row r="2452" spans="1:22" ht="48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102</v>
      </c>
      <c r="P2452">
        <f t="shared" si="229"/>
        <v>149.31401960784314</v>
      </c>
      <c r="Q2452" s="9" t="s">
        <v>8340</v>
      </c>
      <c r="R2452" t="s">
        <v>8356</v>
      </c>
      <c r="S2452" s="11">
        <f t="shared" si="230"/>
        <v>41901.864074074074</v>
      </c>
      <c r="T2452" s="11">
        <f t="shared" si="231"/>
        <v>41939.924305555556</v>
      </c>
      <c r="U2452" t="str">
        <f t="shared" si="232"/>
        <v>09</v>
      </c>
      <c r="V2452" t="str">
        <f t="shared" si="233"/>
        <v>2014</v>
      </c>
    </row>
    <row r="2453" spans="1:22" ht="48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</v>
      </c>
      <c r="P2453">
        <f t="shared" si="229"/>
        <v>62.06989247311828</v>
      </c>
      <c r="Q2453" s="9" t="s">
        <v>8340</v>
      </c>
      <c r="R2453" t="s">
        <v>8356</v>
      </c>
      <c r="S2453" s="11">
        <f t="shared" si="230"/>
        <v>42779.700115740743</v>
      </c>
      <c r="T2453" s="11">
        <f t="shared" si="231"/>
        <v>42799.700115740743</v>
      </c>
      <c r="U2453" t="str">
        <f t="shared" si="232"/>
        <v>02</v>
      </c>
      <c r="V2453" t="str">
        <f t="shared" si="233"/>
        <v>2017</v>
      </c>
    </row>
    <row r="2454" spans="1:22" ht="48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134</v>
      </c>
      <c r="P2454">
        <f t="shared" si="229"/>
        <v>53.4</v>
      </c>
      <c r="Q2454" s="9" t="s">
        <v>8340</v>
      </c>
      <c r="R2454" t="s">
        <v>8356</v>
      </c>
      <c r="S2454" s="11">
        <f t="shared" si="230"/>
        <v>42338.635416666664</v>
      </c>
      <c r="T2454" s="11">
        <f t="shared" si="231"/>
        <v>42367.749999999993</v>
      </c>
      <c r="U2454" t="str">
        <f t="shared" si="232"/>
        <v>11</v>
      </c>
      <c r="V2454" t="str">
        <f t="shared" si="233"/>
        <v>2015</v>
      </c>
    </row>
    <row r="2455" spans="1:22" ht="48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155</v>
      </c>
      <c r="P2455">
        <f t="shared" si="229"/>
        <v>69.268656716417908</v>
      </c>
      <c r="Q2455" s="9" t="s">
        <v>8340</v>
      </c>
      <c r="R2455" t="s">
        <v>8356</v>
      </c>
      <c r="S2455" s="11">
        <f t="shared" si="230"/>
        <v>42738.483900462961</v>
      </c>
      <c r="T2455" s="11">
        <f t="shared" si="231"/>
        <v>42768.483900462961</v>
      </c>
      <c r="U2455" t="str">
        <f t="shared" si="232"/>
        <v>01</v>
      </c>
      <c r="V2455" t="str">
        <f t="shared" si="233"/>
        <v>2017</v>
      </c>
    </row>
    <row r="2456" spans="1:22" ht="48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101</v>
      </c>
      <c r="P2456">
        <f t="shared" si="229"/>
        <v>271.50769230769231</v>
      </c>
      <c r="Q2456" s="9" t="s">
        <v>8340</v>
      </c>
      <c r="R2456" t="s">
        <v>8356</v>
      </c>
      <c r="S2456" s="11">
        <f t="shared" si="230"/>
        <v>42769.993148148147</v>
      </c>
      <c r="T2456" s="11">
        <f t="shared" si="231"/>
        <v>42804.99314814814</v>
      </c>
      <c r="U2456" t="str">
        <f t="shared" si="232"/>
        <v>02</v>
      </c>
      <c r="V2456" t="str">
        <f t="shared" si="233"/>
        <v>2017</v>
      </c>
    </row>
    <row r="2457" spans="1:22" ht="48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>
        <f t="shared" si="229"/>
        <v>34.125</v>
      </c>
      <c r="Q2457" s="9" t="s">
        <v>8340</v>
      </c>
      <c r="R2457" t="s">
        <v>8356</v>
      </c>
      <c r="S2457" s="11">
        <f t="shared" si="230"/>
        <v>42452.573495370372</v>
      </c>
      <c r="T2457" s="11">
        <f t="shared" si="231"/>
        <v>42480.573495370372</v>
      </c>
      <c r="U2457" t="str">
        <f t="shared" si="232"/>
        <v>03</v>
      </c>
      <c r="V2457" t="str">
        <f t="shared" si="233"/>
        <v>2016</v>
      </c>
    </row>
    <row r="2458" spans="1:22" ht="48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181</v>
      </c>
      <c r="P2458">
        <f t="shared" si="229"/>
        <v>40.492537313432834</v>
      </c>
      <c r="Q2458" s="9" t="s">
        <v>8340</v>
      </c>
      <c r="R2458" t="s">
        <v>8356</v>
      </c>
      <c r="S2458" s="11">
        <f t="shared" si="230"/>
        <v>42761.752766203703</v>
      </c>
      <c r="T2458" s="11">
        <f t="shared" si="231"/>
        <v>42791.752766203703</v>
      </c>
      <c r="U2458" t="str">
        <f t="shared" si="232"/>
        <v>01</v>
      </c>
      <c r="V2458" t="str">
        <f t="shared" si="233"/>
        <v>2017</v>
      </c>
    </row>
    <row r="2459" spans="1:22" ht="48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</v>
      </c>
      <c r="P2459">
        <f t="shared" si="229"/>
        <v>189.75806451612902</v>
      </c>
      <c r="Q2459" s="9" t="s">
        <v>8340</v>
      </c>
      <c r="R2459" t="s">
        <v>8356</v>
      </c>
      <c r="S2459" s="11">
        <f t="shared" si="230"/>
        <v>42423.394166666665</v>
      </c>
      <c r="T2459" s="11">
        <f t="shared" si="231"/>
        <v>42453.352500000001</v>
      </c>
      <c r="U2459" t="str">
        <f t="shared" si="232"/>
        <v>02</v>
      </c>
      <c r="V2459" t="str">
        <f t="shared" si="233"/>
        <v>2016</v>
      </c>
    </row>
    <row r="2460" spans="1:22" ht="48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</v>
      </c>
      <c r="P2460">
        <f t="shared" si="229"/>
        <v>68.862499999999997</v>
      </c>
      <c r="Q2460" s="9" t="s">
        <v>8340</v>
      </c>
      <c r="R2460" t="s">
        <v>8356</v>
      </c>
      <c r="S2460" s="11">
        <f t="shared" si="230"/>
        <v>42495.663402777776</v>
      </c>
      <c r="T2460" s="11">
        <f t="shared" si="231"/>
        <v>42530.583333333336</v>
      </c>
      <c r="U2460" t="str">
        <f t="shared" si="232"/>
        <v>05</v>
      </c>
      <c r="V2460" t="str">
        <f t="shared" si="233"/>
        <v>2016</v>
      </c>
    </row>
    <row r="2461" spans="1:22" ht="48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</v>
      </c>
      <c r="P2461">
        <f t="shared" si="229"/>
        <v>108.77659574468085</v>
      </c>
      <c r="Q2461" s="9" t="s">
        <v>8340</v>
      </c>
      <c r="R2461" t="s">
        <v>8356</v>
      </c>
      <c r="S2461" s="11">
        <f t="shared" si="230"/>
        <v>42407.429224537038</v>
      </c>
      <c r="T2461" s="11">
        <f t="shared" si="231"/>
        <v>42452.387557870366</v>
      </c>
      <c r="U2461" t="str">
        <f t="shared" si="232"/>
        <v>02</v>
      </c>
      <c r="V2461" t="str">
        <f t="shared" si="233"/>
        <v>2016</v>
      </c>
    </row>
    <row r="2462" spans="1:22" ht="48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101</v>
      </c>
      <c r="P2462">
        <f t="shared" si="229"/>
        <v>125.98529411764706</v>
      </c>
      <c r="Q2462" s="9" t="s">
        <v>8340</v>
      </c>
      <c r="R2462" t="s">
        <v>8356</v>
      </c>
      <c r="S2462" s="11">
        <f t="shared" si="230"/>
        <v>42703.978784722225</v>
      </c>
      <c r="T2462" s="11">
        <f t="shared" si="231"/>
        <v>42737.970138888886</v>
      </c>
      <c r="U2462" t="str">
        <f t="shared" si="232"/>
        <v>11</v>
      </c>
      <c r="V2462" t="str">
        <f t="shared" si="233"/>
        <v>2016</v>
      </c>
    </row>
    <row r="2463" spans="1:22" ht="48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104</v>
      </c>
      <c r="P2463">
        <f t="shared" si="229"/>
        <v>90.523255813953483</v>
      </c>
      <c r="Q2463" s="9" t="s">
        <v>8329</v>
      </c>
      <c r="R2463" t="s">
        <v>8333</v>
      </c>
      <c r="S2463" s="11">
        <f t="shared" si="230"/>
        <v>40783.804363425923</v>
      </c>
      <c r="T2463" s="11">
        <f t="shared" si="231"/>
        <v>40816.916666666664</v>
      </c>
      <c r="U2463" t="str">
        <f t="shared" si="232"/>
        <v>08</v>
      </c>
      <c r="V2463" t="str">
        <f t="shared" si="233"/>
        <v>2011</v>
      </c>
    </row>
    <row r="2464" spans="1:22" ht="48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111</v>
      </c>
      <c r="P2464">
        <f t="shared" si="229"/>
        <v>28.880434782608695</v>
      </c>
      <c r="Q2464" s="9" t="s">
        <v>8329</v>
      </c>
      <c r="R2464" t="s">
        <v>8333</v>
      </c>
      <c r="S2464" s="11">
        <f t="shared" si="230"/>
        <v>41088.977962962963</v>
      </c>
      <c r="T2464" s="11">
        <f t="shared" si="231"/>
        <v>41108.977962962963</v>
      </c>
      <c r="U2464" t="str">
        <f t="shared" si="232"/>
        <v>06</v>
      </c>
      <c r="V2464" t="str">
        <f t="shared" si="233"/>
        <v>2012</v>
      </c>
    </row>
    <row r="2465" spans="1:22" ht="16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</v>
      </c>
      <c r="P2465">
        <f t="shared" si="229"/>
        <v>31</v>
      </c>
      <c r="Q2465" s="9" t="s">
        <v>8329</v>
      </c>
      <c r="R2465" t="s">
        <v>8333</v>
      </c>
      <c r="S2465" s="11">
        <f t="shared" si="230"/>
        <v>41340.903067129628</v>
      </c>
      <c r="T2465" s="11">
        <f t="shared" si="231"/>
        <v>41380.583333333328</v>
      </c>
      <c r="U2465" t="str">
        <f t="shared" si="232"/>
        <v>03</v>
      </c>
      <c r="V2465" t="str">
        <f t="shared" si="233"/>
        <v>2013</v>
      </c>
    </row>
    <row r="2466" spans="1:22" ht="48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</v>
      </c>
      <c r="P2466">
        <f t="shared" si="229"/>
        <v>51.674418604651166</v>
      </c>
      <c r="Q2466" s="9" t="s">
        <v>8329</v>
      </c>
      <c r="R2466" t="s">
        <v>8333</v>
      </c>
      <c r="S2466" s="11">
        <f t="shared" si="230"/>
        <v>42248.692094907405</v>
      </c>
      <c r="T2466" s="11">
        <f t="shared" si="231"/>
        <v>42277.603472222218</v>
      </c>
      <c r="U2466" t="str">
        <f t="shared" si="232"/>
        <v>09</v>
      </c>
      <c r="V2466" t="str">
        <f t="shared" si="233"/>
        <v>2015</v>
      </c>
    </row>
    <row r="2467" spans="1:22" ht="3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</v>
      </c>
      <c r="P2467">
        <f t="shared" si="229"/>
        <v>26.270833333333332</v>
      </c>
      <c r="Q2467" s="9" t="s">
        <v>8329</v>
      </c>
      <c r="R2467" t="s">
        <v>8333</v>
      </c>
      <c r="S2467" s="11">
        <f t="shared" si="230"/>
        <v>41145.510972222219</v>
      </c>
      <c r="T2467" s="11">
        <f t="shared" si="231"/>
        <v>41175.510972222219</v>
      </c>
      <c r="U2467" t="str">
        <f t="shared" si="232"/>
        <v>08</v>
      </c>
      <c r="V2467" t="str">
        <f t="shared" si="233"/>
        <v>2012</v>
      </c>
    </row>
    <row r="2468" spans="1:22" ht="48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>
        <f t="shared" si="229"/>
        <v>48.07692307692308</v>
      </c>
      <c r="Q2468" s="9" t="s">
        <v>8329</v>
      </c>
      <c r="R2468" t="s">
        <v>8333</v>
      </c>
      <c r="S2468" s="11">
        <f t="shared" si="230"/>
        <v>41372.894131944442</v>
      </c>
      <c r="T2468" s="11">
        <f t="shared" si="231"/>
        <v>41402.894131944442</v>
      </c>
      <c r="U2468" t="str">
        <f t="shared" si="232"/>
        <v>04</v>
      </c>
      <c r="V2468" t="str">
        <f t="shared" si="233"/>
        <v>2013</v>
      </c>
    </row>
    <row r="2469" spans="1:22" ht="48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119</v>
      </c>
      <c r="P2469">
        <f t="shared" si="229"/>
        <v>27.558139534883722</v>
      </c>
      <c r="Q2469" s="9" t="s">
        <v>8329</v>
      </c>
      <c r="R2469" t="s">
        <v>8333</v>
      </c>
      <c r="S2469" s="11">
        <f t="shared" si="230"/>
        <v>41025.665868055556</v>
      </c>
      <c r="T2469" s="11">
        <f t="shared" si="231"/>
        <v>41039.5</v>
      </c>
      <c r="U2469" t="str">
        <f t="shared" si="232"/>
        <v>04</v>
      </c>
      <c r="V2469" t="str">
        <f t="shared" si="233"/>
        <v>2012</v>
      </c>
    </row>
    <row r="2470" spans="1:22" ht="3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</v>
      </c>
      <c r="P2470">
        <f t="shared" si="229"/>
        <v>36.97137931034483</v>
      </c>
      <c r="Q2470" s="9" t="s">
        <v>8329</v>
      </c>
      <c r="R2470" t="s">
        <v>8333</v>
      </c>
      <c r="S2470" s="11">
        <f t="shared" si="230"/>
        <v>41173.945844907408</v>
      </c>
      <c r="T2470" s="11">
        <f t="shared" si="231"/>
        <v>41210</v>
      </c>
      <c r="U2470" t="str">
        <f t="shared" si="232"/>
        <v>09</v>
      </c>
      <c r="V2470" t="str">
        <f t="shared" si="233"/>
        <v>2012</v>
      </c>
    </row>
    <row r="2471" spans="1:22" ht="48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114</v>
      </c>
      <c r="P2471">
        <f t="shared" si="229"/>
        <v>29.021276595744681</v>
      </c>
      <c r="Q2471" s="9" t="s">
        <v>8329</v>
      </c>
      <c r="R2471" t="s">
        <v>8333</v>
      </c>
      <c r="S2471" s="11">
        <f t="shared" si="230"/>
        <v>40557.221400462957</v>
      </c>
      <c r="T2471" s="11">
        <f t="shared" si="231"/>
        <v>40582.221400462957</v>
      </c>
      <c r="U2471" t="str">
        <f t="shared" si="232"/>
        <v>01</v>
      </c>
      <c r="V2471" t="str">
        <f t="shared" si="233"/>
        <v>2011</v>
      </c>
    </row>
    <row r="2472" spans="1:22" ht="48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</v>
      </c>
      <c r="P2472">
        <f t="shared" si="229"/>
        <v>28.65666666666667</v>
      </c>
      <c r="Q2472" s="9" t="s">
        <v>8329</v>
      </c>
      <c r="R2472" t="s">
        <v>8333</v>
      </c>
      <c r="S2472" s="11">
        <f t="shared" si="230"/>
        <v>41022.866377314815</v>
      </c>
      <c r="T2472" s="11">
        <f t="shared" si="231"/>
        <v>41052.866377314815</v>
      </c>
      <c r="U2472" t="str">
        <f t="shared" si="232"/>
        <v>04</v>
      </c>
      <c r="V2472" t="str">
        <f t="shared" si="233"/>
        <v>2012</v>
      </c>
    </row>
    <row r="2473" spans="1:22" ht="48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>
        <f t="shared" si="229"/>
        <v>37.647058823529413</v>
      </c>
      <c r="Q2473" s="9" t="s">
        <v>8329</v>
      </c>
      <c r="R2473" t="s">
        <v>8333</v>
      </c>
      <c r="S2473" s="11">
        <f t="shared" si="230"/>
        <v>40893.784629629627</v>
      </c>
      <c r="T2473" s="11">
        <f t="shared" si="231"/>
        <v>40933.784629629627</v>
      </c>
      <c r="U2473" t="str">
        <f t="shared" si="232"/>
        <v>12</v>
      </c>
      <c r="V2473" t="str">
        <f t="shared" si="233"/>
        <v>2011</v>
      </c>
    </row>
    <row r="2474" spans="1:22" ht="48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136</v>
      </c>
      <c r="P2474">
        <f t="shared" si="229"/>
        <v>97.904038461538462</v>
      </c>
      <c r="Q2474" s="9" t="s">
        <v>8329</v>
      </c>
      <c r="R2474" t="s">
        <v>8333</v>
      </c>
      <c r="S2474" s="11">
        <f t="shared" si="230"/>
        <v>40353.907175925924</v>
      </c>
      <c r="T2474" s="11">
        <f t="shared" si="231"/>
        <v>40424.835416666661</v>
      </c>
      <c r="U2474" t="str">
        <f t="shared" si="232"/>
        <v>06</v>
      </c>
      <c r="V2474" t="str">
        <f t="shared" si="233"/>
        <v>2010</v>
      </c>
    </row>
    <row r="2475" spans="1:22" ht="48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>
        <f t="shared" si="229"/>
        <v>42.553191489361701</v>
      </c>
      <c r="Q2475" s="9" t="s">
        <v>8329</v>
      </c>
      <c r="R2475" t="s">
        <v>8333</v>
      </c>
      <c r="S2475" s="11">
        <f t="shared" si="230"/>
        <v>41193.540150462963</v>
      </c>
      <c r="T2475" s="11">
        <f t="shared" si="231"/>
        <v>41223.581817129627</v>
      </c>
      <c r="U2475" t="str">
        <f t="shared" si="232"/>
        <v>10</v>
      </c>
      <c r="V2475" t="str">
        <f t="shared" si="233"/>
        <v>2012</v>
      </c>
    </row>
    <row r="2476" spans="1:22" ht="48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</v>
      </c>
      <c r="P2476">
        <f t="shared" si="229"/>
        <v>131.58368421052631</v>
      </c>
      <c r="Q2476" s="9" t="s">
        <v>8329</v>
      </c>
      <c r="R2476" t="s">
        <v>8333</v>
      </c>
      <c r="S2476" s="11">
        <f t="shared" si="230"/>
        <v>40416.80296296296</v>
      </c>
      <c r="T2476" s="11">
        <f t="shared" si="231"/>
        <v>40461.80296296296</v>
      </c>
      <c r="U2476" t="str">
        <f t="shared" si="232"/>
        <v>08</v>
      </c>
      <c r="V2476" t="str">
        <f t="shared" si="233"/>
        <v>2010</v>
      </c>
    </row>
    <row r="2477" spans="1:22" ht="3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105</v>
      </c>
      <c r="P2477">
        <f t="shared" si="229"/>
        <v>32.320987654320987</v>
      </c>
      <c r="Q2477" s="9" t="s">
        <v>8329</v>
      </c>
      <c r="R2477" t="s">
        <v>8333</v>
      </c>
      <c r="S2477" s="11">
        <f t="shared" si="230"/>
        <v>40310.079340277771</v>
      </c>
      <c r="T2477" s="11">
        <f t="shared" si="231"/>
        <v>40369.708333333328</v>
      </c>
      <c r="U2477" t="str">
        <f t="shared" si="232"/>
        <v>05</v>
      </c>
      <c r="V2477" t="str">
        <f t="shared" si="233"/>
        <v>2010</v>
      </c>
    </row>
    <row r="2478" spans="1:22" ht="48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</v>
      </c>
      <c r="P2478">
        <f t="shared" si="229"/>
        <v>61.103999999999999</v>
      </c>
      <c r="Q2478" s="9" t="s">
        <v>8329</v>
      </c>
      <c r="R2478" t="s">
        <v>8333</v>
      </c>
      <c r="S2478" s="11">
        <f t="shared" si="230"/>
        <v>41913.120023148142</v>
      </c>
      <c r="T2478" s="11">
        <f t="shared" si="231"/>
        <v>41946.161689814813</v>
      </c>
      <c r="U2478" t="str">
        <f t="shared" si="232"/>
        <v>10</v>
      </c>
      <c r="V2478" t="str">
        <f t="shared" si="233"/>
        <v>2014</v>
      </c>
    </row>
    <row r="2479" spans="1:22" ht="3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</v>
      </c>
      <c r="P2479">
        <f t="shared" si="229"/>
        <v>31.341463414634145</v>
      </c>
      <c r="Q2479" s="9" t="s">
        <v>8329</v>
      </c>
      <c r="R2479" t="s">
        <v>8333</v>
      </c>
      <c r="S2479" s="11">
        <f t="shared" si="230"/>
        <v>41088.483159722222</v>
      </c>
      <c r="T2479" s="11">
        <f t="shared" si="231"/>
        <v>41133.483159722222</v>
      </c>
      <c r="U2479" t="str">
        <f t="shared" si="232"/>
        <v>06</v>
      </c>
      <c r="V2479" t="str">
        <f t="shared" si="233"/>
        <v>2012</v>
      </c>
    </row>
    <row r="2480" spans="1:22" ht="48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128</v>
      </c>
      <c r="P2480">
        <f t="shared" si="229"/>
        <v>129.1139240506329</v>
      </c>
      <c r="Q2480" s="9" t="s">
        <v>8329</v>
      </c>
      <c r="R2480" t="s">
        <v>8333</v>
      </c>
      <c r="S2480" s="11">
        <f t="shared" si="230"/>
        <v>41257.742048611108</v>
      </c>
      <c r="T2480" s="11">
        <f t="shared" si="231"/>
        <v>41287.742048611108</v>
      </c>
      <c r="U2480" t="str">
        <f t="shared" si="232"/>
        <v>12</v>
      </c>
      <c r="V2480" t="str">
        <f t="shared" si="233"/>
        <v>2012</v>
      </c>
    </row>
    <row r="2481" spans="1:22" ht="3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</v>
      </c>
      <c r="P2481">
        <f t="shared" si="229"/>
        <v>25.020624999999999</v>
      </c>
      <c r="Q2481" s="9" t="s">
        <v>8329</v>
      </c>
      <c r="R2481" t="s">
        <v>8333</v>
      </c>
      <c r="S2481" s="11">
        <f t="shared" si="230"/>
        <v>41107.518449074072</v>
      </c>
      <c r="T2481" s="11">
        <f t="shared" si="231"/>
        <v>41117.875</v>
      </c>
      <c r="U2481" t="str">
        <f t="shared" si="232"/>
        <v>07</v>
      </c>
      <c r="V2481" t="str">
        <f t="shared" si="233"/>
        <v>2012</v>
      </c>
    </row>
    <row r="2482" spans="1:22" ht="48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>
        <f t="shared" si="229"/>
        <v>250</v>
      </c>
      <c r="Q2482" s="9" t="s">
        <v>8329</v>
      </c>
      <c r="R2482" t="s">
        <v>8333</v>
      </c>
      <c r="S2482" s="11">
        <f t="shared" si="230"/>
        <v>42227.727824074071</v>
      </c>
      <c r="T2482" s="11">
        <f t="shared" si="231"/>
        <v>42287.727824074071</v>
      </c>
      <c r="U2482" t="str">
        <f t="shared" si="232"/>
        <v>08</v>
      </c>
      <c r="V2482" t="str">
        <f t="shared" si="233"/>
        <v>2015</v>
      </c>
    </row>
    <row r="2483" spans="1:22" ht="48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113</v>
      </c>
      <c r="P2483">
        <f t="shared" si="229"/>
        <v>47.541473684210523</v>
      </c>
      <c r="Q2483" s="9" t="s">
        <v>8329</v>
      </c>
      <c r="R2483" t="s">
        <v>8333</v>
      </c>
      <c r="S2483" s="11">
        <f t="shared" si="230"/>
        <v>40999.437592592592</v>
      </c>
      <c r="T2483" s="11">
        <f t="shared" si="231"/>
        <v>41029.437592592592</v>
      </c>
      <c r="U2483" t="str">
        <f t="shared" si="232"/>
        <v>03</v>
      </c>
      <c r="V2483" t="str">
        <f t="shared" si="233"/>
        <v>2012</v>
      </c>
    </row>
    <row r="2484" spans="1:22" ht="48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</v>
      </c>
      <c r="P2484">
        <f t="shared" si="229"/>
        <v>40.04</v>
      </c>
      <c r="Q2484" s="9" t="s">
        <v>8329</v>
      </c>
      <c r="R2484" t="s">
        <v>8333</v>
      </c>
      <c r="S2484" s="11">
        <f t="shared" si="230"/>
        <v>40711.573877314811</v>
      </c>
      <c r="T2484" s="11">
        <f t="shared" si="231"/>
        <v>40756.573877314811</v>
      </c>
      <c r="U2484" t="str">
        <f t="shared" si="232"/>
        <v>06</v>
      </c>
      <c r="V2484" t="str">
        <f t="shared" si="233"/>
        <v>2011</v>
      </c>
    </row>
    <row r="2485" spans="1:22" ht="3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114</v>
      </c>
      <c r="P2485">
        <f t="shared" si="229"/>
        <v>65.84210526315789</v>
      </c>
      <c r="Q2485" s="9" t="s">
        <v>8329</v>
      </c>
      <c r="R2485" t="s">
        <v>8333</v>
      </c>
      <c r="S2485" s="11">
        <f t="shared" si="230"/>
        <v>40970.541701388887</v>
      </c>
      <c r="T2485" s="11">
        <f t="shared" si="231"/>
        <v>41030.500034722223</v>
      </c>
      <c r="U2485" t="str">
        <f t="shared" si="232"/>
        <v>03</v>
      </c>
      <c r="V2485" t="str">
        <f t="shared" si="233"/>
        <v>2012</v>
      </c>
    </row>
    <row r="2486" spans="1:22" ht="48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</v>
      </c>
      <c r="P2486">
        <f t="shared" si="229"/>
        <v>46.401222222222216</v>
      </c>
      <c r="Q2486" s="9" t="s">
        <v>8329</v>
      </c>
      <c r="R2486" t="s">
        <v>8333</v>
      </c>
      <c r="S2486" s="11">
        <f t="shared" si="230"/>
        <v>40771.708368055552</v>
      </c>
      <c r="T2486" s="11">
        <f t="shared" si="231"/>
        <v>40801.708368055552</v>
      </c>
      <c r="U2486" t="str">
        <f t="shared" si="232"/>
        <v>08</v>
      </c>
      <c r="V2486" t="str">
        <f t="shared" si="233"/>
        <v>2011</v>
      </c>
    </row>
    <row r="2487" spans="1:22" ht="48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</v>
      </c>
      <c r="P2487">
        <f t="shared" si="229"/>
        <v>50.365853658536587</v>
      </c>
      <c r="Q2487" s="9" t="s">
        <v>8329</v>
      </c>
      <c r="R2487" t="s">
        <v>8333</v>
      </c>
      <c r="S2487" s="11">
        <f t="shared" si="230"/>
        <v>40793.790266203701</v>
      </c>
      <c r="T2487" s="11">
        <f t="shared" si="231"/>
        <v>40828.790266203701</v>
      </c>
      <c r="U2487" t="str">
        <f t="shared" si="232"/>
        <v>09</v>
      </c>
      <c r="V2487" t="str">
        <f t="shared" si="233"/>
        <v>2011</v>
      </c>
    </row>
    <row r="2488" spans="1:22" ht="48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266</v>
      </c>
      <c r="P2488">
        <f t="shared" si="229"/>
        <v>26.566666666666666</v>
      </c>
      <c r="Q2488" s="9" t="s">
        <v>8329</v>
      </c>
      <c r="R2488" t="s">
        <v>8333</v>
      </c>
      <c r="S2488" s="11">
        <f t="shared" si="230"/>
        <v>40991.499722222223</v>
      </c>
      <c r="T2488" s="11">
        <f t="shared" si="231"/>
        <v>41021.499722222223</v>
      </c>
      <c r="U2488" t="str">
        <f t="shared" si="232"/>
        <v>03</v>
      </c>
      <c r="V2488" t="str">
        <f t="shared" si="233"/>
        <v>2012</v>
      </c>
    </row>
    <row r="2489" spans="1:22" ht="48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</v>
      </c>
      <c r="P2489">
        <f t="shared" si="229"/>
        <v>39.493684210526318</v>
      </c>
      <c r="Q2489" s="9" t="s">
        <v>8329</v>
      </c>
      <c r="R2489" t="s">
        <v>8333</v>
      </c>
      <c r="S2489" s="11">
        <f t="shared" si="230"/>
        <v>41025.874965277777</v>
      </c>
      <c r="T2489" s="11">
        <f t="shared" si="231"/>
        <v>41055.874965277777</v>
      </c>
      <c r="U2489" t="str">
        <f t="shared" si="232"/>
        <v>04</v>
      </c>
      <c r="V2489" t="str">
        <f t="shared" si="233"/>
        <v>2012</v>
      </c>
    </row>
    <row r="2490" spans="1:22" ht="48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107</v>
      </c>
      <c r="P2490">
        <f t="shared" si="229"/>
        <v>49.246153846153845</v>
      </c>
      <c r="Q2490" s="9" t="s">
        <v>8329</v>
      </c>
      <c r="R2490" t="s">
        <v>8333</v>
      </c>
      <c r="S2490" s="11">
        <f t="shared" si="230"/>
        <v>40833.424861111111</v>
      </c>
      <c r="T2490" s="11">
        <f t="shared" si="231"/>
        <v>40863.466527777775</v>
      </c>
      <c r="U2490" t="str">
        <f t="shared" si="232"/>
        <v>10</v>
      </c>
      <c r="V2490" t="str">
        <f t="shared" si="233"/>
        <v>2011</v>
      </c>
    </row>
    <row r="2491" spans="1:22" ht="48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134</v>
      </c>
      <c r="P2491">
        <f t="shared" si="229"/>
        <v>62.38</v>
      </c>
      <c r="Q2491" s="9" t="s">
        <v>8329</v>
      </c>
      <c r="R2491" t="s">
        <v>8333</v>
      </c>
      <c r="S2491" s="11">
        <f t="shared" si="230"/>
        <v>41373.481932870367</v>
      </c>
      <c r="T2491" s="11">
        <f t="shared" si="231"/>
        <v>41403.481932870367</v>
      </c>
      <c r="U2491" t="str">
        <f t="shared" si="232"/>
        <v>04</v>
      </c>
      <c r="V2491" t="str">
        <f t="shared" si="233"/>
        <v>2013</v>
      </c>
    </row>
    <row r="2492" spans="1:22" ht="48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</v>
      </c>
      <c r="P2492">
        <f t="shared" si="229"/>
        <v>37.9375</v>
      </c>
      <c r="Q2492" s="9" t="s">
        <v>8329</v>
      </c>
      <c r="R2492" t="s">
        <v>8333</v>
      </c>
      <c r="S2492" s="11">
        <f t="shared" si="230"/>
        <v>41023.01939814815</v>
      </c>
      <c r="T2492" s="11">
        <f t="shared" si="231"/>
        <v>41083.019398148142</v>
      </c>
      <c r="U2492" t="str">
        <f t="shared" si="232"/>
        <v>04</v>
      </c>
      <c r="V2492" t="str">
        <f t="shared" si="233"/>
        <v>2012</v>
      </c>
    </row>
    <row r="2493" spans="1:22" ht="48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</v>
      </c>
      <c r="P2493">
        <f t="shared" si="229"/>
        <v>51.6</v>
      </c>
      <c r="Q2493" s="9" t="s">
        <v>8329</v>
      </c>
      <c r="R2493" t="s">
        <v>8333</v>
      </c>
      <c r="S2493" s="11">
        <f t="shared" si="230"/>
        <v>40542.630949074075</v>
      </c>
      <c r="T2493" s="11">
        <f t="shared" si="231"/>
        <v>40558.868749999994</v>
      </c>
      <c r="U2493" t="str">
        <f t="shared" si="232"/>
        <v>12</v>
      </c>
      <c r="V2493" t="str">
        <f t="shared" si="233"/>
        <v>2010</v>
      </c>
    </row>
    <row r="2494" spans="1:22" ht="3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>
        <f t="shared" si="229"/>
        <v>27.777777777777779</v>
      </c>
      <c r="Q2494" s="9" t="s">
        <v>8329</v>
      </c>
      <c r="R2494" t="s">
        <v>8333</v>
      </c>
      <c r="S2494" s="11">
        <f t="shared" si="230"/>
        <v>41024.777638888889</v>
      </c>
      <c r="T2494" s="11">
        <f t="shared" si="231"/>
        <v>41076.207638888889</v>
      </c>
      <c r="U2494" t="str">
        <f t="shared" si="232"/>
        <v>04</v>
      </c>
      <c r="V2494" t="str">
        <f t="shared" si="233"/>
        <v>2012</v>
      </c>
    </row>
    <row r="2495" spans="1:22" ht="48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129</v>
      </c>
      <c r="P2495">
        <f t="shared" si="229"/>
        <v>99.382239382239376</v>
      </c>
      <c r="Q2495" s="9" t="s">
        <v>8329</v>
      </c>
      <c r="R2495" t="s">
        <v>8333</v>
      </c>
      <c r="S2495" s="11">
        <f t="shared" si="230"/>
        <v>41347.959953703699</v>
      </c>
      <c r="T2495" s="11">
        <f t="shared" si="231"/>
        <v>41392.959953703699</v>
      </c>
      <c r="U2495" t="str">
        <f t="shared" si="232"/>
        <v>03</v>
      </c>
      <c r="V2495" t="str">
        <f t="shared" si="233"/>
        <v>2013</v>
      </c>
    </row>
    <row r="2496" spans="1:22" ht="48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</v>
      </c>
      <c r="P2496">
        <f t="shared" si="229"/>
        <v>38.848205128205123</v>
      </c>
      <c r="Q2496" s="9" t="s">
        <v>8329</v>
      </c>
      <c r="R2496" t="s">
        <v>8333</v>
      </c>
      <c r="S2496" s="11">
        <f t="shared" si="230"/>
        <v>41022.436851851853</v>
      </c>
      <c r="T2496" s="11">
        <f t="shared" si="231"/>
        <v>41052.436851851846</v>
      </c>
      <c r="U2496" t="str">
        <f t="shared" si="232"/>
        <v>04</v>
      </c>
      <c r="V2496" t="str">
        <f t="shared" si="233"/>
        <v>2012</v>
      </c>
    </row>
    <row r="2497" spans="1:22" ht="48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128</v>
      </c>
      <c r="P2497">
        <f t="shared" si="229"/>
        <v>45.548809523809524</v>
      </c>
      <c r="Q2497" s="9" t="s">
        <v>8329</v>
      </c>
      <c r="R2497" t="s">
        <v>8333</v>
      </c>
      <c r="S2497" s="11">
        <f t="shared" si="230"/>
        <v>41036.738136574073</v>
      </c>
      <c r="T2497" s="11">
        <f t="shared" si="231"/>
        <v>41066.738136574073</v>
      </c>
      <c r="U2497" t="str">
        <f t="shared" si="232"/>
        <v>05</v>
      </c>
      <c r="V2497" t="str">
        <f t="shared" si="233"/>
        <v>2012</v>
      </c>
    </row>
    <row r="2498" spans="1:22" ht="3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>
        <f t="shared" si="229"/>
        <v>600</v>
      </c>
      <c r="Q2498" s="9" t="s">
        <v>8329</v>
      </c>
      <c r="R2498" t="s">
        <v>8333</v>
      </c>
      <c r="S2498" s="11">
        <f t="shared" si="230"/>
        <v>41327.788101851846</v>
      </c>
      <c r="T2498" s="11">
        <f t="shared" si="231"/>
        <v>41362.746435185181</v>
      </c>
      <c r="U2498" t="str">
        <f t="shared" si="232"/>
        <v>02</v>
      </c>
      <c r="V2498" t="str">
        <f t="shared" si="233"/>
        <v>2013</v>
      </c>
    </row>
    <row r="2499" spans="1:22" ht="48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ROUND((E2499/D2499)*100,0)</f>
        <v>113</v>
      </c>
      <c r="P2499">
        <f t="shared" ref="P2499:P2562" si="235">E2499/L2499</f>
        <v>80.551071428571419</v>
      </c>
      <c r="Q2499" s="9" t="s">
        <v>8329</v>
      </c>
      <c r="R2499" t="s">
        <v>8333</v>
      </c>
      <c r="S2499" s="11">
        <f t="shared" ref="S2499:S2562" si="236">(J2499/86400)+25569+(-5/24)</f>
        <v>40730.670578703699</v>
      </c>
      <c r="T2499" s="11">
        <f t="shared" ref="T2499:T2562" si="237">(((I2499/60)/60)/24)+DATE(1970,1,1)+(-5/24)</f>
        <v>40760.670578703699</v>
      </c>
      <c r="U2499" t="str">
        <f t="shared" ref="U2499:U2562" si="238">TEXT(S2499,"MM")</f>
        <v>07</v>
      </c>
      <c r="V2499" t="str">
        <f t="shared" ref="V2499:V2562" si="239">TEXT(S2499,"YYYY")</f>
        <v>2011</v>
      </c>
    </row>
    <row r="2500" spans="1:22" ht="48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106</v>
      </c>
      <c r="P2500">
        <f t="shared" si="235"/>
        <v>52.8</v>
      </c>
      <c r="Q2500" s="9" t="s">
        <v>8329</v>
      </c>
      <c r="R2500" t="s">
        <v>8333</v>
      </c>
      <c r="S2500" s="11">
        <f t="shared" si="236"/>
        <v>42017.759108796294</v>
      </c>
      <c r="T2500" s="11">
        <f t="shared" si="237"/>
        <v>42031.759108796294</v>
      </c>
      <c r="U2500" t="str">
        <f t="shared" si="238"/>
        <v>01</v>
      </c>
      <c r="V2500" t="str">
        <f t="shared" si="239"/>
        <v>2015</v>
      </c>
    </row>
    <row r="2501" spans="1:22" ht="48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203</v>
      </c>
      <c r="P2501">
        <f t="shared" si="235"/>
        <v>47.676470588235297</v>
      </c>
      <c r="Q2501" s="9" t="s">
        <v>8329</v>
      </c>
      <c r="R2501" t="s">
        <v>8333</v>
      </c>
      <c r="S2501" s="11">
        <f t="shared" si="236"/>
        <v>41226.440243055556</v>
      </c>
      <c r="T2501" s="11">
        <f t="shared" si="237"/>
        <v>41274.541666666664</v>
      </c>
      <c r="U2501" t="str">
        <f t="shared" si="238"/>
        <v>11</v>
      </c>
      <c r="V2501" t="str">
        <f t="shared" si="239"/>
        <v>2012</v>
      </c>
    </row>
    <row r="2502" spans="1:22" ht="48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</v>
      </c>
      <c r="P2502">
        <f t="shared" si="235"/>
        <v>23.448275862068964</v>
      </c>
      <c r="Q2502" s="9" t="s">
        <v>8329</v>
      </c>
      <c r="R2502" t="s">
        <v>8333</v>
      </c>
      <c r="S2502" s="11">
        <f t="shared" si="236"/>
        <v>41053.564525462956</v>
      </c>
      <c r="T2502" s="11">
        <f t="shared" si="237"/>
        <v>41083.564525462964</v>
      </c>
      <c r="U2502" t="str">
        <f t="shared" si="238"/>
        <v>05</v>
      </c>
      <c r="V2502" t="str">
        <f t="shared" si="239"/>
        <v>2012</v>
      </c>
    </row>
    <row r="2503" spans="1:22" ht="48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3</v>
      </c>
      <c r="P2503">
        <f t="shared" si="235"/>
        <v>40.142857142857146</v>
      </c>
      <c r="Q2503" s="9" t="s">
        <v>8340</v>
      </c>
      <c r="R2503" t="s">
        <v>8357</v>
      </c>
      <c r="S2503" s="11">
        <f t="shared" si="236"/>
        <v>42244.568333333336</v>
      </c>
      <c r="T2503" s="11">
        <f t="shared" si="237"/>
        <v>42274.568333333329</v>
      </c>
      <c r="U2503" t="str">
        <f t="shared" si="238"/>
        <v>08</v>
      </c>
      <c r="V2503" t="str">
        <f t="shared" si="239"/>
        <v>2015</v>
      </c>
    </row>
    <row r="2504" spans="1:22" ht="48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0</v>
      </c>
      <c r="P2504">
        <f t="shared" si="235"/>
        <v>17.2</v>
      </c>
      <c r="Q2504" s="9" t="s">
        <v>8340</v>
      </c>
      <c r="R2504" t="s">
        <v>8357</v>
      </c>
      <c r="S2504" s="11">
        <f t="shared" si="236"/>
        <v>41858.617106481477</v>
      </c>
      <c r="T2504" s="11">
        <f t="shared" si="237"/>
        <v>41903.617106481477</v>
      </c>
      <c r="U2504" t="str">
        <f t="shared" si="238"/>
        <v>08</v>
      </c>
      <c r="V2504" t="str">
        <f t="shared" si="239"/>
        <v>2014</v>
      </c>
    </row>
    <row r="2505" spans="1:22" ht="48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t="e">
        <f t="shared" si="235"/>
        <v>#DIV/0!</v>
      </c>
      <c r="Q2505" s="9" t="s">
        <v>8340</v>
      </c>
      <c r="R2505" t="s">
        <v>8357</v>
      </c>
      <c r="S2505" s="11">
        <f t="shared" si="236"/>
        <v>42498.691064814811</v>
      </c>
      <c r="T2505" s="11">
        <f t="shared" si="237"/>
        <v>42528.67083333333</v>
      </c>
      <c r="U2505" t="str">
        <f t="shared" si="238"/>
        <v>05</v>
      </c>
      <c r="V2505" t="str">
        <f t="shared" si="239"/>
        <v>2016</v>
      </c>
    </row>
    <row r="2506" spans="1:22" ht="3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t="e">
        <f t="shared" si="235"/>
        <v>#DIV/0!</v>
      </c>
      <c r="Q2506" s="9" t="s">
        <v>8340</v>
      </c>
      <c r="R2506" t="s">
        <v>8357</v>
      </c>
      <c r="S2506" s="11">
        <f t="shared" si="236"/>
        <v>41927.807106481479</v>
      </c>
      <c r="T2506" s="11">
        <f t="shared" si="237"/>
        <v>41957.848773148151</v>
      </c>
      <c r="U2506" t="str">
        <f t="shared" si="238"/>
        <v>10</v>
      </c>
      <c r="V2506" t="str">
        <f t="shared" si="239"/>
        <v>2014</v>
      </c>
    </row>
    <row r="2507" spans="1:22" ht="6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t="e">
        <f t="shared" si="235"/>
        <v>#DIV/0!</v>
      </c>
      <c r="Q2507" s="9" t="s">
        <v>8340</v>
      </c>
      <c r="R2507" t="s">
        <v>8357</v>
      </c>
      <c r="S2507" s="11">
        <f t="shared" si="236"/>
        <v>42046.847407407404</v>
      </c>
      <c r="T2507" s="11">
        <f t="shared" si="237"/>
        <v>42076.80574074074</v>
      </c>
      <c r="U2507" t="str">
        <f t="shared" si="238"/>
        <v>02</v>
      </c>
      <c r="V2507" t="str">
        <f t="shared" si="239"/>
        <v>2015</v>
      </c>
    </row>
    <row r="2508" spans="1:22" ht="48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1</v>
      </c>
      <c r="P2508">
        <f t="shared" si="235"/>
        <v>15</v>
      </c>
      <c r="Q2508" s="9" t="s">
        <v>8340</v>
      </c>
      <c r="R2508" t="s">
        <v>8357</v>
      </c>
      <c r="S2508" s="11">
        <f t="shared" si="236"/>
        <v>42258.088761574072</v>
      </c>
      <c r="T2508" s="11">
        <f t="shared" si="237"/>
        <v>42280.666666666664</v>
      </c>
      <c r="U2508" t="str">
        <f t="shared" si="238"/>
        <v>09</v>
      </c>
      <c r="V2508" t="str">
        <f t="shared" si="239"/>
        <v>2015</v>
      </c>
    </row>
    <row r="2509" spans="1:22" ht="16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t="e">
        <f t="shared" si="235"/>
        <v>#DIV/0!</v>
      </c>
      <c r="Q2509" s="9" t="s">
        <v>8340</v>
      </c>
      <c r="R2509" t="s">
        <v>8357</v>
      </c>
      <c r="S2509" s="11">
        <f t="shared" si="236"/>
        <v>42104.864629629628</v>
      </c>
      <c r="T2509" s="11">
        <f t="shared" si="237"/>
        <v>42134.864629629628</v>
      </c>
      <c r="U2509" t="str">
        <f t="shared" si="238"/>
        <v>04</v>
      </c>
      <c r="V2509" t="str">
        <f t="shared" si="239"/>
        <v>2015</v>
      </c>
    </row>
    <row r="2510" spans="1:22" ht="48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t="e">
        <f t="shared" si="235"/>
        <v>#DIV/0!</v>
      </c>
      <c r="Q2510" s="9" t="s">
        <v>8340</v>
      </c>
      <c r="R2510" t="s">
        <v>8357</v>
      </c>
      <c r="S2510" s="11">
        <f t="shared" si="236"/>
        <v>41835.743449074071</v>
      </c>
      <c r="T2510" s="11">
        <f t="shared" si="237"/>
        <v>41865.743449074071</v>
      </c>
      <c r="U2510" t="str">
        <f t="shared" si="238"/>
        <v>07</v>
      </c>
      <c r="V2510" t="str">
        <f t="shared" si="239"/>
        <v>2014</v>
      </c>
    </row>
    <row r="2511" spans="1:22" ht="48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</v>
      </c>
      <c r="P2511">
        <f t="shared" si="235"/>
        <v>35.714285714285715</v>
      </c>
      <c r="Q2511" s="9" t="s">
        <v>8340</v>
      </c>
      <c r="R2511" t="s">
        <v>8357</v>
      </c>
      <c r="S2511" s="11">
        <f t="shared" si="236"/>
        <v>42058.601261574069</v>
      </c>
      <c r="T2511" s="11">
        <f t="shared" si="237"/>
        <v>42114.559594907405</v>
      </c>
      <c r="U2511" t="str">
        <f t="shared" si="238"/>
        <v>02</v>
      </c>
      <c r="V2511" t="str">
        <f t="shared" si="239"/>
        <v>2015</v>
      </c>
    </row>
    <row r="2512" spans="1:22" ht="48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</v>
      </c>
      <c r="P2512">
        <f t="shared" si="235"/>
        <v>37.5</v>
      </c>
      <c r="Q2512" s="9" t="s">
        <v>8340</v>
      </c>
      <c r="R2512" t="s">
        <v>8357</v>
      </c>
      <c r="S2512" s="11">
        <f t="shared" si="236"/>
        <v>42078.789027777777</v>
      </c>
      <c r="T2512" s="11">
        <f t="shared" si="237"/>
        <v>42138.78902777777</v>
      </c>
      <c r="U2512" t="str">
        <f t="shared" si="238"/>
        <v>03</v>
      </c>
      <c r="V2512" t="str">
        <f t="shared" si="239"/>
        <v>2015</v>
      </c>
    </row>
    <row r="2513" spans="1:22" ht="48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t="e">
        <f t="shared" si="235"/>
        <v>#DIV/0!</v>
      </c>
      <c r="Q2513" s="9" t="s">
        <v>8340</v>
      </c>
      <c r="R2513" t="s">
        <v>8357</v>
      </c>
      <c r="S2513" s="11">
        <f t="shared" si="236"/>
        <v>42371.238576388881</v>
      </c>
      <c r="T2513" s="11">
        <f t="shared" si="237"/>
        <v>42401.238576388881</v>
      </c>
      <c r="U2513" t="str">
        <f t="shared" si="238"/>
        <v>01</v>
      </c>
      <c r="V2513" t="str">
        <f t="shared" si="239"/>
        <v>2016</v>
      </c>
    </row>
    <row r="2514" spans="1:22" ht="48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t="e">
        <f t="shared" si="235"/>
        <v>#DIV/0!</v>
      </c>
      <c r="Q2514" s="9" t="s">
        <v>8340</v>
      </c>
      <c r="R2514" t="s">
        <v>8357</v>
      </c>
      <c r="S2514" s="11">
        <f t="shared" si="236"/>
        <v>41971.668530092589</v>
      </c>
      <c r="T2514" s="11">
        <f t="shared" si="237"/>
        <v>41986.668530092589</v>
      </c>
      <c r="U2514" t="str">
        <f t="shared" si="238"/>
        <v>11</v>
      </c>
      <c r="V2514" t="str">
        <f t="shared" si="239"/>
        <v>2014</v>
      </c>
    </row>
    <row r="2515" spans="1:22" ht="48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t="e">
        <f t="shared" si="235"/>
        <v>#DIV/0!</v>
      </c>
      <c r="Q2515" s="9" t="s">
        <v>8340</v>
      </c>
      <c r="R2515" t="s">
        <v>8357</v>
      </c>
      <c r="S2515" s="11">
        <f t="shared" si="236"/>
        <v>42731.798483796294</v>
      </c>
      <c r="T2515" s="11">
        <f t="shared" si="237"/>
        <v>42791.798483796294</v>
      </c>
      <c r="U2515" t="str">
        <f t="shared" si="238"/>
        <v>12</v>
      </c>
      <c r="V2515" t="str">
        <f t="shared" si="239"/>
        <v>2016</v>
      </c>
    </row>
    <row r="2516" spans="1:22" ht="48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2</v>
      </c>
      <c r="P2516">
        <f t="shared" si="235"/>
        <v>52.5</v>
      </c>
      <c r="Q2516" s="9" t="s">
        <v>8340</v>
      </c>
      <c r="R2516" t="s">
        <v>8357</v>
      </c>
      <c r="S2516" s="11">
        <f t="shared" si="236"/>
        <v>41854.181446759256</v>
      </c>
      <c r="T2516" s="11">
        <f t="shared" si="237"/>
        <v>41871.181446759256</v>
      </c>
      <c r="U2516" t="str">
        <f t="shared" si="238"/>
        <v>08</v>
      </c>
      <c r="V2516" t="str">
        <f t="shared" si="239"/>
        <v>2014</v>
      </c>
    </row>
    <row r="2517" spans="1:22" ht="48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19</v>
      </c>
      <c r="P2517">
        <f t="shared" si="235"/>
        <v>77.5</v>
      </c>
      <c r="Q2517" s="9" t="s">
        <v>8340</v>
      </c>
      <c r="R2517" t="s">
        <v>8357</v>
      </c>
      <c r="S2517" s="11">
        <f t="shared" si="236"/>
        <v>42027.63140046296</v>
      </c>
      <c r="T2517" s="11">
        <f t="shared" si="237"/>
        <v>42057.63140046296</v>
      </c>
      <c r="U2517" t="str">
        <f t="shared" si="238"/>
        <v>01</v>
      </c>
      <c r="V2517" t="str">
        <f t="shared" si="239"/>
        <v>2015</v>
      </c>
    </row>
    <row r="2518" spans="1:22" ht="48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t="e">
        <f t="shared" si="235"/>
        <v>#DIV/0!</v>
      </c>
      <c r="Q2518" s="9" t="s">
        <v>8340</v>
      </c>
      <c r="R2518" t="s">
        <v>8357</v>
      </c>
      <c r="S2518" s="11">
        <f t="shared" si="236"/>
        <v>41942.445046296292</v>
      </c>
      <c r="T2518" s="11">
        <f t="shared" si="237"/>
        <v>41972.486712962964</v>
      </c>
      <c r="U2518" t="str">
        <f t="shared" si="238"/>
        <v>10</v>
      </c>
      <c r="V2518" t="str">
        <f t="shared" si="239"/>
        <v>2014</v>
      </c>
    </row>
    <row r="2519" spans="1:22" ht="48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10</v>
      </c>
      <c r="P2519">
        <f t="shared" si="235"/>
        <v>53.545454545454547</v>
      </c>
      <c r="Q2519" s="9" t="s">
        <v>8340</v>
      </c>
      <c r="R2519" t="s">
        <v>8357</v>
      </c>
      <c r="S2519" s="11">
        <f t="shared" si="236"/>
        <v>42052.594097222223</v>
      </c>
      <c r="T2519" s="11">
        <f t="shared" si="237"/>
        <v>42082.552430555552</v>
      </c>
      <c r="U2519" t="str">
        <f t="shared" si="238"/>
        <v>02</v>
      </c>
      <c r="V2519" t="str">
        <f t="shared" si="239"/>
        <v>2015</v>
      </c>
    </row>
    <row r="2520" spans="1:22" ht="48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t="e">
        <f t="shared" si="235"/>
        <v>#DIV/0!</v>
      </c>
      <c r="Q2520" s="9" t="s">
        <v>8340</v>
      </c>
      <c r="R2520" t="s">
        <v>8357</v>
      </c>
      <c r="S2520" s="11">
        <f t="shared" si="236"/>
        <v>41926.472546296296</v>
      </c>
      <c r="T2520" s="11">
        <f t="shared" si="237"/>
        <v>41956.51421296296</v>
      </c>
      <c r="U2520" t="str">
        <f t="shared" si="238"/>
        <v>10</v>
      </c>
      <c r="V2520" t="str">
        <f t="shared" si="239"/>
        <v>2014</v>
      </c>
    </row>
    <row r="2521" spans="1:22" ht="3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0</v>
      </c>
      <c r="P2521">
        <f t="shared" si="235"/>
        <v>16.25</v>
      </c>
      <c r="Q2521" s="9" t="s">
        <v>8340</v>
      </c>
      <c r="R2521" t="s">
        <v>8357</v>
      </c>
      <c r="S2521" s="11">
        <f t="shared" si="236"/>
        <v>41808.946805555555</v>
      </c>
      <c r="T2521" s="11">
        <f t="shared" si="237"/>
        <v>41838.946805555555</v>
      </c>
      <c r="U2521" t="str">
        <f t="shared" si="238"/>
        <v>06</v>
      </c>
      <c r="V2521" t="str">
        <f t="shared" si="239"/>
        <v>2014</v>
      </c>
    </row>
    <row r="2522" spans="1:22" ht="48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t="e">
        <f t="shared" si="235"/>
        <v>#DIV/0!</v>
      </c>
      <c r="Q2522" s="9" t="s">
        <v>8340</v>
      </c>
      <c r="R2522" t="s">
        <v>8357</v>
      </c>
      <c r="S2522" s="11">
        <f t="shared" si="236"/>
        <v>42612.392187500001</v>
      </c>
      <c r="T2522" s="11">
        <f t="shared" si="237"/>
        <v>42658.597916666658</v>
      </c>
      <c r="U2522" t="str">
        <f t="shared" si="238"/>
        <v>08</v>
      </c>
      <c r="V2522" t="str">
        <f t="shared" si="239"/>
        <v>2016</v>
      </c>
    </row>
    <row r="2523" spans="1:22" ht="48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</v>
      </c>
      <c r="P2523">
        <f t="shared" si="235"/>
        <v>103.68174242424243</v>
      </c>
      <c r="Q2523" s="9" t="s">
        <v>8329</v>
      </c>
      <c r="R2523" t="s">
        <v>8358</v>
      </c>
      <c r="S2523" s="11">
        <f t="shared" si="236"/>
        <v>42269.75950231481</v>
      </c>
      <c r="T2523" s="11">
        <f t="shared" si="237"/>
        <v>42290.75950231481</v>
      </c>
      <c r="U2523" t="str">
        <f t="shared" si="238"/>
        <v>09</v>
      </c>
      <c r="V2523" t="str">
        <f t="shared" si="239"/>
        <v>2015</v>
      </c>
    </row>
    <row r="2524" spans="1:22" ht="48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>
        <f t="shared" si="235"/>
        <v>185.18518518518519</v>
      </c>
      <c r="Q2524" s="9" t="s">
        <v>8329</v>
      </c>
      <c r="R2524" t="s">
        <v>8358</v>
      </c>
      <c r="S2524" s="11">
        <f t="shared" si="236"/>
        <v>42460.365277777775</v>
      </c>
      <c r="T2524" s="11">
        <f t="shared" si="237"/>
        <v>42482.411111111105</v>
      </c>
      <c r="U2524" t="str">
        <f t="shared" si="238"/>
        <v>03</v>
      </c>
      <c r="V2524" t="str">
        <f t="shared" si="239"/>
        <v>2016</v>
      </c>
    </row>
    <row r="2525" spans="1:22" ht="48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</v>
      </c>
      <c r="P2525">
        <f t="shared" si="235"/>
        <v>54.153846153846153</v>
      </c>
      <c r="Q2525" s="9" t="s">
        <v>8329</v>
      </c>
      <c r="R2525" t="s">
        <v>8358</v>
      </c>
      <c r="S2525" s="11">
        <f t="shared" si="236"/>
        <v>41930.767268518517</v>
      </c>
      <c r="T2525" s="11">
        <f t="shared" si="237"/>
        <v>41960.808935185189</v>
      </c>
      <c r="U2525" t="str">
        <f t="shared" si="238"/>
        <v>10</v>
      </c>
      <c r="V2525" t="str">
        <f t="shared" si="239"/>
        <v>2014</v>
      </c>
    </row>
    <row r="2526" spans="1:22" ht="3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102</v>
      </c>
      <c r="P2526">
        <f t="shared" si="235"/>
        <v>177.2093023255814</v>
      </c>
      <c r="Q2526" s="9" t="s">
        <v>8329</v>
      </c>
      <c r="R2526" t="s">
        <v>8358</v>
      </c>
      <c r="S2526" s="11">
        <f t="shared" si="236"/>
        <v>41961.599039351851</v>
      </c>
      <c r="T2526" s="11">
        <f t="shared" si="237"/>
        <v>41993.979166666664</v>
      </c>
      <c r="U2526" t="str">
        <f t="shared" si="238"/>
        <v>11</v>
      </c>
      <c r="V2526" t="str">
        <f t="shared" si="239"/>
        <v>2014</v>
      </c>
    </row>
    <row r="2527" spans="1:22" ht="48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</v>
      </c>
      <c r="P2527">
        <f t="shared" si="235"/>
        <v>100.325</v>
      </c>
      <c r="Q2527" s="9" t="s">
        <v>8329</v>
      </c>
      <c r="R2527" t="s">
        <v>8358</v>
      </c>
      <c r="S2527" s="11">
        <f t="shared" si="236"/>
        <v>41058.636238425919</v>
      </c>
      <c r="T2527" s="11">
        <f t="shared" si="237"/>
        <v>41088.636238425926</v>
      </c>
      <c r="U2527" t="str">
        <f t="shared" si="238"/>
        <v>05</v>
      </c>
      <c r="V2527" t="str">
        <f t="shared" si="239"/>
        <v>2012</v>
      </c>
    </row>
    <row r="2528" spans="1:22" ht="48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113</v>
      </c>
      <c r="P2528">
        <f t="shared" si="235"/>
        <v>136.90909090909091</v>
      </c>
      <c r="Q2528" s="9" t="s">
        <v>8329</v>
      </c>
      <c r="R2528" t="s">
        <v>8358</v>
      </c>
      <c r="S2528" s="11">
        <f t="shared" si="236"/>
        <v>41952.882800925923</v>
      </c>
      <c r="T2528" s="11">
        <f t="shared" si="237"/>
        <v>41980.999305555553</v>
      </c>
      <c r="U2528" t="str">
        <f t="shared" si="238"/>
        <v>11</v>
      </c>
      <c r="V2528" t="str">
        <f t="shared" si="239"/>
        <v>2014</v>
      </c>
    </row>
    <row r="2529" spans="1:22" ht="48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</v>
      </c>
      <c r="P2529">
        <f t="shared" si="235"/>
        <v>57.535211267605632</v>
      </c>
      <c r="Q2529" s="9" t="s">
        <v>8329</v>
      </c>
      <c r="R2529" t="s">
        <v>8358</v>
      </c>
      <c r="S2529" s="11">
        <f t="shared" si="236"/>
        <v>41546.542719907404</v>
      </c>
      <c r="T2529" s="11">
        <f t="shared" si="237"/>
        <v>41564.957638888889</v>
      </c>
      <c r="U2529" t="str">
        <f t="shared" si="238"/>
        <v>09</v>
      </c>
      <c r="V2529" t="str">
        <f t="shared" si="239"/>
        <v>2013</v>
      </c>
    </row>
    <row r="2530" spans="1:22" ht="48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</v>
      </c>
      <c r="P2530">
        <f t="shared" si="235"/>
        <v>52.962839506172834</v>
      </c>
      <c r="Q2530" s="9" t="s">
        <v>8329</v>
      </c>
      <c r="R2530" t="s">
        <v>8358</v>
      </c>
      <c r="S2530" s="11">
        <f t="shared" si="236"/>
        <v>42217.626192129632</v>
      </c>
      <c r="T2530" s="11">
        <f t="shared" si="237"/>
        <v>42236.249999999993</v>
      </c>
      <c r="U2530" t="str">
        <f t="shared" si="238"/>
        <v>08</v>
      </c>
      <c r="V2530" t="str">
        <f t="shared" si="239"/>
        <v>2015</v>
      </c>
    </row>
    <row r="2531" spans="1:22" ht="3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</v>
      </c>
      <c r="P2531">
        <f t="shared" si="235"/>
        <v>82.328947368421055</v>
      </c>
      <c r="Q2531" s="9" t="s">
        <v>8329</v>
      </c>
      <c r="R2531" t="s">
        <v>8358</v>
      </c>
      <c r="S2531" s="11">
        <f t="shared" si="236"/>
        <v>40947.872395833328</v>
      </c>
      <c r="T2531" s="11">
        <f t="shared" si="237"/>
        <v>40992.830729166664</v>
      </c>
      <c r="U2531" t="str">
        <f t="shared" si="238"/>
        <v>02</v>
      </c>
      <c r="V2531" t="str">
        <f t="shared" si="239"/>
        <v>2012</v>
      </c>
    </row>
    <row r="2532" spans="1:22" ht="48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>
        <f t="shared" si="235"/>
        <v>135.41666666666666</v>
      </c>
      <c r="Q2532" s="9" t="s">
        <v>8329</v>
      </c>
      <c r="R2532" t="s">
        <v>8358</v>
      </c>
      <c r="S2532" s="11">
        <f t="shared" si="236"/>
        <v>42081.656307870369</v>
      </c>
      <c r="T2532" s="11">
        <f t="shared" si="237"/>
        <v>42113.993055555555</v>
      </c>
      <c r="U2532" t="str">
        <f t="shared" si="238"/>
        <v>03</v>
      </c>
      <c r="V2532" t="str">
        <f t="shared" si="239"/>
        <v>2015</v>
      </c>
    </row>
    <row r="2533" spans="1:22" ht="48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</v>
      </c>
      <c r="P2533">
        <f t="shared" si="235"/>
        <v>74.06557377049181</v>
      </c>
      <c r="Q2533" s="9" t="s">
        <v>8329</v>
      </c>
      <c r="R2533" t="s">
        <v>8358</v>
      </c>
      <c r="S2533" s="11">
        <f t="shared" si="236"/>
        <v>42208.471689814811</v>
      </c>
      <c r="T2533" s="11">
        <f t="shared" si="237"/>
        <v>42230.957638888889</v>
      </c>
      <c r="U2533" t="str">
        <f t="shared" si="238"/>
        <v>07</v>
      </c>
      <c r="V2533" t="str">
        <f t="shared" si="239"/>
        <v>2015</v>
      </c>
    </row>
    <row r="2534" spans="1:22" ht="48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</v>
      </c>
      <c r="P2534">
        <f t="shared" si="235"/>
        <v>84.083333333333329</v>
      </c>
      <c r="Q2534" s="9" t="s">
        <v>8329</v>
      </c>
      <c r="R2534" t="s">
        <v>8358</v>
      </c>
      <c r="S2534" s="11">
        <f t="shared" si="236"/>
        <v>41107.640810185185</v>
      </c>
      <c r="T2534" s="11">
        <f t="shared" si="237"/>
        <v>41137.640810185185</v>
      </c>
      <c r="U2534" t="str">
        <f t="shared" si="238"/>
        <v>07</v>
      </c>
      <c r="V2534" t="str">
        <f t="shared" si="239"/>
        <v>2012</v>
      </c>
    </row>
    <row r="2535" spans="1:22" ht="48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111</v>
      </c>
      <c r="P2535">
        <f t="shared" si="235"/>
        <v>61.029411764705884</v>
      </c>
      <c r="Q2535" s="9" t="s">
        <v>8329</v>
      </c>
      <c r="R2535" t="s">
        <v>8358</v>
      </c>
      <c r="S2535" s="11">
        <f t="shared" si="236"/>
        <v>41304.542951388888</v>
      </c>
      <c r="T2535" s="11">
        <f t="shared" si="237"/>
        <v>41334.542453703703</v>
      </c>
      <c r="U2535" t="str">
        <f t="shared" si="238"/>
        <v>01</v>
      </c>
      <c r="V2535" t="str">
        <f t="shared" si="239"/>
        <v>2013</v>
      </c>
    </row>
    <row r="2536" spans="1:22" ht="6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>
        <f t="shared" si="235"/>
        <v>150</v>
      </c>
      <c r="Q2536" s="9" t="s">
        <v>8329</v>
      </c>
      <c r="R2536" t="s">
        <v>8358</v>
      </c>
      <c r="S2536" s="11">
        <f t="shared" si="236"/>
        <v>40127.492037037031</v>
      </c>
      <c r="T2536" s="11">
        <f t="shared" si="237"/>
        <v>40179.041666666664</v>
      </c>
      <c r="U2536" t="str">
        <f t="shared" si="238"/>
        <v>11</v>
      </c>
      <c r="V2536" t="str">
        <f t="shared" si="239"/>
        <v>2009</v>
      </c>
    </row>
    <row r="2537" spans="1:22" ht="16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104</v>
      </c>
      <c r="P2537">
        <f t="shared" si="235"/>
        <v>266.08974358974359</v>
      </c>
      <c r="Q2537" s="9" t="s">
        <v>8329</v>
      </c>
      <c r="R2537" t="s">
        <v>8358</v>
      </c>
      <c r="S2537" s="11">
        <f t="shared" si="236"/>
        <v>41943.582696759258</v>
      </c>
      <c r="T2537" s="11">
        <f t="shared" si="237"/>
        <v>41974.624363425923</v>
      </c>
      <c r="U2537" t="str">
        <f t="shared" si="238"/>
        <v>10</v>
      </c>
      <c r="V2537" t="str">
        <f t="shared" si="239"/>
        <v>2014</v>
      </c>
    </row>
    <row r="2538" spans="1:22" ht="48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116</v>
      </c>
      <c r="P2538">
        <f t="shared" si="235"/>
        <v>7.25</v>
      </c>
      <c r="Q2538" s="9" t="s">
        <v>8329</v>
      </c>
      <c r="R2538" t="s">
        <v>8358</v>
      </c>
      <c r="S2538" s="11">
        <f t="shared" si="236"/>
        <v>41463.89775462963</v>
      </c>
      <c r="T2538" s="11">
        <f t="shared" si="237"/>
        <v>41484.89775462963</v>
      </c>
      <c r="U2538" t="str">
        <f t="shared" si="238"/>
        <v>07</v>
      </c>
      <c r="V2538" t="str">
        <f t="shared" si="239"/>
        <v>2013</v>
      </c>
    </row>
    <row r="2539" spans="1:22" ht="48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</v>
      </c>
      <c r="P2539">
        <f t="shared" si="235"/>
        <v>100</v>
      </c>
      <c r="Q2539" s="9" t="s">
        <v>8329</v>
      </c>
      <c r="R2539" t="s">
        <v>8358</v>
      </c>
      <c r="S2539" s="11">
        <f t="shared" si="236"/>
        <v>40696.440451388888</v>
      </c>
      <c r="T2539" s="11">
        <f t="shared" si="237"/>
        <v>40756.440451388888</v>
      </c>
      <c r="U2539" t="str">
        <f t="shared" si="238"/>
        <v>06</v>
      </c>
      <c r="V2539" t="str">
        <f t="shared" si="239"/>
        <v>2011</v>
      </c>
    </row>
    <row r="2540" spans="1:22" ht="3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</v>
      </c>
      <c r="P2540">
        <f t="shared" si="235"/>
        <v>109.96308108108107</v>
      </c>
      <c r="Q2540" s="9" t="s">
        <v>8329</v>
      </c>
      <c r="R2540" t="s">
        <v>8358</v>
      </c>
      <c r="S2540" s="11">
        <f t="shared" si="236"/>
        <v>41298.301631944443</v>
      </c>
      <c r="T2540" s="11">
        <f t="shared" si="237"/>
        <v>41328.999305555553</v>
      </c>
      <c r="U2540" t="str">
        <f t="shared" si="238"/>
        <v>01</v>
      </c>
      <c r="V2540" t="str">
        <f t="shared" si="239"/>
        <v>2013</v>
      </c>
    </row>
    <row r="2541" spans="1:22" ht="48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</v>
      </c>
      <c r="P2541">
        <f t="shared" si="235"/>
        <v>169.91525423728814</v>
      </c>
      <c r="Q2541" s="9" t="s">
        <v>8329</v>
      </c>
      <c r="R2541" t="s">
        <v>8358</v>
      </c>
      <c r="S2541" s="11">
        <f t="shared" si="236"/>
        <v>41977.693888888891</v>
      </c>
      <c r="T2541" s="11">
        <f t="shared" si="237"/>
        <v>42037.693888888891</v>
      </c>
      <c r="U2541" t="str">
        <f t="shared" si="238"/>
        <v>12</v>
      </c>
      <c r="V2541" t="str">
        <f t="shared" si="239"/>
        <v>2014</v>
      </c>
    </row>
    <row r="2542" spans="1:22" ht="48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</v>
      </c>
      <c r="P2542">
        <f t="shared" si="235"/>
        <v>95.740740740740748</v>
      </c>
      <c r="Q2542" s="9" t="s">
        <v>8329</v>
      </c>
      <c r="R2542" t="s">
        <v>8358</v>
      </c>
      <c r="S2542" s="11">
        <f t="shared" si="236"/>
        <v>40785.466678240737</v>
      </c>
      <c r="T2542" s="11">
        <f t="shared" si="237"/>
        <v>40845.466678240737</v>
      </c>
      <c r="U2542" t="str">
        <f t="shared" si="238"/>
        <v>08</v>
      </c>
      <c r="V2542" t="str">
        <f t="shared" si="239"/>
        <v>2011</v>
      </c>
    </row>
    <row r="2543" spans="1:22" ht="48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</v>
      </c>
      <c r="P2543">
        <f t="shared" si="235"/>
        <v>59.460317460317462</v>
      </c>
      <c r="Q2543" s="9" t="s">
        <v>8329</v>
      </c>
      <c r="R2543" t="s">
        <v>8358</v>
      </c>
      <c r="S2543" s="11">
        <f t="shared" si="236"/>
        <v>41483.240949074076</v>
      </c>
      <c r="T2543" s="11">
        <f t="shared" si="237"/>
        <v>41543.240949074068</v>
      </c>
      <c r="U2543" t="str">
        <f t="shared" si="238"/>
        <v>07</v>
      </c>
      <c r="V2543" t="str">
        <f t="shared" si="239"/>
        <v>2013</v>
      </c>
    </row>
    <row r="2544" spans="1:22" ht="48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104</v>
      </c>
      <c r="P2544">
        <f t="shared" si="235"/>
        <v>55.769230769230766</v>
      </c>
      <c r="Q2544" s="9" t="s">
        <v>8329</v>
      </c>
      <c r="R2544" t="s">
        <v>8358</v>
      </c>
      <c r="S2544" s="11">
        <f t="shared" si="236"/>
        <v>41509.218252314815</v>
      </c>
      <c r="T2544" s="11">
        <f t="shared" si="237"/>
        <v>41547.957638888889</v>
      </c>
      <c r="U2544" t="str">
        <f t="shared" si="238"/>
        <v>08</v>
      </c>
      <c r="V2544" t="str">
        <f t="shared" si="239"/>
        <v>2013</v>
      </c>
    </row>
    <row r="2545" spans="1:22" ht="48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</v>
      </c>
      <c r="P2545">
        <f t="shared" si="235"/>
        <v>30.076923076923077</v>
      </c>
      <c r="Q2545" s="9" t="s">
        <v>8329</v>
      </c>
      <c r="R2545" t="s">
        <v>8358</v>
      </c>
      <c r="S2545" s="11">
        <f t="shared" si="236"/>
        <v>40513.899282407401</v>
      </c>
      <c r="T2545" s="11">
        <f t="shared" si="237"/>
        <v>40544.916666666664</v>
      </c>
      <c r="U2545" t="str">
        <f t="shared" si="238"/>
        <v>12</v>
      </c>
      <c r="V2545" t="str">
        <f t="shared" si="239"/>
        <v>2010</v>
      </c>
    </row>
    <row r="2546" spans="1:22" ht="48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101</v>
      </c>
      <c r="P2546">
        <f t="shared" si="235"/>
        <v>88.438596491228068</v>
      </c>
      <c r="Q2546" s="9" t="s">
        <v>8329</v>
      </c>
      <c r="R2546" t="s">
        <v>8358</v>
      </c>
      <c r="S2546" s="11">
        <f t="shared" si="236"/>
        <v>41068.3121412037</v>
      </c>
      <c r="T2546" s="11">
        <f t="shared" si="237"/>
        <v>41098.3121412037</v>
      </c>
      <c r="U2546" t="str">
        <f t="shared" si="238"/>
        <v>06</v>
      </c>
      <c r="V2546" t="str">
        <f t="shared" si="239"/>
        <v>2012</v>
      </c>
    </row>
    <row r="2547" spans="1:22" ht="48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</v>
      </c>
      <c r="P2547">
        <f t="shared" si="235"/>
        <v>64.032786885245898</v>
      </c>
      <c r="Q2547" s="9" t="s">
        <v>8329</v>
      </c>
      <c r="R2547" t="s">
        <v>8358</v>
      </c>
      <c r="S2547" s="11">
        <f t="shared" si="236"/>
        <v>42026.929837962962</v>
      </c>
      <c r="T2547" s="11">
        <f t="shared" si="237"/>
        <v>42061.812499999993</v>
      </c>
      <c r="U2547" t="str">
        <f t="shared" si="238"/>
        <v>01</v>
      </c>
      <c r="V2547" t="str">
        <f t="shared" si="239"/>
        <v>2015</v>
      </c>
    </row>
    <row r="2548" spans="1:22" ht="48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112</v>
      </c>
      <c r="P2548">
        <f t="shared" si="235"/>
        <v>60.153846153846153</v>
      </c>
      <c r="Q2548" s="9" t="s">
        <v>8329</v>
      </c>
      <c r="R2548" t="s">
        <v>8358</v>
      </c>
      <c r="S2548" s="11">
        <f t="shared" si="236"/>
        <v>41524.650219907409</v>
      </c>
      <c r="T2548" s="11">
        <f t="shared" si="237"/>
        <v>41552</v>
      </c>
      <c r="U2548" t="str">
        <f t="shared" si="238"/>
        <v>09</v>
      </c>
      <c r="V2548" t="str">
        <f t="shared" si="239"/>
        <v>2013</v>
      </c>
    </row>
    <row r="2549" spans="1:22" ht="48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120</v>
      </c>
      <c r="P2549">
        <f t="shared" si="235"/>
        <v>49.194029850746269</v>
      </c>
      <c r="Q2549" s="9" t="s">
        <v>8329</v>
      </c>
      <c r="R2549" t="s">
        <v>8358</v>
      </c>
      <c r="S2549" s="11">
        <f t="shared" si="236"/>
        <v>40973.564849537033</v>
      </c>
      <c r="T2549" s="11">
        <f t="shared" si="237"/>
        <v>41003.523182870369</v>
      </c>
      <c r="U2549" t="str">
        <f t="shared" si="238"/>
        <v>03</v>
      </c>
      <c r="V2549" t="str">
        <f t="shared" si="239"/>
        <v>2012</v>
      </c>
    </row>
    <row r="2550" spans="1:22" ht="48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102</v>
      </c>
      <c r="P2550">
        <f t="shared" si="235"/>
        <v>165.16216216216216</v>
      </c>
      <c r="Q2550" s="9" t="s">
        <v>8329</v>
      </c>
      <c r="R2550" t="s">
        <v>8358</v>
      </c>
      <c r="S2550" s="11">
        <f t="shared" si="236"/>
        <v>42618.417094907403</v>
      </c>
      <c r="T2550" s="11">
        <f t="shared" si="237"/>
        <v>42642.977083333331</v>
      </c>
      <c r="U2550" t="str">
        <f t="shared" si="238"/>
        <v>09</v>
      </c>
      <c r="V2550" t="str">
        <f t="shared" si="239"/>
        <v>2016</v>
      </c>
    </row>
    <row r="2551" spans="1:22" ht="48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103</v>
      </c>
      <c r="P2551">
        <f t="shared" si="235"/>
        <v>43.621621621621621</v>
      </c>
      <c r="Q2551" s="9" t="s">
        <v>8329</v>
      </c>
      <c r="R2551" t="s">
        <v>8358</v>
      </c>
      <c r="S2551" s="11">
        <f t="shared" si="236"/>
        <v>41390.549421296295</v>
      </c>
      <c r="T2551" s="11">
        <f t="shared" si="237"/>
        <v>41425.5</v>
      </c>
      <c r="U2551" t="str">
        <f t="shared" si="238"/>
        <v>04</v>
      </c>
      <c r="V2551" t="str">
        <f t="shared" si="239"/>
        <v>2013</v>
      </c>
    </row>
    <row r="2552" spans="1:22" ht="48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101</v>
      </c>
      <c r="P2552">
        <f t="shared" si="235"/>
        <v>43.7</v>
      </c>
      <c r="Q2552" s="9" t="s">
        <v>8329</v>
      </c>
      <c r="R2552" t="s">
        <v>8358</v>
      </c>
      <c r="S2552" s="11">
        <f t="shared" si="236"/>
        <v>42228.425995370366</v>
      </c>
      <c r="T2552" s="11">
        <f t="shared" si="237"/>
        <v>42284.957638888889</v>
      </c>
      <c r="U2552" t="str">
        <f t="shared" si="238"/>
        <v>08</v>
      </c>
      <c r="V2552" t="str">
        <f t="shared" si="239"/>
        <v>2015</v>
      </c>
    </row>
    <row r="2553" spans="1:22" ht="48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103</v>
      </c>
      <c r="P2553">
        <f t="shared" si="235"/>
        <v>67.419642857142861</v>
      </c>
      <c r="Q2553" s="9" t="s">
        <v>8329</v>
      </c>
      <c r="R2553" t="s">
        <v>8358</v>
      </c>
      <c r="S2553" s="11">
        <f t="shared" si="236"/>
        <v>40961.043807870366</v>
      </c>
      <c r="T2553" s="11">
        <f t="shared" si="237"/>
        <v>40989.658333333333</v>
      </c>
      <c r="U2553" t="str">
        <f t="shared" si="238"/>
        <v>02</v>
      </c>
      <c r="V2553" t="str">
        <f t="shared" si="239"/>
        <v>2012</v>
      </c>
    </row>
    <row r="2554" spans="1:22" ht="48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107</v>
      </c>
      <c r="P2554">
        <f t="shared" si="235"/>
        <v>177.5</v>
      </c>
      <c r="Q2554" s="9" t="s">
        <v>8329</v>
      </c>
      <c r="R2554" t="s">
        <v>8358</v>
      </c>
      <c r="S2554" s="11">
        <f t="shared" si="236"/>
        <v>42769.601631944439</v>
      </c>
      <c r="T2554" s="11">
        <f t="shared" si="237"/>
        <v>42799.601631944439</v>
      </c>
      <c r="U2554" t="str">
        <f t="shared" si="238"/>
        <v>02</v>
      </c>
      <c r="V2554" t="str">
        <f t="shared" si="239"/>
        <v>2017</v>
      </c>
    </row>
    <row r="2555" spans="1:22" ht="48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156</v>
      </c>
      <c r="P2555">
        <f t="shared" si="235"/>
        <v>38.883333333333333</v>
      </c>
      <c r="Q2555" s="9" t="s">
        <v>8329</v>
      </c>
      <c r="R2555" t="s">
        <v>8358</v>
      </c>
      <c r="S2555" s="11">
        <f t="shared" si="236"/>
        <v>41112.990821759253</v>
      </c>
      <c r="T2555" s="11">
        <f t="shared" si="237"/>
        <v>41172.99082175926</v>
      </c>
      <c r="U2555" t="str">
        <f t="shared" si="238"/>
        <v>07</v>
      </c>
      <c r="V2555" t="str">
        <f t="shared" si="239"/>
        <v>2012</v>
      </c>
    </row>
    <row r="2556" spans="1:22" ht="48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123</v>
      </c>
      <c r="P2556">
        <f t="shared" si="235"/>
        <v>54.985074626865675</v>
      </c>
      <c r="Q2556" s="9" t="s">
        <v>8329</v>
      </c>
      <c r="R2556" t="s">
        <v>8358</v>
      </c>
      <c r="S2556" s="11">
        <f t="shared" si="236"/>
        <v>42124.869942129626</v>
      </c>
      <c r="T2556" s="11">
        <f t="shared" si="237"/>
        <v>42155.957638888889</v>
      </c>
      <c r="U2556" t="str">
        <f t="shared" si="238"/>
        <v>04</v>
      </c>
      <c r="V2556" t="str">
        <f t="shared" si="239"/>
        <v>2015</v>
      </c>
    </row>
    <row r="2557" spans="1:22" ht="48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</v>
      </c>
      <c r="P2557">
        <f t="shared" si="235"/>
        <v>61.342857142857142</v>
      </c>
      <c r="Q2557" s="9" t="s">
        <v>8329</v>
      </c>
      <c r="R2557" t="s">
        <v>8358</v>
      </c>
      <c r="S2557" s="11">
        <f t="shared" si="236"/>
        <v>41026.44667824074</v>
      </c>
      <c r="T2557" s="11">
        <f t="shared" si="237"/>
        <v>41057.44667824074</v>
      </c>
      <c r="U2557" t="str">
        <f t="shared" si="238"/>
        <v>04</v>
      </c>
      <c r="V2557" t="str">
        <f t="shared" si="239"/>
        <v>2012</v>
      </c>
    </row>
    <row r="2558" spans="1:22" ht="48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106</v>
      </c>
      <c r="P2558">
        <f t="shared" si="235"/>
        <v>23.117647058823529</v>
      </c>
      <c r="Q2558" s="9" t="s">
        <v>8329</v>
      </c>
      <c r="R2558" t="s">
        <v>8358</v>
      </c>
      <c r="S2558" s="11">
        <f t="shared" si="236"/>
        <v>41222.783067129625</v>
      </c>
      <c r="T2558" s="11">
        <f t="shared" si="237"/>
        <v>41267.783067129625</v>
      </c>
      <c r="U2558" t="str">
        <f t="shared" si="238"/>
        <v>11</v>
      </c>
      <c r="V2558" t="str">
        <f t="shared" si="239"/>
        <v>2012</v>
      </c>
    </row>
    <row r="2559" spans="1:22" ht="3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</v>
      </c>
      <c r="P2559">
        <f t="shared" si="235"/>
        <v>29.611111111111111</v>
      </c>
      <c r="Q2559" s="9" t="s">
        <v>8329</v>
      </c>
      <c r="R2559" t="s">
        <v>8358</v>
      </c>
      <c r="S2559" s="11">
        <f t="shared" si="236"/>
        <v>41744.536874999998</v>
      </c>
      <c r="T2559" s="11">
        <f t="shared" si="237"/>
        <v>41774.536874999998</v>
      </c>
      <c r="U2559" t="str">
        <f t="shared" si="238"/>
        <v>04</v>
      </c>
      <c r="V2559" t="str">
        <f t="shared" si="239"/>
        <v>2014</v>
      </c>
    </row>
    <row r="2560" spans="1:22" ht="3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109</v>
      </c>
      <c r="P2560">
        <f t="shared" si="235"/>
        <v>75.611111111111114</v>
      </c>
      <c r="Q2560" s="9" t="s">
        <v>8329</v>
      </c>
      <c r="R2560" t="s">
        <v>8358</v>
      </c>
      <c r="S2560" s="11">
        <f t="shared" si="236"/>
        <v>42093.651689814811</v>
      </c>
      <c r="T2560" s="11">
        <f t="shared" si="237"/>
        <v>42125.374305555553</v>
      </c>
      <c r="U2560" t="str">
        <f t="shared" si="238"/>
        <v>03</v>
      </c>
      <c r="V2560" t="str">
        <f t="shared" si="239"/>
        <v>2015</v>
      </c>
    </row>
    <row r="2561" spans="1:22" ht="48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</v>
      </c>
      <c r="P2561">
        <f t="shared" si="235"/>
        <v>35.6</v>
      </c>
      <c r="Q2561" s="9" t="s">
        <v>8329</v>
      </c>
      <c r="R2561" t="s">
        <v>8358</v>
      </c>
      <c r="S2561" s="11">
        <f t="shared" si="236"/>
        <v>40829.665324074071</v>
      </c>
      <c r="T2561" s="11">
        <f t="shared" si="237"/>
        <v>40862.609027777777</v>
      </c>
      <c r="U2561" t="str">
        <f t="shared" si="238"/>
        <v>10</v>
      </c>
      <c r="V2561" t="str">
        <f t="shared" si="239"/>
        <v>2011</v>
      </c>
    </row>
    <row r="2562" spans="1:22" ht="48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</v>
      </c>
      <c r="P2562">
        <f t="shared" si="235"/>
        <v>143</v>
      </c>
      <c r="Q2562" s="9" t="s">
        <v>8329</v>
      </c>
      <c r="R2562" t="s">
        <v>8358</v>
      </c>
      <c r="S2562" s="11">
        <f t="shared" si="236"/>
        <v>42039.742754629631</v>
      </c>
      <c r="T2562" s="11">
        <f t="shared" si="237"/>
        <v>42069.742754629631</v>
      </c>
      <c r="U2562" t="str">
        <f t="shared" si="238"/>
        <v>02</v>
      </c>
      <c r="V2562" t="str">
        <f t="shared" si="239"/>
        <v>2015</v>
      </c>
    </row>
    <row r="2563" spans="1:22" ht="48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ROUND((E2563/D2563)*100,0)</f>
        <v>0</v>
      </c>
      <c r="P2563" t="e">
        <f t="shared" ref="P2563:P2626" si="241">E2563/L2563</f>
        <v>#DIV/0!</v>
      </c>
      <c r="Q2563" s="9" t="s">
        <v>8340</v>
      </c>
      <c r="R2563" t="s">
        <v>8341</v>
      </c>
      <c r="S2563" s="11">
        <f t="shared" ref="S2563:S2626" si="242">(J2563/86400)+25569+(-5/24)</f>
        <v>42260.320474537039</v>
      </c>
      <c r="T2563" s="11">
        <f t="shared" ref="T2563:T2626" si="243">(((I2563/60)/60)/24)+DATE(1970,1,1)+(-5/24)</f>
        <v>42290.320474537039</v>
      </c>
      <c r="U2563" t="str">
        <f t="shared" ref="U2563:U2626" si="244">TEXT(S2563,"MM")</f>
        <v>09</v>
      </c>
      <c r="V2563" t="str">
        <f t="shared" ref="V2563:V2626" si="245">TEXT(S2563,"YYYY")</f>
        <v>2015</v>
      </c>
    </row>
    <row r="2564" spans="1:22" ht="48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1</v>
      </c>
      <c r="P2564">
        <f t="shared" si="241"/>
        <v>25</v>
      </c>
      <c r="Q2564" s="9" t="s">
        <v>8340</v>
      </c>
      <c r="R2564" t="s">
        <v>8341</v>
      </c>
      <c r="S2564" s="11">
        <f t="shared" si="242"/>
        <v>42594.316423611112</v>
      </c>
      <c r="T2564" s="11">
        <f t="shared" si="243"/>
        <v>42654.316423611112</v>
      </c>
      <c r="U2564" t="str">
        <f t="shared" si="244"/>
        <v>08</v>
      </c>
      <c r="V2564" t="str">
        <f t="shared" si="245"/>
        <v>2016</v>
      </c>
    </row>
    <row r="2565" spans="1:22" ht="3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t="e">
        <f t="shared" si="241"/>
        <v>#DIV/0!</v>
      </c>
      <c r="Q2565" s="9" t="s">
        <v>8340</v>
      </c>
      <c r="R2565" t="s">
        <v>8341</v>
      </c>
      <c r="S2565" s="11">
        <f t="shared" si="242"/>
        <v>42154.931145833332</v>
      </c>
      <c r="T2565" s="11">
        <f t="shared" si="243"/>
        <v>42214.931145833332</v>
      </c>
      <c r="U2565" t="str">
        <f t="shared" si="244"/>
        <v>05</v>
      </c>
      <c r="V2565" t="str">
        <f t="shared" si="245"/>
        <v>2015</v>
      </c>
    </row>
    <row r="2566" spans="1:22" ht="48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t="e">
        <f t="shared" si="241"/>
        <v>#DIV/0!</v>
      </c>
      <c r="Q2566" s="9" t="s">
        <v>8340</v>
      </c>
      <c r="R2566" t="s">
        <v>8341</v>
      </c>
      <c r="S2566" s="11">
        <f t="shared" si="242"/>
        <v>41821.83216435185</v>
      </c>
      <c r="T2566" s="11">
        <f t="shared" si="243"/>
        <v>41851.83216435185</v>
      </c>
      <c r="U2566" t="str">
        <f t="shared" si="244"/>
        <v>07</v>
      </c>
      <c r="V2566" t="str">
        <f t="shared" si="245"/>
        <v>2014</v>
      </c>
    </row>
    <row r="2567" spans="1:22" ht="48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>
        <f t="shared" si="241"/>
        <v>100</v>
      </c>
      <c r="Q2567" s="9" t="s">
        <v>8340</v>
      </c>
      <c r="R2567" t="s">
        <v>8341</v>
      </c>
      <c r="S2567" s="11">
        <f t="shared" si="242"/>
        <v>42440.442002314812</v>
      </c>
      <c r="T2567" s="11">
        <f t="shared" si="243"/>
        <v>42499.659722222219</v>
      </c>
      <c r="U2567" t="str">
        <f t="shared" si="244"/>
        <v>03</v>
      </c>
      <c r="V2567" t="str">
        <f t="shared" si="245"/>
        <v>2016</v>
      </c>
    </row>
    <row r="2568" spans="1:22" ht="48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t="e">
        <f t="shared" si="241"/>
        <v>#DIV/0!</v>
      </c>
      <c r="Q2568" s="9" t="s">
        <v>8340</v>
      </c>
      <c r="R2568" t="s">
        <v>8341</v>
      </c>
      <c r="S2568" s="11">
        <f t="shared" si="242"/>
        <v>41842.772546296292</v>
      </c>
      <c r="T2568" s="11">
        <f t="shared" si="243"/>
        <v>41872.772546296292</v>
      </c>
      <c r="U2568" t="str">
        <f t="shared" si="244"/>
        <v>07</v>
      </c>
      <c r="V2568" t="str">
        <f t="shared" si="245"/>
        <v>2014</v>
      </c>
    </row>
    <row r="2569" spans="1:22" ht="48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</v>
      </c>
      <c r="P2569">
        <f t="shared" si="241"/>
        <v>60</v>
      </c>
      <c r="Q2569" s="9" t="s">
        <v>8340</v>
      </c>
      <c r="R2569" t="s">
        <v>8341</v>
      </c>
      <c r="S2569" s="11">
        <f t="shared" si="242"/>
        <v>42087.670578703699</v>
      </c>
      <c r="T2569" s="11">
        <f t="shared" si="243"/>
        <v>42117.670578703699</v>
      </c>
      <c r="U2569" t="str">
        <f t="shared" si="244"/>
        <v>03</v>
      </c>
      <c r="V2569" t="str">
        <f t="shared" si="245"/>
        <v>2015</v>
      </c>
    </row>
    <row r="2570" spans="1:22" ht="48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1</v>
      </c>
      <c r="P2570">
        <f t="shared" si="241"/>
        <v>50</v>
      </c>
      <c r="Q2570" s="9" t="s">
        <v>8340</v>
      </c>
      <c r="R2570" t="s">
        <v>8341</v>
      </c>
      <c r="S2570" s="11">
        <f t="shared" si="242"/>
        <v>42584.45826388889</v>
      </c>
      <c r="T2570" s="11">
        <f t="shared" si="243"/>
        <v>42614.45826388889</v>
      </c>
      <c r="U2570" t="str">
        <f t="shared" si="244"/>
        <v>08</v>
      </c>
      <c r="V2570" t="str">
        <f t="shared" si="245"/>
        <v>2016</v>
      </c>
    </row>
    <row r="2571" spans="1:22" ht="48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</v>
      </c>
      <c r="P2571">
        <f t="shared" si="241"/>
        <v>72.5</v>
      </c>
      <c r="Q2571" s="9" t="s">
        <v>8340</v>
      </c>
      <c r="R2571" t="s">
        <v>8341</v>
      </c>
      <c r="S2571" s="11">
        <f t="shared" si="242"/>
        <v>42233.897129629629</v>
      </c>
      <c r="T2571" s="11">
        <f t="shared" si="243"/>
        <v>42263.897129629629</v>
      </c>
      <c r="U2571" t="str">
        <f t="shared" si="244"/>
        <v>08</v>
      </c>
      <c r="V2571" t="str">
        <f t="shared" si="245"/>
        <v>2015</v>
      </c>
    </row>
    <row r="2572" spans="1:22" ht="48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1</v>
      </c>
      <c r="P2572">
        <f t="shared" si="241"/>
        <v>29.5</v>
      </c>
      <c r="Q2572" s="9" t="s">
        <v>8340</v>
      </c>
      <c r="R2572" t="s">
        <v>8341</v>
      </c>
      <c r="S2572" s="11">
        <f t="shared" si="242"/>
        <v>42744.694849537038</v>
      </c>
      <c r="T2572" s="11">
        <f t="shared" si="243"/>
        <v>42774.694849537038</v>
      </c>
      <c r="U2572" t="str">
        <f t="shared" si="244"/>
        <v>01</v>
      </c>
      <c r="V2572" t="str">
        <f t="shared" si="245"/>
        <v>2017</v>
      </c>
    </row>
    <row r="2573" spans="1:22" ht="48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</v>
      </c>
      <c r="P2573">
        <f t="shared" si="241"/>
        <v>62.5</v>
      </c>
      <c r="Q2573" s="9" t="s">
        <v>8340</v>
      </c>
      <c r="R2573" t="s">
        <v>8341</v>
      </c>
      <c r="S2573" s="11">
        <f t="shared" si="242"/>
        <v>42449.133344907408</v>
      </c>
      <c r="T2573" s="11">
        <f t="shared" si="243"/>
        <v>42509.133344907408</v>
      </c>
      <c r="U2573" t="str">
        <f t="shared" si="244"/>
        <v>03</v>
      </c>
      <c r="V2573" t="str">
        <f t="shared" si="245"/>
        <v>2016</v>
      </c>
    </row>
    <row r="2574" spans="1:22" ht="48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t="e">
        <f t="shared" si="241"/>
        <v>#DIV/0!</v>
      </c>
      <c r="Q2574" s="9" t="s">
        <v>8340</v>
      </c>
      <c r="R2574" t="s">
        <v>8341</v>
      </c>
      <c r="S2574" s="11">
        <f t="shared" si="242"/>
        <v>42076.911076388882</v>
      </c>
      <c r="T2574" s="11">
        <f t="shared" si="243"/>
        <v>42106.911076388882</v>
      </c>
      <c r="U2574" t="str">
        <f t="shared" si="244"/>
        <v>03</v>
      </c>
      <c r="V2574" t="str">
        <f t="shared" si="245"/>
        <v>2015</v>
      </c>
    </row>
    <row r="2575" spans="1:22" ht="48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t="e">
        <f t="shared" si="241"/>
        <v>#DIV/0!</v>
      </c>
      <c r="Q2575" s="9" t="s">
        <v>8340</v>
      </c>
      <c r="R2575" t="s">
        <v>8341</v>
      </c>
      <c r="S2575" s="11">
        <f t="shared" si="242"/>
        <v>41829.383668981478</v>
      </c>
      <c r="T2575" s="11">
        <f t="shared" si="243"/>
        <v>41874.383668981478</v>
      </c>
      <c r="U2575" t="str">
        <f t="shared" si="244"/>
        <v>07</v>
      </c>
      <c r="V2575" t="str">
        <f t="shared" si="245"/>
        <v>2014</v>
      </c>
    </row>
    <row r="2576" spans="1:22" ht="48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t="e">
        <f t="shared" si="241"/>
        <v>#DIV/0!</v>
      </c>
      <c r="Q2576" s="9" t="s">
        <v>8340</v>
      </c>
      <c r="R2576" t="s">
        <v>8341</v>
      </c>
      <c r="S2576" s="11">
        <f t="shared" si="242"/>
        <v>42487.617418981477</v>
      </c>
      <c r="T2576" s="11">
        <f t="shared" si="243"/>
        <v>42508.617418981477</v>
      </c>
      <c r="U2576" t="str">
        <f t="shared" si="244"/>
        <v>04</v>
      </c>
      <c r="V2576" t="str">
        <f t="shared" si="245"/>
        <v>2016</v>
      </c>
    </row>
    <row r="2577" spans="1:22" ht="48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t="e">
        <f t="shared" si="241"/>
        <v>#DIV/0!</v>
      </c>
      <c r="Q2577" s="9" t="s">
        <v>8340</v>
      </c>
      <c r="R2577" t="s">
        <v>8341</v>
      </c>
      <c r="S2577" s="11">
        <f t="shared" si="242"/>
        <v>41985.900393518517</v>
      </c>
      <c r="T2577" s="11">
        <f t="shared" si="243"/>
        <v>42015.90039351851</v>
      </c>
      <c r="U2577" t="str">
        <f t="shared" si="244"/>
        <v>12</v>
      </c>
      <c r="V2577" t="str">
        <f t="shared" si="245"/>
        <v>2014</v>
      </c>
    </row>
    <row r="2578" spans="1:22" ht="3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t="e">
        <f t="shared" si="241"/>
        <v>#DIV/0!</v>
      </c>
      <c r="Q2578" s="9" t="s">
        <v>8340</v>
      </c>
      <c r="R2578" t="s">
        <v>8341</v>
      </c>
      <c r="S2578" s="11">
        <f t="shared" si="242"/>
        <v>42059.801469907405</v>
      </c>
      <c r="T2578" s="11">
        <f t="shared" si="243"/>
        <v>42104.759803240733</v>
      </c>
      <c r="U2578" t="str">
        <f t="shared" si="244"/>
        <v>02</v>
      </c>
      <c r="V2578" t="str">
        <f t="shared" si="245"/>
        <v>2015</v>
      </c>
    </row>
    <row r="2579" spans="1:22" ht="48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t="e">
        <f t="shared" si="241"/>
        <v>#DIV/0!</v>
      </c>
      <c r="Q2579" s="9" t="s">
        <v>8340</v>
      </c>
      <c r="R2579" t="s">
        <v>8341</v>
      </c>
      <c r="S2579" s="11">
        <f t="shared" si="242"/>
        <v>41830.612233796295</v>
      </c>
      <c r="T2579" s="11">
        <f t="shared" si="243"/>
        <v>41855.612233796295</v>
      </c>
      <c r="U2579" t="str">
        <f t="shared" si="244"/>
        <v>07</v>
      </c>
      <c r="V2579" t="str">
        <f t="shared" si="245"/>
        <v>2014</v>
      </c>
    </row>
    <row r="2580" spans="1:22" ht="48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t="e">
        <f t="shared" si="241"/>
        <v>#DIV/0!</v>
      </c>
      <c r="Q2580" s="9" t="s">
        <v>8340</v>
      </c>
      <c r="R2580" t="s">
        <v>8341</v>
      </c>
      <c r="S2580" s="11">
        <f t="shared" si="242"/>
        <v>42237.814571759256</v>
      </c>
      <c r="T2580" s="11">
        <f t="shared" si="243"/>
        <v>42286.499999999993</v>
      </c>
      <c r="U2580" t="str">
        <f t="shared" si="244"/>
        <v>08</v>
      </c>
      <c r="V2580" t="str">
        <f t="shared" si="245"/>
        <v>2015</v>
      </c>
    </row>
    <row r="2581" spans="1:22" ht="48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</v>
      </c>
      <c r="P2581">
        <f t="shared" si="241"/>
        <v>23.083333333333332</v>
      </c>
      <c r="Q2581" s="9" t="s">
        <v>8340</v>
      </c>
      <c r="R2581" t="s">
        <v>8341</v>
      </c>
      <c r="S2581" s="11">
        <f t="shared" si="242"/>
        <v>41837.621562499997</v>
      </c>
      <c r="T2581" s="11">
        <f t="shared" si="243"/>
        <v>41897.621562499997</v>
      </c>
      <c r="U2581" t="str">
        <f t="shared" si="244"/>
        <v>07</v>
      </c>
      <c r="V2581" t="str">
        <f t="shared" si="245"/>
        <v>2014</v>
      </c>
    </row>
    <row r="2582" spans="1:22" ht="48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1</v>
      </c>
      <c r="P2582">
        <f t="shared" si="241"/>
        <v>25.5</v>
      </c>
      <c r="Q2582" s="9" t="s">
        <v>8340</v>
      </c>
      <c r="R2582" t="s">
        <v>8341</v>
      </c>
      <c r="S2582" s="11">
        <f t="shared" si="242"/>
        <v>42110.118090277778</v>
      </c>
      <c r="T2582" s="11">
        <f t="shared" si="243"/>
        <v>42139.916666666664</v>
      </c>
      <c r="U2582" t="str">
        <f t="shared" si="244"/>
        <v>04</v>
      </c>
      <c r="V2582" t="str">
        <f t="shared" si="245"/>
        <v>2015</v>
      </c>
    </row>
    <row r="2583" spans="1:22" ht="48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11</v>
      </c>
      <c r="P2583">
        <f t="shared" si="241"/>
        <v>48.18181818181818</v>
      </c>
      <c r="Q2583" s="9" t="s">
        <v>8340</v>
      </c>
      <c r="R2583" t="s">
        <v>8341</v>
      </c>
      <c r="S2583" s="11">
        <f t="shared" si="242"/>
        <v>42294.420115740737</v>
      </c>
      <c r="T2583" s="11">
        <f t="shared" si="243"/>
        <v>42324.461782407401</v>
      </c>
      <c r="U2583" t="str">
        <f t="shared" si="244"/>
        <v>10</v>
      </c>
      <c r="V2583" t="str">
        <f t="shared" si="245"/>
        <v>2015</v>
      </c>
    </row>
    <row r="2584" spans="1:22" ht="3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0</v>
      </c>
      <c r="P2584">
        <f t="shared" si="241"/>
        <v>1</v>
      </c>
      <c r="Q2584" s="9" t="s">
        <v>8340</v>
      </c>
      <c r="R2584" t="s">
        <v>8341</v>
      </c>
      <c r="S2584" s="11">
        <f t="shared" si="242"/>
        <v>42642.780486111107</v>
      </c>
      <c r="T2584" s="11">
        <f t="shared" si="243"/>
        <v>42672.780486111107</v>
      </c>
      <c r="U2584" t="str">
        <f t="shared" si="244"/>
        <v>09</v>
      </c>
      <c r="V2584" t="str">
        <f t="shared" si="245"/>
        <v>2016</v>
      </c>
    </row>
    <row r="2585" spans="1:22" ht="3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1</v>
      </c>
      <c r="P2585">
        <f t="shared" si="241"/>
        <v>1</v>
      </c>
      <c r="Q2585" s="9" t="s">
        <v>8340</v>
      </c>
      <c r="R2585" t="s">
        <v>8341</v>
      </c>
      <c r="S2585" s="11">
        <f t="shared" si="242"/>
        <v>42019.561111111114</v>
      </c>
      <c r="T2585" s="11">
        <f t="shared" si="243"/>
        <v>42079.519444444442</v>
      </c>
      <c r="U2585" t="str">
        <f t="shared" si="244"/>
        <v>01</v>
      </c>
      <c r="V2585" t="str">
        <f t="shared" si="245"/>
        <v>2015</v>
      </c>
    </row>
    <row r="2586" spans="1:22" ht="3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t="e">
        <f t="shared" si="241"/>
        <v>#DIV/0!</v>
      </c>
      <c r="Q2586" s="9" t="s">
        <v>8340</v>
      </c>
      <c r="R2586" t="s">
        <v>8341</v>
      </c>
      <c r="S2586" s="11">
        <f t="shared" si="242"/>
        <v>42139.964918981474</v>
      </c>
      <c r="T2586" s="11">
        <f t="shared" si="243"/>
        <v>42169.964918981481</v>
      </c>
      <c r="U2586" t="str">
        <f t="shared" si="244"/>
        <v>05</v>
      </c>
      <c r="V2586" t="str">
        <f t="shared" si="245"/>
        <v>2015</v>
      </c>
    </row>
    <row r="2587" spans="1:22" ht="48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</v>
      </c>
      <c r="P2587">
        <f t="shared" si="241"/>
        <v>50</v>
      </c>
      <c r="Q2587" s="9" t="s">
        <v>8340</v>
      </c>
      <c r="R2587" t="s">
        <v>8341</v>
      </c>
      <c r="S2587" s="11">
        <f t="shared" si="242"/>
        <v>41795.754999999997</v>
      </c>
      <c r="T2587" s="11">
        <f t="shared" si="243"/>
        <v>41825.754999999997</v>
      </c>
      <c r="U2587" t="str">
        <f t="shared" si="244"/>
        <v>06</v>
      </c>
      <c r="V2587" t="str">
        <f t="shared" si="245"/>
        <v>2014</v>
      </c>
    </row>
    <row r="2588" spans="1:22" ht="3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</v>
      </c>
      <c r="P2588">
        <f t="shared" si="241"/>
        <v>5</v>
      </c>
      <c r="Q2588" s="9" t="s">
        <v>8340</v>
      </c>
      <c r="R2588" t="s">
        <v>8341</v>
      </c>
      <c r="S2588" s="11">
        <f t="shared" si="242"/>
        <v>42333.121944444443</v>
      </c>
      <c r="T2588" s="11">
        <f t="shared" si="243"/>
        <v>42363.121944444443</v>
      </c>
      <c r="U2588" t="str">
        <f t="shared" si="244"/>
        <v>11</v>
      </c>
      <c r="V2588" t="str">
        <f t="shared" si="245"/>
        <v>2015</v>
      </c>
    </row>
    <row r="2589" spans="1:22" ht="48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</v>
      </c>
      <c r="P2589">
        <f t="shared" si="241"/>
        <v>202.83333333333334</v>
      </c>
      <c r="Q2589" s="9" t="s">
        <v>8340</v>
      </c>
      <c r="R2589" t="s">
        <v>8341</v>
      </c>
      <c r="S2589" s="11">
        <f t="shared" si="242"/>
        <v>42338.467048611106</v>
      </c>
      <c r="T2589" s="11">
        <f t="shared" si="243"/>
        <v>42368.467048611106</v>
      </c>
      <c r="U2589" t="str">
        <f t="shared" si="244"/>
        <v>11</v>
      </c>
      <c r="V2589" t="str">
        <f t="shared" si="245"/>
        <v>2015</v>
      </c>
    </row>
    <row r="2590" spans="1:22" ht="48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4</v>
      </c>
      <c r="P2590">
        <f t="shared" si="241"/>
        <v>29.125</v>
      </c>
      <c r="Q2590" s="9" t="s">
        <v>8340</v>
      </c>
      <c r="R2590" t="s">
        <v>8341</v>
      </c>
      <c r="S2590" s="11">
        <f t="shared" si="242"/>
        <v>42042.467893518515</v>
      </c>
      <c r="T2590" s="11">
        <f t="shared" si="243"/>
        <v>42094.343055555553</v>
      </c>
      <c r="U2590" t="str">
        <f t="shared" si="244"/>
        <v>02</v>
      </c>
      <c r="V2590" t="str">
        <f t="shared" si="245"/>
        <v>2015</v>
      </c>
    </row>
    <row r="2591" spans="1:22" ht="48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</v>
      </c>
      <c r="P2591">
        <f t="shared" si="241"/>
        <v>5</v>
      </c>
      <c r="Q2591" s="9" t="s">
        <v>8340</v>
      </c>
      <c r="R2591" t="s">
        <v>8341</v>
      </c>
      <c r="S2591" s="11">
        <f t="shared" si="242"/>
        <v>42422.327858796292</v>
      </c>
      <c r="T2591" s="11">
        <f t="shared" si="243"/>
        <v>42452.286192129628</v>
      </c>
      <c r="U2591" t="str">
        <f t="shared" si="244"/>
        <v>02</v>
      </c>
      <c r="V2591" t="str">
        <f t="shared" si="245"/>
        <v>2016</v>
      </c>
    </row>
    <row r="2592" spans="1:22" ht="48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t="e">
        <f t="shared" si="241"/>
        <v>#DIV/0!</v>
      </c>
      <c r="Q2592" s="9" t="s">
        <v>8340</v>
      </c>
      <c r="R2592" t="s">
        <v>8341</v>
      </c>
      <c r="S2592" s="11">
        <f t="shared" si="242"/>
        <v>42388.380752314813</v>
      </c>
      <c r="T2592" s="11">
        <f t="shared" si="243"/>
        <v>42395.380752314813</v>
      </c>
      <c r="U2592" t="str">
        <f t="shared" si="244"/>
        <v>01</v>
      </c>
      <c r="V2592" t="str">
        <f t="shared" si="245"/>
        <v>2016</v>
      </c>
    </row>
    <row r="2593" spans="1:22" ht="48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2</v>
      </c>
      <c r="P2593">
        <f t="shared" si="241"/>
        <v>13</v>
      </c>
      <c r="Q2593" s="9" t="s">
        <v>8340</v>
      </c>
      <c r="R2593" t="s">
        <v>8341</v>
      </c>
      <c r="S2593" s="11">
        <f t="shared" si="242"/>
        <v>42382.698194444441</v>
      </c>
      <c r="T2593" s="11">
        <f t="shared" si="243"/>
        <v>42442.656527777777</v>
      </c>
      <c r="U2593" t="str">
        <f t="shared" si="244"/>
        <v>01</v>
      </c>
      <c r="V2593" t="str">
        <f t="shared" si="245"/>
        <v>2016</v>
      </c>
    </row>
    <row r="2594" spans="1:22" ht="48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</v>
      </c>
      <c r="P2594">
        <f t="shared" si="241"/>
        <v>50</v>
      </c>
      <c r="Q2594" s="9" t="s">
        <v>8340</v>
      </c>
      <c r="R2594" t="s">
        <v>8341</v>
      </c>
      <c r="S2594" s="11">
        <f t="shared" si="242"/>
        <v>41887.592835648145</v>
      </c>
      <c r="T2594" s="11">
        <f t="shared" si="243"/>
        <v>41917.592835648145</v>
      </c>
      <c r="U2594" t="str">
        <f t="shared" si="244"/>
        <v>09</v>
      </c>
      <c r="V2594" t="str">
        <f t="shared" si="245"/>
        <v>2014</v>
      </c>
    </row>
    <row r="2595" spans="1:22" ht="48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t="e">
        <f t="shared" si="241"/>
        <v>#DIV/0!</v>
      </c>
      <c r="Q2595" s="9" t="s">
        <v>8340</v>
      </c>
      <c r="R2595" t="s">
        <v>8341</v>
      </c>
      <c r="S2595" s="11">
        <f t="shared" si="242"/>
        <v>42089.636874999997</v>
      </c>
      <c r="T2595" s="11">
        <f t="shared" si="243"/>
        <v>42119.636875000004</v>
      </c>
      <c r="U2595" t="str">
        <f t="shared" si="244"/>
        <v>03</v>
      </c>
      <c r="V2595" t="str">
        <f t="shared" si="245"/>
        <v>2015</v>
      </c>
    </row>
    <row r="2596" spans="1:22" ht="48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0</v>
      </c>
      <c r="P2596">
        <f t="shared" si="241"/>
        <v>1</v>
      </c>
      <c r="Q2596" s="9" t="s">
        <v>8340</v>
      </c>
      <c r="R2596" t="s">
        <v>8341</v>
      </c>
      <c r="S2596" s="11">
        <f t="shared" si="242"/>
        <v>41828.759583333333</v>
      </c>
      <c r="T2596" s="11">
        <f t="shared" si="243"/>
        <v>41858.759583333333</v>
      </c>
      <c r="U2596" t="str">
        <f t="shared" si="244"/>
        <v>07</v>
      </c>
      <c r="V2596" t="str">
        <f t="shared" si="245"/>
        <v>2014</v>
      </c>
    </row>
    <row r="2597" spans="1:22" ht="3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</v>
      </c>
      <c r="P2597">
        <f t="shared" si="241"/>
        <v>96.05263157894737</v>
      </c>
      <c r="Q2597" s="9" t="s">
        <v>8340</v>
      </c>
      <c r="R2597" t="s">
        <v>8341</v>
      </c>
      <c r="S2597" s="11">
        <f t="shared" si="242"/>
        <v>42760.035879629628</v>
      </c>
      <c r="T2597" s="11">
        <f t="shared" si="243"/>
        <v>42790.035879629628</v>
      </c>
      <c r="U2597" t="str">
        <f t="shared" si="244"/>
        <v>01</v>
      </c>
      <c r="V2597" t="str">
        <f t="shared" si="245"/>
        <v>2017</v>
      </c>
    </row>
    <row r="2598" spans="1:22" ht="48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24</v>
      </c>
      <c r="P2598">
        <f t="shared" si="241"/>
        <v>305.77777777777777</v>
      </c>
      <c r="Q2598" s="9" t="s">
        <v>8340</v>
      </c>
      <c r="R2598" t="s">
        <v>8341</v>
      </c>
      <c r="S2598" s="11">
        <f t="shared" si="242"/>
        <v>41828.45612268518</v>
      </c>
      <c r="T2598" s="11">
        <f t="shared" si="243"/>
        <v>41858.45612268518</v>
      </c>
      <c r="U2598" t="str">
        <f t="shared" si="244"/>
        <v>07</v>
      </c>
      <c r="V2598" t="str">
        <f t="shared" si="245"/>
        <v>2014</v>
      </c>
    </row>
    <row r="2599" spans="1:22" ht="48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6</v>
      </c>
      <c r="P2599">
        <f t="shared" si="241"/>
        <v>12.142857142857142</v>
      </c>
      <c r="Q2599" s="9" t="s">
        <v>8340</v>
      </c>
      <c r="R2599" t="s">
        <v>8341</v>
      </c>
      <c r="S2599" s="11">
        <f t="shared" si="242"/>
        <v>42510.133298611108</v>
      </c>
      <c r="T2599" s="11">
        <f t="shared" si="243"/>
        <v>42540.133298611108</v>
      </c>
      <c r="U2599" t="str">
        <f t="shared" si="244"/>
        <v>05</v>
      </c>
      <c r="V2599" t="str">
        <f t="shared" si="245"/>
        <v>2016</v>
      </c>
    </row>
    <row r="2600" spans="1:22" ht="3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>
        <f t="shared" si="241"/>
        <v>83.571428571428569</v>
      </c>
      <c r="Q2600" s="9" t="s">
        <v>8340</v>
      </c>
      <c r="R2600" t="s">
        <v>8341</v>
      </c>
      <c r="S2600" s="11">
        <f t="shared" si="242"/>
        <v>42240.631956018515</v>
      </c>
      <c r="T2600" s="11">
        <f t="shared" si="243"/>
        <v>42270.631956018515</v>
      </c>
      <c r="U2600" t="str">
        <f t="shared" si="244"/>
        <v>08</v>
      </c>
      <c r="V2600" t="str">
        <f t="shared" si="245"/>
        <v>2015</v>
      </c>
    </row>
    <row r="2601" spans="1:22" ht="3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1</v>
      </c>
      <c r="P2601">
        <f t="shared" si="241"/>
        <v>18</v>
      </c>
      <c r="Q2601" s="9" t="s">
        <v>8340</v>
      </c>
      <c r="R2601" t="s">
        <v>8341</v>
      </c>
      <c r="S2601" s="11">
        <f t="shared" si="242"/>
        <v>41809.545682870368</v>
      </c>
      <c r="T2601" s="11">
        <f t="shared" si="243"/>
        <v>41854.545682870368</v>
      </c>
      <c r="U2601" t="str">
        <f t="shared" si="244"/>
        <v>06</v>
      </c>
      <c r="V2601" t="str">
        <f t="shared" si="245"/>
        <v>2014</v>
      </c>
    </row>
    <row r="2602" spans="1:22" ht="3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7</v>
      </c>
      <c r="P2602">
        <f t="shared" si="241"/>
        <v>115.53333333333333</v>
      </c>
      <c r="Q2602" s="9" t="s">
        <v>8340</v>
      </c>
      <c r="R2602" t="s">
        <v>8341</v>
      </c>
      <c r="S2602" s="11">
        <f t="shared" si="242"/>
        <v>42394.692129629628</v>
      </c>
      <c r="T2602" s="11">
        <f t="shared" si="243"/>
        <v>42454.650462962956</v>
      </c>
      <c r="U2602" t="str">
        <f t="shared" si="244"/>
        <v>01</v>
      </c>
      <c r="V2602" t="str">
        <f t="shared" si="245"/>
        <v>2016</v>
      </c>
    </row>
    <row r="2603" spans="1:22" ht="48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</v>
      </c>
      <c r="P2603">
        <f t="shared" si="241"/>
        <v>21.900662251655628</v>
      </c>
      <c r="Q2603" s="9" t="s">
        <v>8323</v>
      </c>
      <c r="R2603" t="s">
        <v>8359</v>
      </c>
      <c r="S2603" s="11">
        <f t="shared" si="242"/>
        <v>41150.693854166668</v>
      </c>
      <c r="T2603" s="11">
        <f t="shared" si="243"/>
        <v>41164.957638888889</v>
      </c>
      <c r="U2603" t="str">
        <f t="shared" si="244"/>
        <v>08</v>
      </c>
      <c r="V2603" t="str">
        <f t="shared" si="245"/>
        <v>2012</v>
      </c>
    </row>
    <row r="2604" spans="1:22" ht="48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</v>
      </c>
      <c r="P2604">
        <f t="shared" si="241"/>
        <v>80.022494887525568</v>
      </c>
      <c r="Q2604" s="9" t="s">
        <v>8323</v>
      </c>
      <c r="R2604" t="s">
        <v>8359</v>
      </c>
      <c r="S2604" s="11">
        <f t="shared" si="242"/>
        <v>41915.538981481477</v>
      </c>
      <c r="T2604" s="11">
        <f t="shared" si="243"/>
        <v>41955.680555555555</v>
      </c>
      <c r="U2604" t="str">
        <f t="shared" si="244"/>
        <v>10</v>
      </c>
      <c r="V2604" t="str">
        <f t="shared" si="245"/>
        <v>2014</v>
      </c>
    </row>
    <row r="2605" spans="1:22" ht="3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</v>
      </c>
      <c r="P2605">
        <f t="shared" si="241"/>
        <v>35.520000000000003</v>
      </c>
      <c r="Q2605" s="9" t="s">
        <v>8323</v>
      </c>
      <c r="R2605" t="s">
        <v>8359</v>
      </c>
      <c r="S2605" s="11">
        <f t="shared" si="242"/>
        <v>41617.704328703701</v>
      </c>
      <c r="T2605" s="11">
        <f t="shared" si="243"/>
        <v>41631.704328703701</v>
      </c>
      <c r="U2605" t="str">
        <f t="shared" si="244"/>
        <v>12</v>
      </c>
      <c r="V2605" t="str">
        <f t="shared" si="245"/>
        <v>2013</v>
      </c>
    </row>
    <row r="2606" spans="1:22" ht="48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</v>
      </c>
      <c r="P2606">
        <f t="shared" si="241"/>
        <v>64.933333333333323</v>
      </c>
      <c r="Q2606" s="9" t="s">
        <v>8323</v>
      </c>
      <c r="R2606" t="s">
        <v>8359</v>
      </c>
      <c r="S2606" s="11">
        <f t="shared" si="242"/>
        <v>40997.842858796292</v>
      </c>
      <c r="T2606" s="11">
        <f t="shared" si="243"/>
        <v>41027.842858796292</v>
      </c>
      <c r="U2606" t="str">
        <f t="shared" si="244"/>
        <v>03</v>
      </c>
      <c r="V2606" t="str">
        <f t="shared" si="245"/>
        <v>2012</v>
      </c>
    </row>
    <row r="2607" spans="1:22" ht="48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</v>
      </c>
      <c r="P2607">
        <f t="shared" si="241"/>
        <v>60.965703745743475</v>
      </c>
      <c r="Q2607" s="9" t="s">
        <v>8323</v>
      </c>
      <c r="R2607" t="s">
        <v>8359</v>
      </c>
      <c r="S2607" s="11">
        <f t="shared" si="242"/>
        <v>42508.33321759259</v>
      </c>
      <c r="T2607" s="11">
        <f t="shared" si="243"/>
        <v>42538.33321759259</v>
      </c>
      <c r="U2607" t="str">
        <f t="shared" si="244"/>
        <v>05</v>
      </c>
      <c r="V2607" t="str">
        <f t="shared" si="245"/>
        <v>2016</v>
      </c>
    </row>
    <row r="2608" spans="1:22" ht="6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</v>
      </c>
      <c r="P2608">
        <f t="shared" si="241"/>
        <v>31.444155844155844</v>
      </c>
      <c r="Q2608" s="9" t="s">
        <v>8323</v>
      </c>
      <c r="R2608" t="s">
        <v>8359</v>
      </c>
      <c r="S2608" s="11">
        <f t="shared" si="242"/>
        <v>41726.504421296289</v>
      </c>
      <c r="T2608" s="11">
        <f t="shared" si="243"/>
        <v>41758.504421296297</v>
      </c>
      <c r="U2608" t="str">
        <f t="shared" si="244"/>
        <v>03</v>
      </c>
      <c r="V2608" t="str">
        <f t="shared" si="245"/>
        <v>2014</v>
      </c>
    </row>
    <row r="2609" spans="1:22" ht="48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408</v>
      </c>
      <c r="P2609">
        <f t="shared" si="241"/>
        <v>81.949748743718587</v>
      </c>
      <c r="Q2609" s="9" t="s">
        <v>8323</v>
      </c>
      <c r="R2609" t="s">
        <v>8359</v>
      </c>
      <c r="S2609" s="11">
        <f t="shared" si="242"/>
        <v>42184.666342592587</v>
      </c>
      <c r="T2609" s="11">
        <f t="shared" si="243"/>
        <v>42227.874999999993</v>
      </c>
      <c r="U2609" t="str">
        <f t="shared" si="244"/>
        <v>06</v>
      </c>
      <c r="V2609" t="str">
        <f t="shared" si="245"/>
        <v>2015</v>
      </c>
    </row>
    <row r="2610" spans="1:22" ht="48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224</v>
      </c>
      <c r="P2610">
        <f t="shared" si="241"/>
        <v>58.92763157894737</v>
      </c>
      <c r="Q2610" s="9" t="s">
        <v>8323</v>
      </c>
      <c r="R2610" t="s">
        <v>8359</v>
      </c>
      <c r="S2610" s="11">
        <f t="shared" si="242"/>
        <v>42767.593379629623</v>
      </c>
      <c r="T2610" s="11">
        <f t="shared" si="243"/>
        <v>42808.791666666664</v>
      </c>
      <c r="U2610" t="str">
        <f t="shared" si="244"/>
        <v>02</v>
      </c>
      <c r="V2610" t="str">
        <f t="shared" si="245"/>
        <v>2017</v>
      </c>
    </row>
    <row r="2611" spans="1:22" ht="48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304</v>
      </c>
      <c r="P2611">
        <f t="shared" si="241"/>
        <v>157.29347633136095</v>
      </c>
      <c r="Q2611" s="9" t="s">
        <v>8323</v>
      </c>
      <c r="R2611" t="s">
        <v>8359</v>
      </c>
      <c r="S2611" s="11">
        <f t="shared" si="242"/>
        <v>41075.02952546296</v>
      </c>
      <c r="T2611" s="11">
        <f t="shared" si="243"/>
        <v>41105.02952546296</v>
      </c>
      <c r="U2611" t="str">
        <f t="shared" si="244"/>
        <v>06</v>
      </c>
      <c r="V2611" t="str">
        <f t="shared" si="245"/>
        <v>2012</v>
      </c>
    </row>
    <row r="2612" spans="1:22" ht="3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</v>
      </c>
      <c r="P2612">
        <f t="shared" si="241"/>
        <v>55.758509532062391</v>
      </c>
      <c r="Q2612" s="9" t="s">
        <v>8323</v>
      </c>
      <c r="R2612" t="s">
        <v>8359</v>
      </c>
      <c r="S2612" s="11">
        <f t="shared" si="242"/>
        <v>42564.672743055555</v>
      </c>
      <c r="T2612" s="11">
        <f t="shared" si="243"/>
        <v>42604.082638888889</v>
      </c>
      <c r="U2612" t="str">
        <f t="shared" si="244"/>
        <v>07</v>
      </c>
      <c r="V2612" t="str">
        <f t="shared" si="245"/>
        <v>2016</v>
      </c>
    </row>
    <row r="2613" spans="1:22" ht="48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2791</v>
      </c>
      <c r="P2613">
        <f t="shared" si="241"/>
        <v>83.802893802893806</v>
      </c>
      <c r="Q2613" s="9" t="s">
        <v>8323</v>
      </c>
      <c r="R2613" t="s">
        <v>8359</v>
      </c>
      <c r="S2613" s="11">
        <f t="shared" si="242"/>
        <v>42704.127476851849</v>
      </c>
      <c r="T2613" s="11">
        <f t="shared" si="243"/>
        <v>42737.749305555553</v>
      </c>
      <c r="U2613" t="str">
        <f t="shared" si="244"/>
        <v>11</v>
      </c>
      <c r="V2613" t="str">
        <f t="shared" si="245"/>
        <v>2016</v>
      </c>
    </row>
    <row r="2614" spans="1:22" ht="48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172</v>
      </c>
      <c r="P2614">
        <f t="shared" si="241"/>
        <v>58.422210884353746</v>
      </c>
      <c r="Q2614" s="9" t="s">
        <v>8323</v>
      </c>
      <c r="R2614" t="s">
        <v>8359</v>
      </c>
      <c r="S2614" s="11">
        <f t="shared" si="242"/>
        <v>41981.934837962959</v>
      </c>
      <c r="T2614" s="11">
        <f t="shared" si="243"/>
        <v>42012.934837962959</v>
      </c>
      <c r="U2614" t="str">
        <f t="shared" si="244"/>
        <v>12</v>
      </c>
      <c r="V2614" t="str">
        <f t="shared" si="245"/>
        <v>2014</v>
      </c>
    </row>
    <row r="2615" spans="1:22" ht="48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</v>
      </c>
      <c r="P2615">
        <f t="shared" si="241"/>
        <v>270.57142857142856</v>
      </c>
      <c r="Q2615" s="9" t="s">
        <v>8323</v>
      </c>
      <c r="R2615" t="s">
        <v>8359</v>
      </c>
      <c r="S2615" s="11">
        <f t="shared" si="242"/>
        <v>41143.609884259255</v>
      </c>
      <c r="T2615" s="11">
        <f t="shared" si="243"/>
        <v>41173.609884259255</v>
      </c>
      <c r="U2615" t="str">
        <f t="shared" si="244"/>
        <v>08</v>
      </c>
      <c r="V2615" t="str">
        <f t="shared" si="245"/>
        <v>2012</v>
      </c>
    </row>
    <row r="2616" spans="1:22" ht="48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>
        <f t="shared" si="241"/>
        <v>107.1</v>
      </c>
      <c r="Q2616" s="9" t="s">
        <v>8323</v>
      </c>
      <c r="R2616" t="s">
        <v>8359</v>
      </c>
      <c r="S2616" s="11">
        <f t="shared" si="242"/>
        <v>41730.500138888885</v>
      </c>
      <c r="T2616" s="11">
        <f t="shared" si="243"/>
        <v>41759</v>
      </c>
      <c r="U2616" t="str">
        <f t="shared" si="244"/>
        <v>04</v>
      </c>
      <c r="V2616" t="str">
        <f t="shared" si="245"/>
        <v>2014</v>
      </c>
    </row>
    <row r="2617" spans="1:22" ht="48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170</v>
      </c>
      <c r="P2617">
        <f t="shared" si="241"/>
        <v>47.180555555555557</v>
      </c>
      <c r="Q2617" s="9" t="s">
        <v>8323</v>
      </c>
      <c r="R2617" t="s">
        <v>8359</v>
      </c>
      <c r="S2617" s="11">
        <f t="shared" si="242"/>
        <v>42453.288935185185</v>
      </c>
      <c r="T2617" s="11">
        <f t="shared" si="243"/>
        <v>42490.291666666664</v>
      </c>
      <c r="U2617" t="str">
        <f t="shared" si="244"/>
        <v>03</v>
      </c>
      <c r="V2617" t="str">
        <f t="shared" si="245"/>
        <v>2016</v>
      </c>
    </row>
    <row r="2618" spans="1:22" ht="48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115</v>
      </c>
      <c r="P2618">
        <f t="shared" si="241"/>
        <v>120.30882352941177</v>
      </c>
      <c r="Q2618" s="9" t="s">
        <v>8323</v>
      </c>
      <c r="R2618" t="s">
        <v>8359</v>
      </c>
      <c r="S2618" s="11">
        <f t="shared" si="242"/>
        <v>42211.786215277774</v>
      </c>
      <c r="T2618" s="11">
        <f t="shared" si="243"/>
        <v>42241.786215277774</v>
      </c>
      <c r="U2618" t="str">
        <f t="shared" si="244"/>
        <v>07</v>
      </c>
      <c r="V2618" t="str">
        <f t="shared" si="245"/>
        <v>2015</v>
      </c>
    </row>
    <row r="2619" spans="1:22" ht="48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878</v>
      </c>
      <c r="P2619">
        <f t="shared" si="241"/>
        <v>27.59748427672956</v>
      </c>
      <c r="Q2619" s="9" t="s">
        <v>8323</v>
      </c>
      <c r="R2619" t="s">
        <v>8359</v>
      </c>
      <c r="S2619" s="11">
        <f t="shared" si="242"/>
        <v>41902.666099537033</v>
      </c>
      <c r="T2619" s="11">
        <f t="shared" si="243"/>
        <v>41932.666099537033</v>
      </c>
      <c r="U2619" t="str">
        <f t="shared" si="244"/>
        <v>09</v>
      </c>
      <c r="V2619" t="str">
        <f t="shared" si="245"/>
        <v>2014</v>
      </c>
    </row>
    <row r="2620" spans="1:22" ht="3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</v>
      </c>
      <c r="P2620">
        <f t="shared" si="241"/>
        <v>205.2987012987013</v>
      </c>
      <c r="Q2620" s="9" t="s">
        <v>8323</v>
      </c>
      <c r="R2620" t="s">
        <v>8359</v>
      </c>
      <c r="S2620" s="11">
        <f t="shared" si="242"/>
        <v>42279.584039351852</v>
      </c>
      <c r="T2620" s="11">
        <f t="shared" si="243"/>
        <v>42339.625706018516</v>
      </c>
      <c r="U2620" t="str">
        <f t="shared" si="244"/>
        <v>10</v>
      </c>
      <c r="V2620" t="str">
        <f t="shared" si="245"/>
        <v>2015</v>
      </c>
    </row>
    <row r="2621" spans="1:22" ht="48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</v>
      </c>
      <c r="P2621">
        <f t="shared" si="241"/>
        <v>35.547169811320757</v>
      </c>
      <c r="Q2621" s="9" t="s">
        <v>8323</v>
      </c>
      <c r="R2621" t="s">
        <v>8359</v>
      </c>
      <c r="S2621" s="11">
        <f t="shared" si="242"/>
        <v>42273.67597222222</v>
      </c>
      <c r="T2621" s="11">
        <f t="shared" si="243"/>
        <v>42300.249999999993</v>
      </c>
      <c r="U2621" t="str">
        <f t="shared" si="244"/>
        <v>09</v>
      </c>
      <c r="V2621" t="str">
        <f t="shared" si="245"/>
        <v>2015</v>
      </c>
    </row>
    <row r="2622" spans="1:22" ht="48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144</v>
      </c>
      <c r="P2622">
        <f t="shared" si="241"/>
        <v>74.639488409272587</v>
      </c>
      <c r="Q2622" s="9" t="s">
        <v>8323</v>
      </c>
      <c r="R2622" t="s">
        <v>8359</v>
      </c>
      <c r="S2622" s="11">
        <f t="shared" si="242"/>
        <v>42250.958819444444</v>
      </c>
      <c r="T2622" s="11">
        <f t="shared" si="243"/>
        <v>42287.833333333336</v>
      </c>
      <c r="U2622" t="str">
        <f t="shared" si="244"/>
        <v>09</v>
      </c>
      <c r="V2622" t="str">
        <f t="shared" si="245"/>
        <v>2015</v>
      </c>
    </row>
    <row r="2623" spans="1:22" ht="48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146</v>
      </c>
      <c r="P2623">
        <f t="shared" si="241"/>
        <v>47.058064516129029</v>
      </c>
      <c r="Q2623" s="9" t="s">
        <v>8323</v>
      </c>
      <c r="R2623" t="s">
        <v>8359</v>
      </c>
      <c r="S2623" s="11">
        <f t="shared" si="242"/>
        <v>42115.539212962962</v>
      </c>
      <c r="T2623" s="11">
        <f t="shared" si="243"/>
        <v>42145.539212962954</v>
      </c>
      <c r="U2623" t="str">
        <f t="shared" si="244"/>
        <v>04</v>
      </c>
      <c r="V2623" t="str">
        <f t="shared" si="245"/>
        <v>2015</v>
      </c>
    </row>
    <row r="2624" spans="1:22" ht="48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</v>
      </c>
      <c r="P2624">
        <f t="shared" si="241"/>
        <v>26.591351351351353</v>
      </c>
      <c r="Q2624" s="9" t="s">
        <v>8323</v>
      </c>
      <c r="R2624" t="s">
        <v>8359</v>
      </c>
      <c r="S2624" s="11">
        <f t="shared" si="242"/>
        <v>42689.534907407404</v>
      </c>
      <c r="T2624" s="11">
        <f t="shared" si="243"/>
        <v>42734.534907407404</v>
      </c>
      <c r="U2624" t="str">
        <f t="shared" si="244"/>
        <v>11</v>
      </c>
      <c r="V2624" t="str">
        <f t="shared" si="245"/>
        <v>2016</v>
      </c>
    </row>
    <row r="2625" spans="1:22" ht="48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114</v>
      </c>
      <c r="P2625">
        <f t="shared" si="241"/>
        <v>36.774193548387096</v>
      </c>
      <c r="Q2625" s="9" t="s">
        <v>8323</v>
      </c>
      <c r="R2625" t="s">
        <v>8359</v>
      </c>
      <c r="S2625" s="11">
        <f t="shared" si="242"/>
        <v>42692.048217592594</v>
      </c>
      <c r="T2625" s="11">
        <f t="shared" si="243"/>
        <v>42706.048217592594</v>
      </c>
      <c r="U2625" t="str">
        <f t="shared" si="244"/>
        <v>11</v>
      </c>
      <c r="V2625" t="str">
        <f t="shared" si="245"/>
        <v>2016</v>
      </c>
    </row>
    <row r="2626" spans="1:22" ht="48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</v>
      </c>
      <c r="P2626">
        <f t="shared" si="241"/>
        <v>31.820544982698959</v>
      </c>
      <c r="Q2626" s="9" t="s">
        <v>8323</v>
      </c>
      <c r="R2626" t="s">
        <v>8359</v>
      </c>
      <c r="S2626" s="11">
        <f t="shared" si="242"/>
        <v>41144.213217592587</v>
      </c>
      <c r="T2626" s="11">
        <f t="shared" si="243"/>
        <v>41165.213217592594</v>
      </c>
      <c r="U2626" t="str">
        <f t="shared" si="244"/>
        <v>08</v>
      </c>
      <c r="V2626" t="str">
        <f t="shared" si="245"/>
        <v>2012</v>
      </c>
    </row>
    <row r="2627" spans="1:22" ht="48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ROUND((E2627/D2627)*100,0)</f>
        <v>956</v>
      </c>
      <c r="P2627">
        <f t="shared" ref="P2627:P2690" si="247">E2627/L2627</f>
        <v>27.576923076923077</v>
      </c>
      <c r="Q2627" s="9" t="s">
        <v>8323</v>
      </c>
      <c r="R2627" t="s">
        <v>8359</v>
      </c>
      <c r="S2627" s="11">
        <f t="shared" ref="S2627:S2690" si="248">(J2627/86400)+25569+(-5/24)</f>
        <v>42658.601944444446</v>
      </c>
      <c r="T2627" s="11">
        <f t="shared" ref="T2627:T2690" si="249">(((I2627/60)/60)/24)+DATE(1970,1,1)+(-5/24)</f>
        <v>42683.643611111103</v>
      </c>
      <c r="U2627" t="str">
        <f t="shared" ref="U2627:U2690" si="250">TEXT(S2627,"MM")</f>
        <v>10</v>
      </c>
      <c r="V2627" t="str">
        <f t="shared" ref="V2627:V2690" si="251">TEXT(S2627,"YYYY")</f>
        <v>2016</v>
      </c>
    </row>
    <row r="2628" spans="1:22" ht="48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</v>
      </c>
      <c r="P2628">
        <f t="shared" si="247"/>
        <v>56</v>
      </c>
      <c r="Q2628" s="9" t="s">
        <v>8323</v>
      </c>
      <c r="R2628" t="s">
        <v>8359</v>
      </c>
      <c r="S2628" s="11">
        <f t="shared" si="248"/>
        <v>42128.41978009259</v>
      </c>
      <c r="T2628" s="11">
        <f t="shared" si="249"/>
        <v>42158.41978009259</v>
      </c>
      <c r="U2628" t="str">
        <f t="shared" si="250"/>
        <v>05</v>
      </c>
      <c r="V2628" t="str">
        <f t="shared" si="251"/>
        <v>2015</v>
      </c>
    </row>
    <row r="2629" spans="1:22" ht="48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647</v>
      </c>
      <c r="P2629">
        <f t="shared" si="247"/>
        <v>21.555555555555557</v>
      </c>
      <c r="Q2629" s="9" t="s">
        <v>8323</v>
      </c>
      <c r="R2629" t="s">
        <v>8359</v>
      </c>
      <c r="S2629" s="11">
        <f t="shared" si="248"/>
        <v>42304.621076388888</v>
      </c>
      <c r="T2629" s="11">
        <f t="shared" si="249"/>
        <v>42334.66274305556</v>
      </c>
      <c r="U2629" t="str">
        <f t="shared" si="250"/>
        <v>10</v>
      </c>
      <c r="V2629" t="str">
        <f t="shared" si="251"/>
        <v>2015</v>
      </c>
    </row>
    <row r="2630" spans="1:22" ht="3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</v>
      </c>
      <c r="P2630">
        <f t="shared" si="247"/>
        <v>44.095238095238095</v>
      </c>
      <c r="Q2630" s="9" t="s">
        <v>8323</v>
      </c>
      <c r="R2630" t="s">
        <v>8359</v>
      </c>
      <c r="S2630" s="11">
        <f t="shared" si="248"/>
        <v>41953.757719907408</v>
      </c>
      <c r="T2630" s="11">
        <f t="shared" si="249"/>
        <v>41973.757719907408</v>
      </c>
      <c r="U2630" t="str">
        <f t="shared" si="250"/>
        <v>11</v>
      </c>
      <c r="V2630" t="str">
        <f t="shared" si="251"/>
        <v>2014</v>
      </c>
    </row>
    <row r="2631" spans="1:22" ht="3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128</v>
      </c>
      <c r="P2631">
        <f t="shared" si="247"/>
        <v>63.87</v>
      </c>
      <c r="Q2631" s="9" t="s">
        <v>8323</v>
      </c>
      <c r="R2631" t="s">
        <v>8359</v>
      </c>
      <c r="S2631" s="11">
        <f t="shared" si="248"/>
        <v>42108.330115740733</v>
      </c>
      <c r="T2631" s="11">
        <f t="shared" si="249"/>
        <v>42138.330115740733</v>
      </c>
      <c r="U2631" t="str">
        <f t="shared" si="250"/>
        <v>04</v>
      </c>
      <c r="V2631" t="str">
        <f t="shared" si="251"/>
        <v>2015</v>
      </c>
    </row>
    <row r="2632" spans="1:22" ht="48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158</v>
      </c>
      <c r="P2632">
        <f t="shared" si="247"/>
        <v>38.987654320987652</v>
      </c>
      <c r="Q2632" s="9" t="s">
        <v>8323</v>
      </c>
      <c r="R2632" t="s">
        <v>8359</v>
      </c>
      <c r="S2632" s="11">
        <f t="shared" si="248"/>
        <v>42523.897129629629</v>
      </c>
      <c r="T2632" s="11">
        <f t="shared" si="249"/>
        <v>42551.208333333336</v>
      </c>
      <c r="U2632" t="str">
        <f t="shared" si="250"/>
        <v>06</v>
      </c>
      <c r="V2632" t="str">
        <f t="shared" si="251"/>
        <v>2016</v>
      </c>
    </row>
    <row r="2633" spans="1:22" ht="48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115</v>
      </c>
      <c r="P2633">
        <f t="shared" si="247"/>
        <v>80.185489510489504</v>
      </c>
      <c r="Q2633" s="9" t="s">
        <v>8323</v>
      </c>
      <c r="R2633" t="s">
        <v>8359</v>
      </c>
      <c r="S2633" s="11">
        <f t="shared" si="248"/>
        <v>42217.960960648146</v>
      </c>
      <c r="T2633" s="11">
        <f t="shared" si="249"/>
        <v>42245.960960648146</v>
      </c>
      <c r="U2633" t="str">
        <f t="shared" si="250"/>
        <v>08</v>
      </c>
      <c r="V2633" t="str">
        <f t="shared" si="251"/>
        <v>2015</v>
      </c>
    </row>
    <row r="2634" spans="1:22" ht="48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</v>
      </c>
      <c r="P2634">
        <f t="shared" si="247"/>
        <v>34.904761904761905</v>
      </c>
      <c r="Q2634" s="9" t="s">
        <v>8323</v>
      </c>
      <c r="R2634" t="s">
        <v>8359</v>
      </c>
      <c r="S2634" s="11">
        <f t="shared" si="248"/>
        <v>42493.853460648148</v>
      </c>
      <c r="T2634" s="11">
        <f t="shared" si="249"/>
        <v>42518.853460648148</v>
      </c>
      <c r="U2634" t="str">
        <f t="shared" si="250"/>
        <v>05</v>
      </c>
      <c r="V2634" t="str">
        <f t="shared" si="251"/>
        <v>2016</v>
      </c>
    </row>
    <row r="2635" spans="1:22" ht="48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355</v>
      </c>
      <c r="P2635">
        <f t="shared" si="247"/>
        <v>89.100502512562812</v>
      </c>
      <c r="Q2635" s="9" t="s">
        <v>8323</v>
      </c>
      <c r="R2635" t="s">
        <v>8359</v>
      </c>
      <c r="S2635" s="11">
        <f t="shared" si="248"/>
        <v>41667.614953703705</v>
      </c>
      <c r="T2635" s="11">
        <f t="shared" si="249"/>
        <v>41697.75</v>
      </c>
      <c r="U2635" t="str">
        <f t="shared" si="250"/>
        <v>01</v>
      </c>
      <c r="V2635" t="str">
        <f t="shared" si="251"/>
        <v>2014</v>
      </c>
    </row>
    <row r="2636" spans="1:22" ht="48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</v>
      </c>
      <c r="P2636">
        <f t="shared" si="247"/>
        <v>39.44</v>
      </c>
      <c r="Q2636" s="9" t="s">
        <v>8323</v>
      </c>
      <c r="R2636" t="s">
        <v>8359</v>
      </c>
      <c r="S2636" s="11">
        <f t="shared" si="248"/>
        <v>42612.448159722218</v>
      </c>
      <c r="T2636" s="11">
        <f t="shared" si="249"/>
        <v>42642.448159722226</v>
      </c>
      <c r="U2636" t="str">
        <f t="shared" si="250"/>
        <v>08</v>
      </c>
      <c r="V2636" t="str">
        <f t="shared" si="251"/>
        <v>2016</v>
      </c>
    </row>
    <row r="2637" spans="1:22" ht="48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>
        <f t="shared" si="247"/>
        <v>136.9047619047619</v>
      </c>
      <c r="Q2637" s="9" t="s">
        <v>8323</v>
      </c>
      <c r="R2637" t="s">
        <v>8359</v>
      </c>
      <c r="S2637" s="11">
        <f t="shared" si="248"/>
        <v>42037.742604166669</v>
      </c>
      <c r="T2637" s="11">
        <f t="shared" si="249"/>
        <v>42072.700937499998</v>
      </c>
      <c r="U2637" t="str">
        <f t="shared" si="250"/>
        <v>02</v>
      </c>
      <c r="V2637" t="str">
        <f t="shared" si="251"/>
        <v>2015</v>
      </c>
    </row>
    <row r="2638" spans="1:22" ht="48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</v>
      </c>
      <c r="P2638">
        <f t="shared" si="247"/>
        <v>37.46</v>
      </c>
      <c r="Q2638" s="9" t="s">
        <v>8323</v>
      </c>
      <c r="R2638" t="s">
        <v>8359</v>
      </c>
      <c r="S2638" s="11">
        <f t="shared" si="248"/>
        <v>42636.406412037039</v>
      </c>
      <c r="T2638" s="11">
        <f t="shared" si="249"/>
        <v>42658.833333333336</v>
      </c>
      <c r="U2638" t="str">
        <f t="shared" si="250"/>
        <v>09</v>
      </c>
      <c r="V2638" t="str">
        <f t="shared" si="251"/>
        <v>2016</v>
      </c>
    </row>
    <row r="2639" spans="1:22" ht="3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</v>
      </c>
      <c r="P2639">
        <f t="shared" si="247"/>
        <v>31.96153846153846</v>
      </c>
      <c r="Q2639" s="9" t="s">
        <v>8323</v>
      </c>
      <c r="R2639" t="s">
        <v>8359</v>
      </c>
      <c r="S2639" s="11">
        <f t="shared" si="248"/>
        <v>42639.341145833336</v>
      </c>
      <c r="T2639" s="11">
        <f t="shared" si="249"/>
        <v>42655.341145833336</v>
      </c>
      <c r="U2639" t="str">
        <f t="shared" si="250"/>
        <v>09</v>
      </c>
      <c r="V2639" t="str">
        <f t="shared" si="251"/>
        <v>2016</v>
      </c>
    </row>
    <row r="2640" spans="1:22" ht="48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102</v>
      </c>
      <c r="P2640">
        <f t="shared" si="247"/>
        <v>25.214285714285715</v>
      </c>
      <c r="Q2640" s="9" t="s">
        <v>8323</v>
      </c>
      <c r="R2640" t="s">
        <v>8359</v>
      </c>
      <c r="S2640" s="11">
        <f t="shared" si="248"/>
        <v>41989.70480324074</v>
      </c>
      <c r="T2640" s="11">
        <f t="shared" si="249"/>
        <v>42019.70480324074</v>
      </c>
      <c r="U2640" t="str">
        <f t="shared" si="250"/>
        <v>12</v>
      </c>
      <c r="V2640" t="str">
        <f t="shared" si="251"/>
        <v>2014</v>
      </c>
    </row>
    <row r="2641" spans="1:22" ht="48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>
        <f t="shared" si="247"/>
        <v>10.040816326530612</v>
      </c>
      <c r="Q2641" s="9" t="s">
        <v>8323</v>
      </c>
      <c r="R2641" t="s">
        <v>8359</v>
      </c>
      <c r="S2641" s="11">
        <f t="shared" si="248"/>
        <v>42024.656805555554</v>
      </c>
      <c r="T2641" s="11">
        <f t="shared" si="249"/>
        <v>42054.656805555554</v>
      </c>
      <c r="U2641" t="str">
        <f t="shared" si="250"/>
        <v>01</v>
      </c>
      <c r="V2641" t="str">
        <f t="shared" si="251"/>
        <v>2015</v>
      </c>
    </row>
    <row r="2642" spans="1:22" ht="6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106</v>
      </c>
      <c r="P2642">
        <f t="shared" si="247"/>
        <v>45.94202898550725</v>
      </c>
      <c r="Q2642" s="9" t="s">
        <v>8323</v>
      </c>
      <c r="R2642" t="s">
        <v>8359</v>
      </c>
      <c r="S2642" s="11">
        <f t="shared" si="248"/>
        <v>42102.952245370368</v>
      </c>
      <c r="T2642" s="11">
        <f t="shared" si="249"/>
        <v>42162.952245370368</v>
      </c>
      <c r="U2642" t="str">
        <f t="shared" si="250"/>
        <v>04</v>
      </c>
      <c r="V2642" t="str">
        <f t="shared" si="251"/>
        <v>2015</v>
      </c>
    </row>
    <row r="2643" spans="1:22" ht="3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>
        <f t="shared" si="247"/>
        <v>15</v>
      </c>
      <c r="Q2643" s="9" t="s">
        <v>8323</v>
      </c>
      <c r="R2643" t="s">
        <v>8359</v>
      </c>
      <c r="S2643" s="11">
        <f t="shared" si="248"/>
        <v>41880.618784722217</v>
      </c>
      <c r="T2643" s="11">
        <f t="shared" si="249"/>
        <v>41897.631249999999</v>
      </c>
      <c r="U2643" t="str">
        <f t="shared" si="250"/>
        <v>08</v>
      </c>
      <c r="V2643" t="str">
        <f t="shared" si="251"/>
        <v>2014</v>
      </c>
    </row>
    <row r="2644" spans="1:22" ht="6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t="e">
        <f t="shared" si="247"/>
        <v>#DIV/0!</v>
      </c>
      <c r="Q2644" s="9" t="s">
        <v>8323</v>
      </c>
      <c r="R2644" t="s">
        <v>8359</v>
      </c>
      <c r="S2644" s="11">
        <f t="shared" si="248"/>
        <v>42536.03828703703</v>
      </c>
      <c r="T2644" s="11">
        <f t="shared" si="249"/>
        <v>42566.081249999996</v>
      </c>
      <c r="U2644" t="str">
        <f t="shared" si="250"/>
        <v>06</v>
      </c>
      <c r="V2644" t="str">
        <f t="shared" si="251"/>
        <v>2016</v>
      </c>
    </row>
    <row r="2645" spans="1:22" ht="48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34</v>
      </c>
      <c r="P2645">
        <f t="shared" si="247"/>
        <v>223.58248500999335</v>
      </c>
      <c r="Q2645" s="9" t="s">
        <v>8323</v>
      </c>
      <c r="R2645" t="s">
        <v>8359</v>
      </c>
      <c r="S2645" s="11">
        <f t="shared" si="248"/>
        <v>42689.374016203707</v>
      </c>
      <c r="T2645" s="11">
        <f t="shared" si="249"/>
        <v>42725.124305555553</v>
      </c>
      <c r="U2645" t="str">
        <f t="shared" si="250"/>
        <v>11</v>
      </c>
      <c r="V2645" t="str">
        <f t="shared" si="251"/>
        <v>2016</v>
      </c>
    </row>
    <row r="2646" spans="1:22" ht="48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</v>
      </c>
      <c r="P2646">
        <f t="shared" si="247"/>
        <v>39.480769230769234</v>
      </c>
      <c r="Q2646" s="9" t="s">
        <v>8323</v>
      </c>
      <c r="R2646" t="s">
        <v>8359</v>
      </c>
      <c r="S2646" s="11">
        <f t="shared" si="248"/>
        <v>42774.583738425928</v>
      </c>
      <c r="T2646" s="11">
        <f t="shared" si="249"/>
        <v>42804.583738425928</v>
      </c>
      <c r="U2646" t="str">
        <f t="shared" si="250"/>
        <v>02</v>
      </c>
      <c r="V2646" t="str">
        <f t="shared" si="251"/>
        <v>2017</v>
      </c>
    </row>
    <row r="2647" spans="1:22" ht="48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11</v>
      </c>
      <c r="P2647">
        <f t="shared" si="247"/>
        <v>91.304347826086953</v>
      </c>
      <c r="Q2647" s="9" t="s">
        <v>8323</v>
      </c>
      <c r="R2647" t="s">
        <v>8359</v>
      </c>
      <c r="S2647" s="11">
        <f t="shared" si="248"/>
        <v>41921.634293981479</v>
      </c>
      <c r="T2647" s="11">
        <f t="shared" si="249"/>
        <v>41951.675960648143</v>
      </c>
      <c r="U2647" t="str">
        <f t="shared" si="250"/>
        <v>10</v>
      </c>
      <c r="V2647" t="str">
        <f t="shared" si="251"/>
        <v>2014</v>
      </c>
    </row>
    <row r="2648" spans="1:22" ht="48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</v>
      </c>
      <c r="P2648">
        <f t="shared" si="247"/>
        <v>78.666205607476627</v>
      </c>
      <c r="Q2648" s="9" t="s">
        <v>8323</v>
      </c>
      <c r="R2648" t="s">
        <v>8359</v>
      </c>
      <c r="S2648" s="11">
        <f t="shared" si="248"/>
        <v>42226.10496527778</v>
      </c>
      <c r="T2648" s="11">
        <f t="shared" si="249"/>
        <v>42256.10496527778</v>
      </c>
      <c r="U2648" t="str">
        <f t="shared" si="250"/>
        <v>08</v>
      </c>
      <c r="V2648" t="str">
        <f t="shared" si="251"/>
        <v>2015</v>
      </c>
    </row>
    <row r="2649" spans="1:22" ht="48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</v>
      </c>
      <c r="P2649">
        <f t="shared" si="247"/>
        <v>12</v>
      </c>
      <c r="Q2649" s="9" t="s">
        <v>8323</v>
      </c>
      <c r="R2649" t="s">
        <v>8359</v>
      </c>
      <c r="S2649" s="11">
        <f t="shared" si="248"/>
        <v>42200.053460648145</v>
      </c>
      <c r="T2649" s="11">
        <f t="shared" si="249"/>
        <v>42230.053460648145</v>
      </c>
      <c r="U2649" t="str">
        <f t="shared" si="250"/>
        <v>07</v>
      </c>
      <c r="V2649" t="str">
        <f t="shared" si="251"/>
        <v>2015</v>
      </c>
    </row>
    <row r="2650" spans="1:22" ht="48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1</v>
      </c>
      <c r="P2650">
        <f t="shared" si="247"/>
        <v>17.666666666666668</v>
      </c>
      <c r="Q2650" s="9" t="s">
        <v>8323</v>
      </c>
      <c r="R2650" t="s">
        <v>8359</v>
      </c>
      <c r="S2650" s="11">
        <f t="shared" si="248"/>
        <v>42408.506481481476</v>
      </c>
      <c r="T2650" s="11">
        <f t="shared" si="249"/>
        <v>42438.506481481476</v>
      </c>
      <c r="U2650" t="str">
        <f t="shared" si="250"/>
        <v>02</v>
      </c>
      <c r="V2650" t="str">
        <f t="shared" si="251"/>
        <v>2016</v>
      </c>
    </row>
    <row r="2651" spans="1:22" ht="16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0</v>
      </c>
      <c r="P2651">
        <f t="shared" si="247"/>
        <v>41.333333333333336</v>
      </c>
      <c r="Q2651" s="9" t="s">
        <v>8323</v>
      </c>
      <c r="R2651" t="s">
        <v>8359</v>
      </c>
      <c r="S2651" s="11">
        <f t="shared" si="248"/>
        <v>42341.788668981484</v>
      </c>
      <c r="T2651" s="11">
        <f t="shared" si="249"/>
        <v>42401.788668981484</v>
      </c>
      <c r="U2651" t="str">
        <f t="shared" si="250"/>
        <v>12</v>
      </c>
      <c r="V2651" t="str">
        <f t="shared" si="251"/>
        <v>2015</v>
      </c>
    </row>
    <row r="2652" spans="1:22" ht="48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1</v>
      </c>
      <c r="P2652">
        <f t="shared" si="247"/>
        <v>71.599999999999994</v>
      </c>
      <c r="Q2652" s="9" t="s">
        <v>8323</v>
      </c>
      <c r="R2652" t="s">
        <v>8359</v>
      </c>
      <c r="S2652" s="11">
        <f t="shared" si="248"/>
        <v>42695.416006944441</v>
      </c>
      <c r="T2652" s="11">
        <f t="shared" si="249"/>
        <v>42725.416006944441</v>
      </c>
      <c r="U2652" t="str">
        <f t="shared" si="250"/>
        <v>11</v>
      </c>
      <c r="V2652" t="str">
        <f t="shared" si="251"/>
        <v>2016</v>
      </c>
    </row>
    <row r="2653" spans="1:22" ht="48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2</v>
      </c>
      <c r="P2653">
        <f t="shared" si="247"/>
        <v>307.8235294117647</v>
      </c>
      <c r="Q2653" s="9" t="s">
        <v>8323</v>
      </c>
      <c r="R2653" t="s">
        <v>8359</v>
      </c>
      <c r="S2653" s="11">
        <f t="shared" si="248"/>
        <v>42327.597326388888</v>
      </c>
      <c r="T2653" s="11">
        <f t="shared" si="249"/>
        <v>42355.597326388881</v>
      </c>
      <c r="U2653" t="str">
        <f t="shared" si="250"/>
        <v>11</v>
      </c>
      <c r="V2653" t="str">
        <f t="shared" si="251"/>
        <v>2015</v>
      </c>
    </row>
    <row r="2654" spans="1:22" ht="48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1</v>
      </c>
      <c r="P2654">
        <f t="shared" si="247"/>
        <v>80.454545454545453</v>
      </c>
      <c r="Q2654" s="9" t="s">
        <v>8323</v>
      </c>
      <c r="R2654" t="s">
        <v>8359</v>
      </c>
      <c r="S2654" s="11">
        <f t="shared" si="248"/>
        <v>41952.950520833336</v>
      </c>
      <c r="T2654" s="11">
        <f t="shared" si="249"/>
        <v>41982.950520833336</v>
      </c>
      <c r="U2654" t="str">
        <f t="shared" si="250"/>
        <v>11</v>
      </c>
      <c r="V2654" t="str">
        <f t="shared" si="251"/>
        <v>2014</v>
      </c>
    </row>
    <row r="2655" spans="1:22" ht="48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12</v>
      </c>
      <c r="P2655">
        <f t="shared" si="247"/>
        <v>83.942857142857136</v>
      </c>
      <c r="Q2655" s="9" t="s">
        <v>8323</v>
      </c>
      <c r="R2655" t="s">
        <v>8359</v>
      </c>
      <c r="S2655" s="11">
        <f t="shared" si="248"/>
        <v>41771.443599537037</v>
      </c>
      <c r="T2655" s="11">
        <f t="shared" si="249"/>
        <v>41802.958333333328</v>
      </c>
      <c r="U2655" t="str">
        <f t="shared" si="250"/>
        <v>05</v>
      </c>
      <c r="V2655" t="str">
        <f t="shared" si="251"/>
        <v>2014</v>
      </c>
    </row>
    <row r="2656" spans="1:22" ht="48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0</v>
      </c>
      <c r="P2656">
        <f t="shared" si="247"/>
        <v>8.5</v>
      </c>
      <c r="Q2656" s="9" t="s">
        <v>8323</v>
      </c>
      <c r="R2656" t="s">
        <v>8359</v>
      </c>
      <c r="S2656" s="11">
        <f t="shared" si="248"/>
        <v>42055.392662037033</v>
      </c>
      <c r="T2656" s="11">
        <f t="shared" si="249"/>
        <v>42115.350995370369</v>
      </c>
      <c r="U2656" t="str">
        <f t="shared" si="250"/>
        <v>02</v>
      </c>
      <c r="V2656" t="str">
        <f t="shared" si="251"/>
        <v>2015</v>
      </c>
    </row>
    <row r="2657" spans="1:22" ht="16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</v>
      </c>
      <c r="P2657">
        <f t="shared" si="247"/>
        <v>73.372093023255815</v>
      </c>
      <c r="Q2657" s="9" t="s">
        <v>8323</v>
      </c>
      <c r="R2657" t="s">
        <v>8359</v>
      </c>
      <c r="S2657" s="11">
        <f t="shared" si="248"/>
        <v>42381.657951388886</v>
      </c>
      <c r="T2657" s="11">
        <f t="shared" si="249"/>
        <v>42409.624999999993</v>
      </c>
      <c r="U2657" t="str">
        <f t="shared" si="250"/>
        <v>01</v>
      </c>
      <c r="V2657" t="str">
        <f t="shared" si="251"/>
        <v>2016</v>
      </c>
    </row>
    <row r="2658" spans="1:22" ht="3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</v>
      </c>
      <c r="P2658">
        <f t="shared" si="247"/>
        <v>112.86184210526316</v>
      </c>
      <c r="Q2658" s="9" t="s">
        <v>8323</v>
      </c>
      <c r="R2658" t="s">
        <v>8359</v>
      </c>
      <c r="S2658" s="11">
        <f t="shared" si="248"/>
        <v>42767.480185185188</v>
      </c>
      <c r="T2658" s="11">
        <f t="shared" si="249"/>
        <v>42806.583333333336</v>
      </c>
      <c r="U2658" t="str">
        <f t="shared" si="250"/>
        <v>02</v>
      </c>
      <c r="V2658" t="str">
        <f t="shared" si="251"/>
        <v>2017</v>
      </c>
    </row>
    <row r="2659" spans="1:22" ht="48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19</v>
      </c>
      <c r="P2659">
        <f t="shared" si="247"/>
        <v>95.277627118644077</v>
      </c>
      <c r="Q2659" s="9" t="s">
        <v>8323</v>
      </c>
      <c r="R2659" t="s">
        <v>8359</v>
      </c>
      <c r="S2659" s="11">
        <f t="shared" si="248"/>
        <v>42551.720520833333</v>
      </c>
      <c r="T2659" s="11">
        <f t="shared" si="249"/>
        <v>42584.854166666664</v>
      </c>
      <c r="U2659" t="str">
        <f t="shared" si="250"/>
        <v>06</v>
      </c>
      <c r="V2659" t="str">
        <f t="shared" si="251"/>
        <v>2016</v>
      </c>
    </row>
    <row r="2660" spans="1:22" ht="48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0</v>
      </c>
      <c r="P2660">
        <f t="shared" si="247"/>
        <v>22.75</v>
      </c>
      <c r="Q2660" s="9" t="s">
        <v>8323</v>
      </c>
      <c r="R2660" t="s">
        <v>8359</v>
      </c>
      <c r="S2660" s="11">
        <f t="shared" si="248"/>
        <v>42551.675856481474</v>
      </c>
      <c r="T2660" s="11">
        <f t="shared" si="249"/>
        <v>42581.675856481481</v>
      </c>
      <c r="U2660" t="str">
        <f t="shared" si="250"/>
        <v>06</v>
      </c>
      <c r="V2660" t="str">
        <f t="shared" si="251"/>
        <v>2016</v>
      </c>
    </row>
    <row r="2661" spans="1:22" ht="16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3</v>
      </c>
      <c r="P2661">
        <f t="shared" si="247"/>
        <v>133.30000000000001</v>
      </c>
      <c r="Q2661" s="9" t="s">
        <v>8323</v>
      </c>
      <c r="R2661" t="s">
        <v>8359</v>
      </c>
      <c r="S2661" s="11">
        <f t="shared" si="248"/>
        <v>42081.861226851848</v>
      </c>
      <c r="T2661" s="11">
        <f t="shared" si="249"/>
        <v>42111.861226851855</v>
      </c>
      <c r="U2661" t="str">
        <f t="shared" si="250"/>
        <v>03</v>
      </c>
      <c r="V2661" t="str">
        <f t="shared" si="251"/>
        <v>2015</v>
      </c>
    </row>
    <row r="2662" spans="1:22" ht="48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0</v>
      </c>
      <c r="P2662">
        <f t="shared" si="247"/>
        <v>3.8</v>
      </c>
      <c r="Q2662" s="9" t="s">
        <v>8323</v>
      </c>
      <c r="R2662" t="s">
        <v>8359</v>
      </c>
      <c r="S2662" s="11">
        <f t="shared" si="248"/>
        <v>42272.504837962959</v>
      </c>
      <c r="T2662" s="11">
        <f t="shared" si="249"/>
        <v>42332.546504629623</v>
      </c>
      <c r="U2662" t="str">
        <f t="shared" si="250"/>
        <v>09</v>
      </c>
      <c r="V2662" t="str">
        <f t="shared" si="251"/>
        <v>2015</v>
      </c>
    </row>
    <row r="2663" spans="1:22" ht="48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103</v>
      </c>
      <c r="P2663">
        <f t="shared" si="247"/>
        <v>85.75</v>
      </c>
      <c r="Q2663" s="9" t="s">
        <v>8323</v>
      </c>
      <c r="R2663" t="s">
        <v>8360</v>
      </c>
      <c r="S2663" s="11">
        <f t="shared" si="248"/>
        <v>41542.750115740739</v>
      </c>
      <c r="T2663" s="11">
        <f t="shared" si="249"/>
        <v>41572.750115740739</v>
      </c>
      <c r="U2663" t="str">
        <f t="shared" si="250"/>
        <v>09</v>
      </c>
      <c r="V2663" t="str">
        <f t="shared" si="251"/>
        <v>2013</v>
      </c>
    </row>
    <row r="2664" spans="1:22" ht="48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107</v>
      </c>
      <c r="P2664">
        <f t="shared" si="247"/>
        <v>267</v>
      </c>
      <c r="Q2664" s="9" t="s">
        <v>8323</v>
      </c>
      <c r="R2664" t="s">
        <v>8360</v>
      </c>
      <c r="S2664" s="11">
        <f t="shared" si="248"/>
        <v>42207.538344907407</v>
      </c>
      <c r="T2664" s="11">
        <f t="shared" si="249"/>
        <v>42237.538344907407</v>
      </c>
      <c r="U2664" t="str">
        <f t="shared" si="250"/>
        <v>07</v>
      </c>
      <c r="V2664" t="str">
        <f t="shared" si="251"/>
        <v>2015</v>
      </c>
    </row>
    <row r="2665" spans="1:22" ht="48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105</v>
      </c>
      <c r="P2665">
        <f t="shared" si="247"/>
        <v>373.55803571428572</v>
      </c>
      <c r="Q2665" s="9" t="s">
        <v>8323</v>
      </c>
      <c r="R2665" t="s">
        <v>8360</v>
      </c>
      <c r="S2665" s="11">
        <f t="shared" si="248"/>
        <v>42222.41443287037</v>
      </c>
      <c r="T2665" s="11">
        <f t="shared" si="249"/>
        <v>42251.416666666664</v>
      </c>
      <c r="U2665" t="str">
        <f t="shared" si="250"/>
        <v>08</v>
      </c>
      <c r="V2665" t="str">
        <f t="shared" si="251"/>
        <v>2015</v>
      </c>
    </row>
    <row r="2666" spans="1:22" ht="48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</v>
      </c>
      <c r="P2666">
        <f t="shared" si="247"/>
        <v>174.03846153846155</v>
      </c>
      <c r="Q2666" s="9" t="s">
        <v>8323</v>
      </c>
      <c r="R2666" t="s">
        <v>8360</v>
      </c>
      <c r="S2666" s="11">
        <f t="shared" si="248"/>
        <v>42312.817094907405</v>
      </c>
      <c r="T2666" s="11">
        <f t="shared" si="249"/>
        <v>42347.082638888889</v>
      </c>
      <c r="U2666" t="str">
        <f t="shared" si="250"/>
        <v>11</v>
      </c>
      <c r="V2666" t="str">
        <f t="shared" si="251"/>
        <v>2015</v>
      </c>
    </row>
    <row r="2667" spans="1:22" ht="48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</v>
      </c>
      <c r="P2667">
        <f t="shared" si="247"/>
        <v>93.695652173913047</v>
      </c>
      <c r="Q2667" s="9" t="s">
        <v>8323</v>
      </c>
      <c r="R2667" t="s">
        <v>8360</v>
      </c>
      <c r="S2667" s="11">
        <f t="shared" si="248"/>
        <v>42083.687199074069</v>
      </c>
      <c r="T2667" s="11">
        <f t="shared" si="249"/>
        <v>42128.687199074069</v>
      </c>
      <c r="U2667" t="str">
        <f t="shared" si="250"/>
        <v>03</v>
      </c>
      <c r="V2667" t="str">
        <f t="shared" si="251"/>
        <v>2015</v>
      </c>
    </row>
    <row r="2668" spans="1:22" ht="48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</v>
      </c>
      <c r="P2668">
        <f t="shared" si="247"/>
        <v>77.327718446601949</v>
      </c>
      <c r="Q2668" s="9" t="s">
        <v>8323</v>
      </c>
      <c r="R2668" t="s">
        <v>8360</v>
      </c>
      <c r="S2668" s="11">
        <f t="shared" si="248"/>
        <v>42235.55600694444</v>
      </c>
      <c r="T2668" s="11">
        <f t="shared" si="249"/>
        <v>42272.666666666664</v>
      </c>
      <c r="U2668" t="str">
        <f t="shared" si="250"/>
        <v>08</v>
      </c>
      <c r="V2668" t="str">
        <f t="shared" si="251"/>
        <v>2015</v>
      </c>
    </row>
    <row r="2669" spans="1:22" ht="48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111</v>
      </c>
      <c r="P2669">
        <f t="shared" si="247"/>
        <v>92.222222222222229</v>
      </c>
      <c r="Q2669" s="9" t="s">
        <v>8323</v>
      </c>
      <c r="R2669" t="s">
        <v>8360</v>
      </c>
      <c r="S2669" s="11">
        <f t="shared" si="248"/>
        <v>42380.717777777776</v>
      </c>
      <c r="T2669" s="11">
        <f t="shared" si="249"/>
        <v>42410.717777777776</v>
      </c>
      <c r="U2669" t="str">
        <f t="shared" si="250"/>
        <v>01</v>
      </c>
      <c r="V2669" t="str">
        <f t="shared" si="251"/>
        <v>2016</v>
      </c>
    </row>
    <row r="2670" spans="1:22" ht="3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171</v>
      </c>
      <c r="P2670">
        <f t="shared" si="247"/>
        <v>60.964285714285715</v>
      </c>
      <c r="Q2670" s="9" t="s">
        <v>8323</v>
      </c>
      <c r="R2670" t="s">
        <v>8360</v>
      </c>
      <c r="S2670" s="11">
        <f t="shared" si="248"/>
        <v>42275.380381944444</v>
      </c>
      <c r="T2670" s="11">
        <f t="shared" si="249"/>
        <v>42317.397222222215</v>
      </c>
      <c r="U2670" t="str">
        <f t="shared" si="250"/>
        <v>09</v>
      </c>
      <c r="V2670" t="str">
        <f t="shared" si="251"/>
        <v>2015</v>
      </c>
    </row>
    <row r="2671" spans="1:22" ht="48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</v>
      </c>
      <c r="P2671">
        <f t="shared" si="247"/>
        <v>91</v>
      </c>
      <c r="Q2671" s="9" t="s">
        <v>8323</v>
      </c>
      <c r="R2671" t="s">
        <v>8360</v>
      </c>
      <c r="S2671" s="11">
        <f t="shared" si="248"/>
        <v>42318.827499999992</v>
      </c>
      <c r="T2671" s="11">
        <f t="shared" si="249"/>
        <v>42378.827499999999</v>
      </c>
      <c r="U2671" t="str">
        <f t="shared" si="250"/>
        <v>11</v>
      </c>
      <c r="V2671" t="str">
        <f t="shared" si="251"/>
        <v>2015</v>
      </c>
    </row>
    <row r="2672" spans="1:22" ht="48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</v>
      </c>
      <c r="P2672">
        <f t="shared" si="247"/>
        <v>41.583333333333336</v>
      </c>
      <c r="Q2672" s="9" t="s">
        <v>8323</v>
      </c>
      <c r="R2672" t="s">
        <v>8360</v>
      </c>
      <c r="S2672" s="11">
        <f t="shared" si="248"/>
        <v>41820.812268518515</v>
      </c>
      <c r="T2672" s="11">
        <f t="shared" si="249"/>
        <v>41848.812268518515</v>
      </c>
      <c r="U2672" t="str">
        <f t="shared" si="250"/>
        <v>06</v>
      </c>
      <c r="V2672" t="str">
        <f t="shared" si="251"/>
        <v>2014</v>
      </c>
    </row>
    <row r="2673" spans="1:22" ht="48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</v>
      </c>
      <c r="P2673">
        <f t="shared" si="247"/>
        <v>33.761904761904759</v>
      </c>
      <c r="Q2673" s="9" t="s">
        <v>8323</v>
      </c>
      <c r="R2673" t="s">
        <v>8360</v>
      </c>
      <c r="S2673" s="11">
        <f t="shared" si="248"/>
        <v>41962.54069444444</v>
      </c>
      <c r="T2673" s="11">
        <f t="shared" si="249"/>
        <v>41992.609722222223</v>
      </c>
      <c r="U2673" t="str">
        <f t="shared" si="250"/>
        <v>11</v>
      </c>
      <c r="V2673" t="str">
        <f t="shared" si="251"/>
        <v>2014</v>
      </c>
    </row>
    <row r="2674" spans="1:22" ht="48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</v>
      </c>
      <c r="P2674">
        <f t="shared" si="247"/>
        <v>70.61702127659575</v>
      </c>
      <c r="Q2674" s="9" t="s">
        <v>8323</v>
      </c>
      <c r="R2674" t="s">
        <v>8360</v>
      </c>
      <c r="S2674" s="11">
        <f t="shared" si="248"/>
        <v>42344.675810185181</v>
      </c>
      <c r="T2674" s="11">
        <f t="shared" si="249"/>
        <v>42366.041666666664</v>
      </c>
      <c r="U2674" t="str">
        <f t="shared" si="250"/>
        <v>12</v>
      </c>
      <c r="V2674" t="str">
        <f t="shared" si="251"/>
        <v>2015</v>
      </c>
    </row>
    <row r="2675" spans="1:22" ht="48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28</v>
      </c>
      <c r="P2675">
        <f t="shared" si="247"/>
        <v>167.15151515151516</v>
      </c>
      <c r="Q2675" s="9" t="s">
        <v>8323</v>
      </c>
      <c r="R2675" t="s">
        <v>8360</v>
      </c>
      <c r="S2675" s="11">
        <f t="shared" si="248"/>
        <v>41912.333321759259</v>
      </c>
      <c r="T2675" s="11">
        <f t="shared" si="249"/>
        <v>41941.739583333328</v>
      </c>
      <c r="U2675" t="str">
        <f t="shared" si="250"/>
        <v>09</v>
      </c>
      <c r="V2675" t="str">
        <f t="shared" si="251"/>
        <v>2014</v>
      </c>
    </row>
    <row r="2676" spans="1:22" ht="6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63</v>
      </c>
      <c r="P2676">
        <f t="shared" si="247"/>
        <v>128.61988304093566</v>
      </c>
      <c r="Q2676" s="9" t="s">
        <v>8323</v>
      </c>
      <c r="R2676" t="s">
        <v>8360</v>
      </c>
      <c r="S2676" s="11">
        <f t="shared" si="248"/>
        <v>42529.424421296295</v>
      </c>
      <c r="T2676" s="11">
        <f t="shared" si="249"/>
        <v>42555.999305555553</v>
      </c>
      <c r="U2676" t="str">
        <f t="shared" si="250"/>
        <v>06</v>
      </c>
      <c r="V2676" t="str">
        <f t="shared" si="251"/>
        <v>2016</v>
      </c>
    </row>
    <row r="2677" spans="1:22" ht="48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8</v>
      </c>
      <c r="P2677">
        <f t="shared" si="247"/>
        <v>65.41379310344827</v>
      </c>
      <c r="Q2677" s="9" t="s">
        <v>8323</v>
      </c>
      <c r="R2677" t="s">
        <v>8360</v>
      </c>
      <c r="S2677" s="11">
        <f t="shared" si="248"/>
        <v>41923.649178240739</v>
      </c>
      <c r="T2677" s="11">
        <f t="shared" si="249"/>
        <v>41953.690844907404</v>
      </c>
      <c r="U2677" t="str">
        <f t="shared" si="250"/>
        <v>10</v>
      </c>
      <c r="V2677" t="str">
        <f t="shared" si="251"/>
        <v>2014</v>
      </c>
    </row>
    <row r="2678" spans="1:22" ht="48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</v>
      </c>
      <c r="P2678">
        <f t="shared" si="247"/>
        <v>117.55555555555556</v>
      </c>
      <c r="Q2678" s="9" t="s">
        <v>8323</v>
      </c>
      <c r="R2678" t="s">
        <v>8360</v>
      </c>
      <c r="S2678" s="11">
        <f t="shared" si="248"/>
        <v>42482.416365740741</v>
      </c>
      <c r="T2678" s="11">
        <f t="shared" si="249"/>
        <v>42512.416365740741</v>
      </c>
      <c r="U2678" t="str">
        <f t="shared" si="250"/>
        <v>04</v>
      </c>
      <c r="V2678" t="str">
        <f t="shared" si="251"/>
        <v>2016</v>
      </c>
    </row>
    <row r="2679" spans="1:22" ht="48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18</v>
      </c>
      <c r="P2679">
        <f t="shared" si="247"/>
        <v>126.48148148148148</v>
      </c>
      <c r="Q2679" s="9" t="s">
        <v>8323</v>
      </c>
      <c r="R2679" t="s">
        <v>8360</v>
      </c>
      <c r="S2679" s="11">
        <f t="shared" si="248"/>
        <v>41792.821099537039</v>
      </c>
      <c r="T2679" s="11">
        <f t="shared" si="249"/>
        <v>41822.821099537032</v>
      </c>
      <c r="U2679" t="str">
        <f t="shared" si="250"/>
        <v>06</v>
      </c>
      <c r="V2679" t="str">
        <f t="shared" si="251"/>
        <v>2014</v>
      </c>
    </row>
    <row r="2680" spans="1:22" ht="48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0</v>
      </c>
      <c r="P2680">
        <f t="shared" si="247"/>
        <v>550</v>
      </c>
      <c r="Q2680" s="9" t="s">
        <v>8323</v>
      </c>
      <c r="R2680" t="s">
        <v>8360</v>
      </c>
      <c r="S2680" s="11">
        <f t="shared" si="248"/>
        <v>42241.589872685181</v>
      </c>
      <c r="T2680" s="11">
        <f t="shared" si="249"/>
        <v>42271.589872685181</v>
      </c>
      <c r="U2680" t="str">
        <f t="shared" si="250"/>
        <v>08</v>
      </c>
      <c r="V2680" t="str">
        <f t="shared" si="251"/>
        <v>2015</v>
      </c>
    </row>
    <row r="2681" spans="1:22" ht="48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</v>
      </c>
      <c r="P2681">
        <f t="shared" si="247"/>
        <v>44</v>
      </c>
      <c r="Q2681" s="9" t="s">
        <v>8323</v>
      </c>
      <c r="R2681" t="s">
        <v>8360</v>
      </c>
      <c r="S2681" s="11">
        <f t="shared" si="248"/>
        <v>42032.792754629627</v>
      </c>
      <c r="T2681" s="11">
        <f t="shared" si="249"/>
        <v>42062.792754629627</v>
      </c>
      <c r="U2681" t="str">
        <f t="shared" si="250"/>
        <v>01</v>
      </c>
      <c r="V2681" t="str">
        <f t="shared" si="251"/>
        <v>2015</v>
      </c>
    </row>
    <row r="2682" spans="1:22" ht="16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1</v>
      </c>
      <c r="P2682">
        <f t="shared" si="247"/>
        <v>69</v>
      </c>
      <c r="Q2682" s="9" t="s">
        <v>8323</v>
      </c>
      <c r="R2682" t="s">
        <v>8360</v>
      </c>
      <c r="S2682" s="11">
        <f t="shared" si="248"/>
        <v>42436.003368055557</v>
      </c>
      <c r="T2682" s="11">
        <f t="shared" si="249"/>
        <v>42465.961701388886</v>
      </c>
      <c r="U2682" t="str">
        <f t="shared" si="250"/>
        <v>03</v>
      </c>
      <c r="V2682" t="str">
        <f t="shared" si="251"/>
        <v>2016</v>
      </c>
    </row>
    <row r="2683" spans="1:22" ht="48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1</v>
      </c>
      <c r="P2683">
        <f t="shared" si="247"/>
        <v>27.5</v>
      </c>
      <c r="Q2683" s="9" t="s">
        <v>8340</v>
      </c>
      <c r="R2683" t="s">
        <v>8341</v>
      </c>
      <c r="S2683" s="11">
        <f t="shared" si="248"/>
        <v>41805.686921296292</v>
      </c>
      <c r="T2683" s="11">
        <f t="shared" si="249"/>
        <v>41830.686921296292</v>
      </c>
      <c r="U2683" t="str">
        <f t="shared" si="250"/>
        <v>06</v>
      </c>
      <c r="V2683" t="str">
        <f t="shared" si="251"/>
        <v>2014</v>
      </c>
    </row>
    <row r="2684" spans="1:22" ht="48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</v>
      </c>
      <c r="P2684">
        <f t="shared" si="247"/>
        <v>84.9</v>
      </c>
      <c r="Q2684" s="9" t="s">
        <v>8340</v>
      </c>
      <c r="R2684" t="s">
        <v>8341</v>
      </c>
      <c r="S2684" s="11">
        <f t="shared" si="248"/>
        <v>41932.663657407407</v>
      </c>
      <c r="T2684" s="11">
        <f t="shared" si="249"/>
        <v>41965.040972222218</v>
      </c>
      <c r="U2684" t="str">
        <f t="shared" si="250"/>
        <v>10</v>
      </c>
      <c r="V2684" t="str">
        <f t="shared" si="251"/>
        <v>2014</v>
      </c>
    </row>
    <row r="2685" spans="1:22" ht="48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</v>
      </c>
      <c r="P2685">
        <f t="shared" si="247"/>
        <v>12</v>
      </c>
      <c r="Q2685" s="9" t="s">
        <v>8340</v>
      </c>
      <c r="R2685" t="s">
        <v>8341</v>
      </c>
      <c r="S2685" s="11">
        <f t="shared" si="248"/>
        <v>42034.546759259254</v>
      </c>
      <c r="T2685" s="11">
        <f t="shared" si="249"/>
        <v>42064.546759259254</v>
      </c>
      <c r="U2685" t="str">
        <f t="shared" si="250"/>
        <v>01</v>
      </c>
      <c r="V2685" t="str">
        <f t="shared" si="251"/>
        <v>2015</v>
      </c>
    </row>
    <row r="2686" spans="1:22" ht="48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</v>
      </c>
      <c r="P2686">
        <f t="shared" si="247"/>
        <v>200</v>
      </c>
      <c r="Q2686" s="9" t="s">
        <v>8340</v>
      </c>
      <c r="R2686" t="s">
        <v>8341</v>
      </c>
      <c r="S2686" s="11">
        <f t="shared" si="248"/>
        <v>41820.706307870372</v>
      </c>
      <c r="T2686" s="11">
        <f t="shared" si="249"/>
        <v>41860.706307870365</v>
      </c>
      <c r="U2686" t="str">
        <f t="shared" si="250"/>
        <v>06</v>
      </c>
      <c r="V2686" t="str">
        <f t="shared" si="251"/>
        <v>2014</v>
      </c>
    </row>
    <row r="2687" spans="1:22" ht="48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</v>
      </c>
      <c r="P2687">
        <f t="shared" si="247"/>
        <v>10</v>
      </c>
      <c r="Q2687" s="9" t="s">
        <v>8340</v>
      </c>
      <c r="R2687" t="s">
        <v>8341</v>
      </c>
      <c r="S2687" s="11">
        <f t="shared" si="248"/>
        <v>42061.487615740734</v>
      </c>
      <c r="T2687" s="11">
        <f t="shared" si="249"/>
        <v>42121.445949074077</v>
      </c>
      <c r="U2687" t="str">
        <f t="shared" si="250"/>
        <v>02</v>
      </c>
      <c r="V2687" t="str">
        <f t="shared" si="251"/>
        <v>2015</v>
      </c>
    </row>
    <row r="2688" spans="1:22" ht="48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t="e">
        <f t="shared" si="247"/>
        <v>#DIV/0!</v>
      </c>
      <c r="Q2688" s="9" t="s">
        <v>8340</v>
      </c>
      <c r="R2688" t="s">
        <v>8341</v>
      </c>
      <c r="S2688" s="11">
        <f t="shared" si="248"/>
        <v>41892.766469907401</v>
      </c>
      <c r="T2688" s="11">
        <f t="shared" si="249"/>
        <v>41912.766469907401</v>
      </c>
      <c r="U2688" t="str">
        <f t="shared" si="250"/>
        <v>09</v>
      </c>
      <c r="V2688" t="str">
        <f t="shared" si="251"/>
        <v>2014</v>
      </c>
    </row>
    <row r="2689" spans="1:22" ht="48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t="e">
        <f t="shared" si="247"/>
        <v>#DIV/0!</v>
      </c>
      <c r="Q2689" s="9" t="s">
        <v>8340</v>
      </c>
      <c r="R2689" t="s">
        <v>8341</v>
      </c>
      <c r="S2689" s="11">
        <f t="shared" si="248"/>
        <v>42154.431921296295</v>
      </c>
      <c r="T2689" s="11">
        <f t="shared" si="249"/>
        <v>42184.431921296295</v>
      </c>
      <c r="U2689" t="str">
        <f t="shared" si="250"/>
        <v>05</v>
      </c>
      <c r="V2689" t="str">
        <f t="shared" si="251"/>
        <v>2015</v>
      </c>
    </row>
    <row r="2690" spans="1:22" ht="3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</v>
      </c>
      <c r="P2690">
        <f t="shared" si="247"/>
        <v>5.2857142857142856</v>
      </c>
      <c r="Q2690" s="9" t="s">
        <v>8340</v>
      </c>
      <c r="R2690" t="s">
        <v>8341</v>
      </c>
      <c r="S2690" s="11">
        <f t="shared" si="248"/>
        <v>42027.910532407404</v>
      </c>
      <c r="T2690" s="11">
        <f t="shared" si="249"/>
        <v>42058.916666666664</v>
      </c>
      <c r="U2690" t="str">
        <f t="shared" si="250"/>
        <v>01</v>
      </c>
      <c r="V2690" t="str">
        <f t="shared" si="251"/>
        <v>2015</v>
      </c>
    </row>
    <row r="2691" spans="1:22" ht="48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ROUND((E2691/D2691)*100,0)</f>
        <v>0</v>
      </c>
      <c r="P2691">
        <f t="shared" ref="P2691:P2754" si="253">E2691/L2691</f>
        <v>1</v>
      </c>
      <c r="Q2691" s="9" t="s">
        <v>8340</v>
      </c>
      <c r="R2691" t="s">
        <v>8341</v>
      </c>
      <c r="S2691" s="11">
        <f t="shared" ref="S2691:S2754" si="254">(J2691/86400)+25569+(-5/24)</f>
        <v>42551.75335648148</v>
      </c>
      <c r="T2691" s="11">
        <f t="shared" ref="T2691:T2754" si="255">(((I2691/60)/60)/24)+DATE(1970,1,1)+(-5/24)</f>
        <v>42581.753356481473</v>
      </c>
      <c r="U2691" t="str">
        <f t="shared" ref="U2691:U2754" si="256">TEXT(S2691,"MM")</f>
        <v>06</v>
      </c>
      <c r="V2691" t="str">
        <f t="shared" ref="V2691:V2754" si="257">TEXT(S2691,"YYYY")</f>
        <v>2016</v>
      </c>
    </row>
    <row r="2692" spans="1:22" ht="48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11</v>
      </c>
      <c r="P2692">
        <f t="shared" si="253"/>
        <v>72.762711864406782</v>
      </c>
      <c r="Q2692" s="9" t="s">
        <v>8340</v>
      </c>
      <c r="R2692" t="s">
        <v>8341</v>
      </c>
      <c r="S2692" s="11">
        <f t="shared" si="254"/>
        <v>42112.89671296296</v>
      </c>
      <c r="T2692" s="11">
        <f t="shared" si="255"/>
        <v>42157.89671296296</v>
      </c>
      <c r="U2692" t="str">
        <f t="shared" si="256"/>
        <v>04</v>
      </c>
      <c r="V2692" t="str">
        <f t="shared" si="257"/>
        <v>2015</v>
      </c>
    </row>
    <row r="2693" spans="1:22" ht="3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0</v>
      </c>
      <c r="P2693">
        <f t="shared" si="253"/>
        <v>17.5</v>
      </c>
      <c r="Q2693" s="9" t="s">
        <v>8340</v>
      </c>
      <c r="R2693" t="s">
        <v>8341</v>
      </c>
      <c r="S2693" s="11">
        <f t="shared" si="254"/>
        <v>42089.515706018516</v>
      </c>
      <c r="T2693" s="11">
        <f t="shared" si="255"/>
        <v>42134.515706018516</v>
      </c>
      <c r="U2693" t="str">
        <f t="shared" si="256"/>
        <v>03</v>
      </c>
      <c r="V2693" t="str">
        <f t="shared" si="257"/>
        <v>2015</v>
      </c>
    </row>
    <row r="2694" spans="1:22" ht="48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1</v>
      </c>
      <c r="P2694">
        <f t="shared" si="253"/>
        <v>25</v>
      </c>
      <c r="Q2694" s="9" t="s">
        <v>8340</v>
      </c>
      <c r="R2694" t="s">
        <v>8341</v>
      </c>
      <c r="S2694" s="11">
        <f t="shared" si="254"/>
        <v>42058.125694444439</v>
      </c>
      <c r="T2694" s="11">
        <f t="shared" si="255"/>
        <v>42088.084027777775</v>
      </c>
      <c r="U2694" t="str">
        <f t="shared" si="256"/>
        <v>02</v>
      </c>
      <c r="V2694" t="str">
        <f t="shared" si="257"/>
        <v>2015</v>
      </c>
    </row>
    <row r="2695" spans="1:22" ht="48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1</v>
      </c>
      <c r="P2695">
        <f t="shared" si="253"/>
        <v>13.333333333333334</v>
      </c>
      <c r="Q2695" s="9" t="s">
        <v>8340</v>
      </c>
      <c r="R2695" t="s">
        <v>8341</v>
      </c>
      <c r="S2695" s="11">
        <f t="shared" si="254"/>
        <v>41833.930162037032</v>
      </c>
      <c r="T2695" s="11">
        <f t="shared" si="255"/>
        <v>41863.930162037032</v>
      </c>
      <c r="U2695" t="str">
        <f t="shared" si="256"/>
        <v>07</v>
      </c>
      <c r="V2695" t="str">
        <f t="shared" si="257"/>
        <v>2014</v>
      </c>
    </row>
    <row r="2696" spans="1:22" ht="48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0</v>
      </c>
      <c r="P2696">
        <f t="shared" si="253"/>
        <v>1</v>
      </c>
      <c r="Q2696" s="9" t="s">
        <v>8340</v>
      </c>
      <c r="R2696" t="s">
        <v>8341</v>
      </c>
      <c r="S2696" s="11">
        <f t="shared" si="254"/>
        <v>41877.932164351849</v>
      </c>
      <c r="T2696" s="11">
        <f t="shared" si="255"/>
        <v>41907.932164351849</v>
      </c>
      <c r="U2696" t="str">
        <f t="shared" si="256"/>
        <v>08</v>
      </c>
      <c r="V2696" t="str">
        <f t="shared" si="257"/>
        <v>2014</v>
      </c>
    </row>
    <row r="2697" spans="1:22" ht="3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</v>
      </c>
      <c r="P2697">
        <f t="shared" si="253"/>
        <v>23.666666666666668</v>
      </c>
      <c r="Q2697" s="9" t="s">
        <v>8340</v>
      </c>
      <c r="R2697" t="s">
        <v>8341</v>
      </c>
      <c r="S2697" s="11">
        <f t="shared" si="254"/>
        <v>42047.973587962959</v>
      </c>
      <c r="T2697" s="11">
        <f t="shared" si="255"/>
        <v>42107.931921296295</v>
      </c>
      <c r="U2697" t="str">
        <f t="shared" si="256"/>
        <v>02</v>
      </c>
      <c r="V2697" t="str">
        <f t="shared" si="257"/>
        <v>2015</v>
      </c>
    </row>
    <row r="2698" spans="1:22" ht="48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6</v>
      </c>
      <c r="P2698">
        <f t="shared" si="253"/>
        <v>89.21052631578948</v>
      </c>
      <c r="Q2698" s="9" t="s">
        <v>8340</v>
      </c>
      <c r="R2698" t="s">
        <v>8341</v>
      </c>
      <c r="S2698" s="11">
        <f t="shared" si="254"/>
        <v>41964.636111111111</v>
      </c>
      <c r="T2698" s="11">
        <f t="shared" si="255"/>
        <v>41998.636111111111</v>
      </c>
      <c r="U2698" t="str">
        <f t="shared" si="256"/>
        <v>11</v>
      </c>
      <c r="V2698" t="str">
        <f t="shared" si="257"/>
        <v>2014</v>
      </c>
    </row>
    <row r="2699" spans="1:22" ht="48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</v>
      </c>
      <c r="P2699">
        <f t="shared" si="253"/>
        <v>116.55769230769231</v>
      </c>
      <c r="Q2699" s="9" t="s">
        <v>8340</v>
      </c>
      <c r="R2699" t="s">
        <v>8341</v>
      </c>
      <c r="S2699" s="11">
        <f t="shared" si="254"/>
        <v>42187.731747685182</v>
      </c>
      <c r="T2699" s="11">
        <f t="shared" si="255"/>
        <v>42218.708333333336</v>
      </c>
      <c r="U2699" t="str">
        <f t="shared" si="256"/>
        <v>07</v>
      </c>
      <c r="V2699" t="str">
        <f t="shared" si="257"/>
        <v>2015</v>
      </c>
    </row>
    <row r="2700" spans="1:22" ht="48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</v>
      </c>
      <c r="P2700">
        <f t="shared" si="253"/>
        <v>13.005000000000001</v>
      </c>
      <c r="Q2700" s="9" t="s">
        <v>8340</v>
      </c>
      <c r="R2700" t="s">
        <v>8341</v>
      </c>
      <c r="S2700" s="11">
        <f t="shared" si="254"/>
        <v>41787.689907407403</v>
      </c>
      <c r="T2700" s="11">
        <f t="shared" si="255"/>
        <v>41817.689907407403</v>
      </c>
      <c r="U2700" t="str">
        <f t="shared" si="256"/>
        <v>05</v>
      </c>
      <c r="V2700" t="str">
        <f t="shared" si="257"/>
        <v>2014</v>
      </c>
    </row>
    <row r="2701" spans="1:22" ht="48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t="e">
        <f t="shared" si="253"/>
        <v>#DIV/0!</v>
      </c>
      <c r="Q2701" s="9" t="s">
        <v>8340</v>
      </c>
      <c r="R2701" t="s">
        <v>8341</v>
      </c>
      <c r="S2701" s="11">
        <f t="shared" si="254"/>
        <v>41829.688229166662</v>
      </c>
      <c r="T2701" s="11">
        <f t="shared" si="255"/>
        <v>41859.688229166662</v>
      </c>
      <c r="U2701" t="str">
        <f t="shared" si="256"/>
        <v>07</v>
      </c>
      <c r="V2701" t="str">
        <f t="shared" si="257"/>
        <v>2014</v>
      </c>
    </row>
    <row r="2702" spans="1:22" ht="48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1</v>
      </c>
      <c r="P2702">
        <f t="shared" si="253"/>
        <v>17.5</v>
      </c>
      <c r="Q2702" s="9" t="s">
        <v>8340</v>
      </c>
      <c r="R2702" t="s">
        <v>8341</v>
      </c>
      <c r="S2702" s="11">
        <f t="shared" si="254"/>
        <v>41870.666342592587</v>
      </c>
      <c r="T2702" s="11">
        <f t="shared" si="255"/>
        <v>41900.666342592594</v>
      </c>
      <c r="U2702" t="str">
        <f t="shared" si="256"/>
        <v>08</v>
      </c>
      <c r="V2702" t="str">
        <f t="shared" si="257"/>
        <v>2014</v>
      </c>
    </row>
    <row r="2703" spans="1:22" ht="48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</v>
      </c>
      <c r="P2703">
        <f t="shared" si="253"/>
        <v>34.130434782608695</v>
      </c>
      <c r="Q2703" s="9" t="s">
        <v>8321</v>
      </c>
      <c r="R2703" t="s">
        <v>8361</v>
      </c>
      <c r="S2703" s="11">
        <f t="shared" si="254"/>
        <v>42801.566365740735</v>
      </c>
      <c r="T2703" s="11">
        <f t="shared" si="255"/>
        <v>42832.524699074071</v>
      </c>
      <c r="U2703" t="str">
        <f t="shared" si="256"/>
        <v>03</v>
      </c>
      <c r="V2703" t="str">
        <f t="shared" si="257"/>
        <v>2017</v>
      </c>
    </row>
    <row r="2704" spans="1:22" ht="48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</v>
      </c>
      <c r="P2704">
        <f t="shared" si="253"/>
        <v>132.34615384615384</v>
      </c>
      <c r="Q2704" s="9" t="s">
        <v>8321</v>
      </c>
      <c r="R2704" t="s">
        <v>8361</v>
      </c>
      <c r="S2704" s="11">
        <f t="shared" si="254"/>
        <v>42800.593483796292</v>
      </c>
      <c r="T2704" s="11">
        <f t="shared" si="255"/>
        <v>42830.551817129628</v>
      </c>
      <c r="U2704" t="str">
        <f t="shared" si="256"/>
        <v>03</v>
      </c>
      <c r="V2704" t="str">
        <f t="shared" si="257"/>
        <v>2017</v>
      </c>
    </row>
    <row r="2705" spans="1:22" ht="3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104</v>
      </c>
      <c r="P2705">
        <f t="shared" si="253"/>
        <v>922.22222222222217</v>
      </c>
      <c r="Q2705" s="9" t="s">
        <v>8321</v>
      </c>
      <c r="R2705" t="s">
        <v>8361</v>
      </c>
      <c r="S2705" s="11">
        <f t="shared" si="254"/>
        <v>42756.481828703698</v>
      </c>
      <c r="T2705" s="11">
        <f t="shared" si="255"/>
        <v>42816.440162037034</v>
      </c>
      <c r="U2705" t="str">
        <f t="shared" si="256"/>
        <v>01</v>
      </c>
      <c r="V2705" t="str">
        <f t="shared" si="257"/>
        <v>2017</v>
      </c>
    </row>
    <row r="2706" spans="1:22" ht="48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</v>
      </c>
      <c r="P2706">
        <f t="shared" si="253"/>
        <v>163.57142857142858</v>
      </c>
      <c r="Q2706" s="9" t="s">
        <v>8321</v>
      </c>
      <c r="R2706" t="s">
        <v>8361</v>
      </c>
      <c r="S2706" s="11">
        <f t="shared" si="254"/>
        <v>42787.654097222221</v>
      </c>
      <c r="T2706" s="11">
        <f t="shared" si="255"/>
        <v>42830.61243055555</v>
      </c>
      <c r="U2706" t="str">
        <f t="shared" si="256"/>
        <v>02</v>
      </c>
      <c r="V2706" t="str">
        <f t="shared" si="257"/>
        <v>2017</v>
      </c>
    </row>
    <row r="2707" spans="1:22" ht="3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11</v>
      </c>
      <c r="P2707">
        <f t="shared" si="253"/>
        <v>217.375</v>
      </c>
      <c r="Q2707" s="9" t="s">
        <v>8321</v>
      </c>
      <c r="R2707" t="s">
        <v>8361</v>
      </c>
      <c r="S2707" s="11">
        <f t="shared" si="254"/>
        <v>42773.70784722222</v>
      </c>
      <c r="T2707" s="11">
        <f t="shared" si="255"/>
        <v>42818.666180555556</v>
      </c>
      <c r="U2707" t="str">
        <f t="shared" si="256"/>
        <v>02</v>
      </c>
      <c r="V2707" t="str">
        <f t="shared" si="257"/>
        <v>2017</v>
      </c>
    </row>
    <row r="2708" spans="1:22" ht="48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</v>
      </c>
      <c r="P2708">
        <f t="shared" si="253"/>
        <v>149.44486692015209</v>
      </c>
      <c r="Q2708" s="9" t="s">
        <v>8321</v>
      </c>
      <c r="R2708" t="s">
        <v>8361</v>
      </c>
      <c r="S2708" s="11">
        <f t="shared" si="254"/>
        <v>41899.086608796293</v>
      </c>
      <c r="T2708" s="11">
        <f t="shared" si="255"/>
        <v>41928.082638888889</v>
      </c>
      <c r="U2708" t="str">
        <f t="shared" si="256"/>
        <v>09</v>
      </c>
      <c r="V2708" t="str">
        <f t="shared" si="257"/>
        <v>2014</v>
      </c>
    </row>
    <row r="2709" spans="1:22" ht="48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351</v>
      </c>
      <c r="P2709">
        <f t="shared" si="253"/>
        <v>71.237487309644663</v>
      </c>
      <c r="Q2709" s="9" t="s">
        <v>8321</v>
      </c>
      <c r="R2709" t="s">
        <v>8361</v>
      </c>
      <c r="S2709" s="11">
        <f t="shared" si="254"/>
        <v>41391.574571759258</v>
      </c>
      <c r="T2709" s="11">
        <f t="shared" si="255"/>
        <v>41421.082638888889</v>
      </c>
      <c r="U2709" t="str">
        <f t="shared" si="256"/>
        <v>04</v>
      </c>
      <c r="V2709" t="str">
        <f t="shared" si="257"/>
        <v>2013</v>
      </c>
    </row>
    <row r="2710" spans="1:22" ht="48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</v>
      </c>
      <c r="P2710">
        <f t="shared" si="253"/>
        <v>44.464318398474738</v>
      </c>
      <c r="Q2710" s="9" t="s">
        <v>8321</v>
      </c>
      <c r="R2710" t="s">
        <v>8361</v>
      </c>
      <c r="S2710" s="11">
        <f t="shared" si="254"/>
        <v>42512.489884259259</v>
      </c>
      <c r="T2710" s="11">
        <f t="shared" si="255"/>
        <v>42572.489884259259</v>
      </c>
      <c r="U2710" t="str">
        <f t="shared" si="256"/>
        <v>05</v>
      </c>
      <c r="V2710" t="str">
        <f t="shared" si="257"/>
        <v>2016</v>
      </c>
    </row>
    <row r="2711" spans="1:22" ht="48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102</v>
      </c>
      <c r="P2711">
        <f t="shared" si="253"/>
        <v>164.94480519480518</v>
      </c>
      <c r="Q2711" s="9" t="s">
        <v>8321</v>
      </c>
      <c r="R2711" t="s">
        <v>8361</v>
      </c>
      <c r="S2711" s="11">
        <f t="shared" si="254"/>
        <v>42611.941446759258</v>
      </c>
      <c r="T2711" s="11">
        <f t="shared" si="255"/>
        <v>42646.957638888889</v>
      </c>
      <c r="U2711" t="str">
        <f t="shared" si="256"/>
        <v>08</v>
      </c>
      <c r="V2711" t="str">
        <f t="shared" si="257"/>
        <v>2016</v>
      </c>
    </row>
    <row r="2712" spans="1:22" ht="3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154</v>
      </c>
      <c r="P2712">
        <f t="shared" si="253"/>
        <v>84.871516544117654</v>
      </c>
      <c r="Q2712" s="9" t="s">
        <v>8321</v>
      </c>
      <c r="R2712" t="s">
        <v>8361</v>
      </c>
      <c r="S2712" s="11">
        <f t="shared" si="254"/>
        <v>41828.021157407406</v>
      </c>
      <c r="T2712" s="11">
        <f t="shared" si="255"/>
        <v>41859.875</v>
      </c>
      <c r="U2712" t="str">
        <f t="shared" si="256"/>
        <v>07</v>
      </c>
      <c r="V2712" t="str">
        <f t="shared" si="257"/>
        <v>2014</v>
      </c>
    </row>
    <row r="2713" spans="1:22" ht="48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101</v>
      </c>
      <c r="P2713">
        <f t="shared" si="253"/>
        <v>53.945205479452056</v>
      </c>
      <c r="Q2713" s="9" t="s">
        <v>8321</v>
      </c>
      <c r="R2713" t="s">
        <v>8361</v>
      </c>
      <c r="S2713" s="11">
        <f t="shared" si="254"/>
        <v>41780.536921296291</v>
      </c>
      <c r="T2713" s="11">
        <f t="shared" si="255"/>
        <v>41810.709027777775</v>
      </c>
      <c r="U2713" t="str">
        <f t="shared" si="256"/>
        <v>05</v>
      </c>
      <c r="V2713" t="str">
        <f t="shared" si="257"/>
        <v>2014</v>
      </c>
    </row>
    <row r="2714" spans="1:22" ht="48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</v>
      </c>
      <c r="P2714">
        <f t="shared" si="253"/>
        <v>50.531468531468533</v>
      </c>
      <c r="Q2714" s="9" t="s">
        <v>8321</v>
      </c>
      <c r="R2714" t="s">
        <v>8361</v>
      </c>
      <c r="S2714" s="11">
        <f t="shared" si="254"/>
        <v>41431.853703703702</v>
      </c>
      <c r="T2714" s="11">
        <f t="shared" si="255"/>
        <v>41468.541666666664</v>
      </c>
      <c r="U2714" t="str">
        <f t="shared" si="256"/>
        <v>06</v>
      </c>
      <c r="V2714" t="str">
        <f t="shared" si="257"/>
        <v>2013</v>
      </c>
    </row>
    <row r="2715" spans="1:22" ht="48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</v>
      </c>
      <c r="P2715">
        <f t="shared" si="253"/>
        <v>108.00140845070422</v>
      </c>
      <c r="Q2715" s="9" t="s">
        <v>8321</v>
      </c>
      <c r="R2715" t="s">
        <v>8361</v>
      </c>
      <c r="S2715" s="11">
        <f t="shared" si="254"/>
        <v>42322.445416666662</v>
      </c>
      <c r="T2715" s="11">
        <f t="shared" si="255"/>
        <v>42362.445416666662</v>
      </c>
      <c r="U2715" t="str">
        <f t="shared" si="256"/>
        <v>11</v>
      </c>
      <c r="V2715" t="str">
        <f t="shared" si="257"/>
        <v>2015</v>
      </c>
    </row>
    <row r="2716" spans="1:22" ht="3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</v>
      </c>
      <c r="P2716">
        <f t="shared" si="253"/>
        <v>95.373770491803285</v>
      </c>
      <c r="Q2716" s="9" t="s">
        <v>8321</v>
      </c>
      <c r="R2716" t="s">
        <v>8361</v>
      </c>
      <c r="S2716" s="11">
        <f t="shared" si="254"/>
        <v>42629.446712962956</v>
      </c>
      <c r="T2716" s="11">
        <f t="shared" si="255"/>
        <v>42657.749999999993</v>
      </c>
      <c r="U2716" t="str">
        <f t="shared" si="256"/>
        <v>09</v>
      </c>
      <c r="V2716" t="str">
        <f t="shared" si="257"/>
        <v>2016</v>
      </c>
    </row>
    <row r="2717" spans="1:22" ht="48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265</v>
      </c>
      <c r="P2717">
        <f t="shared" si="253"/>
        <v>57.631016333938291</v>
      </c>
      <c r="Q2717" s="9" t="s">
        <v>8321</v>
      </c>
      <c r="R2717" t="s">
        <v>8361</v>
      </c>
      <c r="S2717" s="11">
        <f t="shared" si="254"/>
        <v>42387.190138888887</v>
      </c>
      <c r="T2717" s="11">
        <f t="shared" si="255"/>
        <v>42421.190138888887</v>
      </c>
      <c r="U2717" t="str">
        <f t="shared" si="256"/>
        <v>01</v>
      </c>
      <c r="V2717" t="str">
        <f t="shared" si="257"/>
        <v>2016</v>
      </c>
    </row>
    <row r="2718" spans="1:22" ht="6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120</v>
      </c>
      <c r="P2718">
        <f t="shared" si="253"/>
        <v>64.160481283422456</v>
      </c>
      <c r="Q2718" s="9" t="s">
        <v>8321</v>
      </c>
      <c r="R2718" t="s">
        <v>8361</v>
      </c>
      <c r="S2718" s="11">
        <f t="shared" si="254"/>
        <v>42255.124918981477</v>
      </c>
      <c r="T2718" s="11">
        <f t="shared" si="255"/>
        <v>42285.124918981477</v>
      </c>
      <c r="U2718" t="str">
        <f t="shared" si="256"/>
        <v>09</v>
      </c>
      <c r="V2718" t="str">
        <f t="shared" si="257"/>
        <v>2015</v>
      </c>
    </row>
    <row r="2719" spans="1:22" ht="48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</v>
      </c>
      <c r="P2719">
        <f t="shared" si="253"/>
        <v>92.387692307692305</v>
      </c>
      <c r="Q2719" s="9" t="s">
        <v>8321</v>
      </c>
      <c r="R2719" t="s">
        <v>8361</v>
      </c>
      <c r="S2719" s="11">
        <f t="shared" si="254"/>
        <v>41934.706585648142</v>
      </c>
      <c r="T2719" s="11">
        <f t="shared" si="255"/>
        <v>41979.748252314814</v>
      </c>
      <c r="U2719" t="str">
        <f t="shared" si="256"/>
        <v>10</v>
      </c>
      <c r="V2719" t="str">
        <f t="shared" si="257"/>
        <v>2014</v>
      </c>
    </row>
    <row r="2720" spans="1:22" ht="48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104</v>
      </c>
      <c r="P2720">
        <f t="shared" si="253"/>
        <v>125.97972972972973</v>
      </c>
      <c r="Q2720" s="9" t="s">
        <v>8321</v>
      </c>
      <c r="R2720" t="s">
        <v>8361</v>
      </c>
      <c r="S2720" s="11">
        <f t="shared" si="254"/>
        <v>42465.388252314813</v>
      </c>
      <c r="T2720" s="11">
        <f t="shared" si="255"/>
        <v>42493.749999999993</v>
      </c>
      <c r="U2720" t="str">
        <f t="shared" si="256"/>
        <v>04</v>
      </c>
      <c r="V2720" t="str">
        <f t="shared" si="257"/>
        <v>2016</v>
      </c>
    </row>
    <row r="2721" spans="1:22" ht="48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109</v>
      </c>
      <c r="P2721">
        <f t="shared" si="253"/>
        <v>94.637681159420296</v>
      </c>
      <c r="Q2721" s="9" t="s">
        <v>8321</v>
      </c>
      <c r="R2721" t="s">
        <v>8361</v>
      </c>
      <c r="S2721" s="11">
        <f t="shared" si="254"/>
        <v>42417.822847222218</v>
      </c>
      <c r="T2721" s="11">
        <f t="shared" si="255"/>
        <v>42477.781180555547</v>
      </c>
      <c r="U2721" t="str">
        <f t="shared" si="256"/>
        <v>02</v>
      </c>
      <c r="V2721" t="str">
        <f t="shared" si="257"/>
        <v>2016</v>
      </c>
    </row>
    <row r="2722" spans="1:22" ht="48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</v>
      </c>
      <c r="P2722">
        <f t="shared" si="253"/>
        <v>170.69942196531792</v>
      </c>
      <c r="Q2722" s="9" t="s">
        <v>8321</v>
      </c>
      <c r="R2722" t="s">
        <v>8361</v>
      </c>
      <c r="S2722" s="11">
        <f t="shared" si="254"/>
        <v>42655.257557870369</v>
      </c>
      <c r="T2722" s="11">
        <f t="shared" si="255"/>
        <v>42685.299224537033</v>
      </c>
      <c r="U2722" t="str">
        <f t="shared" si="256"/>
        <v>10</v>
      </c>
      <c r="V2722" t="str">
        <f t="shared" si="257"/>
        <v>2016</v>
      </c>
    </row>
    <row r="2723" spans="1:22" ht="48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>
        <f t="shared" si="253"/>
        <v>40.762081784386616</v>
      </c>
      <c r="Q2723" s="9" t="s">
        <v>8323</v>
      </c>
      <c r="R2723" t="s">
        <v>8353</v>
      </c>
      <c r="S2723" s="11">
        <f t="shared" si="254"/>
        <v>41493.335625</v>
      </c>
      <c r="T2723" s="11">
        <f t="shared" si="255"/>
        <v>41523.583333333328</v>
      </c>
      <c r="U2723" t="str">
        <f t="shared" si="256"/>
        <v>08</v>
      </c>
      <c r="V2723" t="str">
        <f t="shared" si="257"/>
        <v>2013</v>
      </c>
    </row>
    <row r="2724" spans="1:22" ht="48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253</v>
      </c>
      <c r="P2724">
        <f t="shared" si="253"/>
        <v>68.254054054054052</v>
      </c>
      <c r="Q2724" s="9" t="s">
        <v>8323</v>
      </c>
      <c r="R2724" t="s">
        <v>8353</v>
      </c>
      <c r="S2724" s="11">
        <f t="shared" si="254"/>
        <v>42704.64876157407</v>
      </c>
      <c r="T2724" s="11">
        <f t="shared" si="255"/>
        <v>42764.64876157407</v>
      </c>
      <c r="U2724" t="str">
        <f t="shared" si="256"/>
        <v>11</v>
      </c>
      <c r="V2724" t="str">
        <f t="shared" si="257"/>
        <v>2016</v>
      </c>
    </row>
    <row r="2725" spans="1:22" ht="48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</v>
      </c>
      <c r="P2725">
        <f t="shared" si="253"/>
        <v>95.48863636363636</v>
      </c>
      <c r="Q2725" s="9" t="s">
        <v>8323</v>
      </c>
      <c r="R2725" t="s">
        <v>8353</v>
      </c>
      <c r="S2725" s="11">
        <f t="shared" si="254"/>
        <v>41944.630648148144</v>
      </c>
      <c r="T2725" s="11">
        <f t="shared" si="255"/>
        <v>42004.672314814808</v>
      </c>
      <c r="U2725" t="str">
        <f t="shared" si="256"/>
        <v>11</v>
      </c>
      <c r="V2725" t="str">
        <f t="shared" si="257"/>
        <v>2014</v>
      </c>
    </row>
    <row r="2726" spans="1:22" ht="48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297</v>
      </c>
      <c r="P2726">
        <f t="shared" si="253"/>
        <v>7.1902649656526005</v>
      </c>
      <c r="Q2726" s="9" t="s">
        <v>8323</v>
      </c>
      <c r="R2726" t="s">
        <v>8353</v>
      </c>
      <c r="S2726" s="11">
        <f t="shared" si="254"/>
        <v>42199.118738425925</v>
      </c>
      <c r="T2726" s="11">
        <f t="shared" si="255"/>
        <v>42231.118738425925</v>
      </c>
      <c r="U2726" t="str">
        <f t="shared" si="256"/>
        <v>07</v>
      </c>
      <c r="V2726" t="str">
        <f t="shared" si="257"/>
        <v>2015</v>
      </c>
    </row>
    <row r="2727" spans="1:22" ht="3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145</v>
      </c>
      <c r="P2727">
        <f t="shared" si="253"/>
        <v>511.65486725663715</v>
      </c>
      <c r="Q2727" s="9" t="s">
        <v>8323</v>
      </c>
      <c r="R2727" t="s">
        <v>8353</v>
      </c>
      <c r="S2727" s="11">
        <f t="shared" si="254"/>
        <v>42745.53628472222</v>
      </c>
      <c r="T2727" s="11">
        <f t="shared" si="255"/>
        <v>42795.53628472222</v>
      </c>
      <c r="U2727" t="str">
        <f t="shared" si="256"/>
        <v>01</v>
      </c>
      <c r="V2727" t="str">
        <f t="shared" si="257"/>
        <v>2017</v>
      </c>
    </row>
    <row r="2728" spans="1:22" ht="16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106</v>
      </c>
      <c r="P2728">
        <f t="shared" si="253"/>
        <v>261.74504950495049</v>
      </c>
      <c r="Q2728" s="9" t="s">
        <v>8323</v>
      </c>
      <c r="R2728" t="s">
        <v>8353</v>
      </c>
      <c r="S2728" s="11">
        <f t="shared" si="254"/>
        <v>42452.371655092589</v>
      </c>
      <c r="T2728" s="11">
        <f t="shared" si="255"/>
        <v>42482.371655092589</v>
      </c>
      <c r="U2728" t="str">
        <f t="shared" si="256"/>
        <v>03</v>
      </c>
      <c r="V2728" t="str">
        <f t="shared" si="257"/>
        <v>2016</v>
      </c>
    </row>
    <row r="2729" spans="1:22" ht="48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</v>
      </c>
      <c r="P2729">
        <f t="shared" si="253"/>
        <v>69.760961810466767</v>
      </c>
      <c r="Q2729" s="9" t="s">
        <v>8323</v>
      </c>
      <c r="R2729" t="s">
        <v>8353</v>
      </c>
      <c r="S2729" s="11">
        <f t="shared" si="254"/>
        <v>42198.468321759261</v>
      </c>
      <c r="T2729" s="11">
        <f t="shared" si="255"/>
        <v>42223.468321759261</v>
      </c>
      <c r="U2729" t="str">
        <f t="shared" si="256"/>
        <v>07</v>
      </c>
      <c r="V2729" t="str">
        <f t="shared" si="257"/>
        <v>2015</v>
      </c>
    </row>
    <row r="2730" spans="1:22" ht="3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202</v>
      </c>
      <c r="P2730">
        <f t="shared" si="253"/>
        <v>77.229591836734699</v>
      </c>
      <c r="Q2730" s="9" t="s">
        <v>8323</v>
      </c>
      <c r="R2730" t="s">
        <v>8353</v>
      </c>
      <c r="S2730" s="11">
        <f t="shared" si="254"/>
        <v>42333.391597222224</v>
      </c>
      <c r="T2730" s="11">
        <f t="shared" si="255"/>
        <v>42368.391597222224</v>
      </c>
      <c r="U2730" t="str">
        <f t="shared" si="256"/>
        <v>11</v>
      </c>
      <c r="V2730" t="str">
        <f t="shared" si="257"/>
        <v>2015</v>
      </c>
    </row>
    <row r="2731" spans="1:22" ht="3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</v>
      </c>
      <c r="P2731">
        <f t="shared" si="253"/>
        <v>340.56521739130437</v>
      </c>
      <c r="Q2731" s="9" t="s">
        <v>8323</v>
      </c>
      <c r="R2731" t="s">
        <v>8353</v>
      </c>
      <c r="S2731" s="11">
        <f t="shared" si="254"/>
        <v>42095.032372685186</v>
      </c>
      <c r="T2731" s="11">
        <f t="shared" si="255"/>
        <v>42125.032372685186</v>
      </c>
      <c r="U2731" t="str">
        <f t="shared" si="256"/>
        <v>04</v>
      </c>
      <c r="V2731" t="str">
        <f t="shared" si="257"/>
        <v>2015</v>
      </c>
    </row>
    <row r="2732" spans="1:22" ht="3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</v>
      </c>
      <c r="P2732">
        <f t="shared" si="253"/>
        <v>67.417903225806455</v>
      </c>
      <c r="Q2732" s="9" t="s">
        <v>8323</v>
      </c>
      <c r="R2732" t="s">
        <v>8353</v>
      </c>
      <c r="S2732" s="11">
        <f t="shared" si="254"/>
        <v>41351.333043981482</v>
      </c>
      <c r="T2732" s="11">
        <f t="shared" si="255"/>
        <v>41386.333043981482</v>
      </c>
      <c r="U2732" t="str">
        <f t="shared" si="256"/>
        <v>03</v>
      </c>
      <c r="V2732" t="str">
        <f t="shared" si="257"/>
        <v>2013</v>
      </c>
    </row>
    <row r="2733" spans="1:22" ht="48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</v>
      </c>
      <c r="P2733">
        <f t="shared" si="253"/>
        <v>845.70270270270271</v>
      </c>
      <c r="Q2733" s="9" t="s">
        <v>8323</v>
      </c>
      <c r="R2733" t="s">
        <v>8353</v>
      </c>
      <c r="S2733" s="11">
        <f t="shared" si="254"/>
        <v>41872.317384259259</v>
      </c>
      <c r="T2733" s="11">
        <f t="shared" si="255"/>
        <v>41929.958333333328</v>
      </c>
      <c r="U2733" t="str">
        <f t="shared" si="256"/>
        <v>08</v>
      </c>
      <c r="V2733" t="str">
        <f t="shared" si="257"/>
        <v>2014</v>
      </c>
    </row>
    <row r="2734" spans="1:22" ht="48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</v>
      </c>
      <c r="P2734">
        <f t="shared" si="253"/>
        <v>97.191780821917803</v>
      </c>
      <c r="Q2734" s="9" t="s">
        <v>8323</v>
      </c>
      <c r="R2734" t="s">
        <v>8353</v>
      </c>
      <c r="S2734" s="11">
        <f t="shared" si="254"/>
        <v>41389.599861111106</v>
      </c>
      <c r="T2734" s="11">
        <f t="shared" si="255"/>
        <v>41421.791666666664</v>
      </c>
      <c r="U2734" t="str">
        <f t="shared" si="256"/>
        <v>04</v>
      </c>
      <c r="V2734" t="str">
        <f t="shared" si="257"/>
        <v>2013</v>
      </c>
    </row>
    <row r="2735" spans="1:22" ht="48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108</v>
      </c>
      <c r="P2735">
        <f t="shared" si="253"/>
        <v>451.84033613445376</v>
      </c>
      <c r="Q2735" s="9" t="s">
        <v>8323</v>
      </c>
      <c r="R2735" t="s">
        <v>8353</v>
      </c>
      <c r="S2735" s="11">
        <f t="shared" si="254"/>
        <v>42044.064513888887</v>
      </c>
      <c r="T2735" s="11">
        <f t="shared" si="255"/>
        <v>42104.022847222215</v>
      </c>
      <c r="U2735" t="str">
        <f t="shared" si="256"/>
        <v>02</v>
      </c>
      <c r="V2735" t="str">
        <f t="shared" si="257"/>
        <v>2015</v>
      </c>
    </row>
    <row r="2736" spans="1:22" ht="48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>
        <f t="shared" si="253"/>
        <v>138.66871165644173</v>
      </c>
      <c r="Q2736" s="9" t="s">
        <v>8323</v>
      </c>
      <c r="R2736" t="s">
        <v>8353</v>
      </c>
      <c r="S2736" s="11">
        <f t="shared" si="254"/>
        <v>42626.460555555554</v>
      </c>
      <c r="T2736" s="11">
        <f t="shared" si="255"/>
        <v>42656.707638888889</v>
      </c>
      <c r="U2736" t="str">
        <f t="shared" si="256"/>
        <v>09</v>
      </c>
      <c r="V2736" t="str">
        <f t="shared" si="257"/>
        <v>2016</v>
      </c>
    </row>
    <row r="2737" spans="1:22" ht="48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</v>
      </c>
      <c r="P2737">
        <f t="shared" si="253"/>
        <v>21.640147492625371</v>
      </c>
      <c r="Q2737" s="9" t="s">
        <v>8323</v>
      </c>
      <c r="R2737" t="s">
        <v>8353</v>
      </c>
      <c r="S2737" s="11">
        <f t="shared" si="254"/>
        <v>41315.912615740737</v>
      </c>
      <c r="T2737" s="11">
        <f t="shared" si="255"/>
        <v>41346.625</v>
      </c>
      <c r="U2737" t="str">
        <f t="shared" si="256"/>
        <v>02</v>
      </c>
      <c r="V2737" t="str">
        <f t="shared" si="257"/>
        <v>2013</v>
      </c>
    </row>
    <row r="2738" spans="1:22" ht="6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123</v>
      </c>
      <c r="P2738">
        <f t="shared" si="253"/>
        <v>169.51724137931035</v>
      </c>
      <c r="Q2738" s="9" t="s">
        <v>8323</v>
      </c>
      <c r="R2738" t="s">
        <v>8353</v>
      </c>
      <c r="S2738" s="11">
        <f t="shared" si="254"/>
        <v>41722.458020833328</v>
      </c>
      <c r="T2738" s="11">
        <f t="shared" si="255"/>
        <v>41752.458020833328</v>
      </c>
      <c r="U2738" t="str">
        <f t="shared" si="256"/>
        <v>03</v>
      </c>
      <c r="V2738" t="str">
        <f t="shared" si="257"/>
        <v>2014</v>
      </c>
    </row>
    <row r="2739" spans="1:22" ht="48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</v>
      </c>
      <c r="P2739">
        <f t="shared" si="253"/>
        <v>161.88210526315791</v>
      </c>
      <c r="Q2739" s="9" t="s">
        <v>8323</v>
      </c>
      <c r="R2739" t="s">
        <v>8353</v>
      </c>
      <c r="S2739" s="11">
        <f t="shared" si="254"/>
        <v>41611.709340277775</v>
      </c>
      <c r="T2739" s="11">
        <f t="shared" si="255"/>
        <v>41654.583333333328</v>
      </c>
      <c r="U2739" t="str">
        <f t="shared" si="256"/>
        <v>12</v>
      </c>
      <c r="V2739" t="str">
        <f t="shared" si="257"/>
        <v>2013</v>
      </c>
    </row>
    <row r="2740" spans="1:22" ht="48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148</v>
      </c>
      <c r="P2740">
        <f t="shared" si="253"/>
        <v>493.13333333333333</v>
      </c>
      <c r="Q2740" s="9" t="s">
        <v>8323</v>
      </c>
      <c r="R2740" t="s">
        <v>8353</v>
      </c>
      <c r="S2740" s="11">
        <f t="shared" si="254"/>
        <v>42619.935231481482</v>
      </c>
      <c r="T2740" s="11">
        <f t="shared" si="255"/>
        <v>42679.935231481482</v>
      </c>
      <c r="U2740" t="str">
        <f t="shared" si="256"/>
        <v>09</v>
      </c>
      <c r="V2740" t="str">
        <f t="shared" si="257"/>
        <v>2016</v>
      </c>
    </row>
    <row r="2741" spans="1:22" ht="48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</v>
      </c>
      <c r="P2741">
        <f t="shared" si="253"/>
        <v>22.120418848167539</v>
      </c>
      <c r="Q2741" s="9" t="s">
        <v>8323</v>
      </c>
      <c r="R2741" t="s">
        <v>8353</v>
      </c>
      <c r="S2741" s="11">
        <f t="shared" si="254"/>
        <v>41719.679594907408</v>
      </c>
      <c r="T2741" s="11">
        <f t="shared" si="255"/>
        <v>41764.679594907408</v>
      </c>
      <c r="U2741" t="str">
        <f t="shared" si="256"/>
        <v>03</v>
      </c>
      <c r="V2741" t="str">
        <f t="shared" si="257"/>
        <v>2014</v>
      </c>
    </row>
    <row r="2742" spans="1:22" ht="3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</v>
      </c>
      <c r="P2742">
        <f t="shared" si="253"/>
        <v>18.235294117647058</v>
      </c>
      <c r="Q2742" s="9" t="s">
        <v>8323</v>
      </c>
      <c r="R2742" t="s">
        <v>8353</v>
      </c>
      <c r="S2742" s="11">
        <f t="shared" si="254"/>
        <v>42044.823518518511</v>
      </c>
      <c r="T2742" s="11">
        <f t="shared" si="255"/>
        <v>42074.781851851854</v>
      </c>
      <c r="U2742" t="str">
        <f t="shared" si="256"/>
        <v>02</v>
      </c>
      <c r="V2742" t="str">
        <f t="shared" si="257"/>
        <v>2015</v>
      </c>
    </row>
    <row r="2743" spans="1:22" ht="3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</v>
      </c>
      <c r="P2743">
        <f t="shared" si="253"/>
        <v>8.75</v>
      </c>
      <c r="Q2743" s="9" t="s">
        <v>8326</v>
      </c>
      <c r="R2743" t="s">
        <v>8362</v>
      </c>
      <c r="S2743" s="11">
        <f t="shared" si="254"/>
        <v>41911.449097222219</v>
      </c>
      <c r="T2743" s="11">
        <f t="shared" si="255"/>
        <v>41931.879861111105</v>
      </c>
      <c r="U2743" t="str">
        <f t="shared" si="256"/>
        <v>09</v>
      </c>
      <c r="V2743" t="str">
        <f t="shared" si="257"/>
        <v>2014</v>
      </c>
    </row>
    <row r="2744" spans="1:22" ht="48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</v>
      </c>
      <c r="P2744">
        <f t="shared" si="253"/>
        <v>40.611111111111114</v>
      </c>
      <c r="Q2744" s="9" t="s">
        <v>8326</v>
      </c>
      <c r="R2744" t="s">
        <v>8362</v>
      </c>
      <c r="S2744" s="11">
        <f t="shared" si="254"/>
        <v>41030.511423611111</v>
      </c>
      <c r="T2744" s="11">
        <f t="shared" si="255"/>
        <v>41044.511423611111</v>
      </c>
      <c r="U2744" t="str">
        <f t="shared" si="256"/>
        <v>05</v>
      </c>
      <c r="V2744" t="str">
        <f t="shared" si="257"/>
        <v>2012</v>
      </c>
    </row>
    <row r="2745" spans="1:22" ht="6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t="e">
        <f t="shared" si="253"/>
        <v>#DIV/0!</v>
      </c>
      <c r="Q2745" s="9" t="s">
        <v>8326</v>
      </c>
      <c r="R2745" t="s">
        <v>8362</v>
      </c>
      <c r="S2745" s="11">
        <f t="shared" si="254"/>
        <v>42632.120451388888</v>
      </c>
      <c r="T2745" s="11">
        <f t="shared" si="255"/>
        <v>42662.120451388888</v>
      </c>
      <c r="U2745" t="str">
        <f t="shared" si="256"/>
        <v>09</v>
      </c>
      <c r="V2745" t="str">
        <f t="shared" si="257"/>
        <v>2016</v>
      </c>
    </row>
    <row r="2746" spans="1:22" ht="48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</v>
      </c>
      <c r="P2746">
        <f t="shared" si="253"/>
        <v>37.954545454545453</v>
      </c>
      <c r="Q2746" s="9" t="s">
        <v>8326</v>
      </c>
      <c r="R2746" t="s">
        <v>8362</v>
      </c>
      <c r="S2746" s="11">
        <f t="shared" si="254"/>
        <v>40937.854143518518</v>
      </c>
      <c r="T2746" s="11">
        <f t="shared" si="255"/>
        <v>40967.854143518518</v>
      </c>
      <c r="U2746" t="str">
        <f t="shared" si="256"/>
        <v>01</v>
      </c>
      <c r="V2746" t="str">
        <f t="shared" si="257"/>
        <v>2012</v>
      </c>
    </row>
    <row r="2747" spans="1:22" ht="48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22</v>
      </c>
      <c r="P2747">
        <f t="shared" si="253"/>
        <v>35.734693877551024</v>
      </c>
      <c r="Q2747" s="9" t="s">
        <v>8326</v>
      </c>
      <c r="R2747" t="s">
        <v>8362</v>
      </c>
      <c r="S2747" s="11">
        <f t="shared" si="254"/>
        <v>41044.779722222222</v>
      </c>
      <c r="T2747" s="11">
        <f t="shared" si="255"/>
        <v>41104.779722222222</v>
      </c>
      <c r="U2747" t="str">
        <f t="shared" si="256"/>
        <v>05</v>
      </c>
      <c r="V2747" t="str">
        <f t="shared" si="257"/>
        <v>2012</v>
      </c>
    </row>
    <row r="2748" spans="1:22" ht="48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27</v>
      </c>
      <c r="P2748">
        <f t="shared" si="253"/>
        <v>42.157894736842103</v>
      </c>
      <c r="Q2748" s="9" t="s">
        <v>8326</v>
      </c>
      <c r="R2748" t="s">
        <v>8362</v>
      </c>
      <c r="S2748" s="11">
        <f t="shared" si="254"/>
        <v>41850.57304398148</v>
      </c>
      <c r="T2748" s="11">
        <f t="shared" si="255"/>
        <v>41880.57304398148</v>
      </c>
      <c r="U2748" t="str">
        <f t="shared" si="256"/>
        <v>07</v>
      </c>
      <c r="V2748" t="str">
        <f t="shared" si="257"/>
        <v>2014</v>
      </c>
    </row>
    <row r="2749" spans="1:22" ht="48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</v>
      </c>
      <c r="P2749">
        <f t="shared" si="253"/>
        <v>35</v>
      </c>
      <c r="Q2749" s="9" t="s">
        <v>8326</v>
      </c>
      <c r="R2749" t="s">
        <v>8362</v>
      </c>
      <c r="S2749" s="11">
        <f t="shared" si="254"/>
        <v>41044.439780092587</v>
      </c>
      <c r="T2749" s="11">
        <f t="shared" si="255"/>
        <v>41075.923611111109</v>
      </c>
      <c r="U2749" t="str">
        <f t="shared" si="256"/>
        <v>05</v>
      </c>
      <c r="V2749" t="str">
        <f t="shared" si="257"/>
        <v>2012</v>
      </c>
    </row>
    <row r="2750" spans="1:22" ht="3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</v>
      </c>
      <c r="P2750">
        <f t="shared" si="253"/>
        <v>13.25</v>
      </c>
      <c r="Q2750" s="9" t="s">
        <v>8326</v>
      </c>
      <c r="R2750" t="s">
        <v>8362</v>
      </c>
      <c r="S2750" s="11">
        <f t="shared" si="254"/>
        <v>42585.502337962964</v>
      </c>
      <c r="T2750" s="11">
        <f t="shared" si="255"/>
        <v>42615.502337962964</v>
      </c>
      <c r="U2750" t="str">
        <f t="shared" si="256"/>
        <v>08</v>
      </c>
      <c r="V2750" t="str">
        <f t="shared" si="257"/>
        <v>2016</v>
      </c>
    </row>
    <row r="2751" spans="1:22" ht="3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</v>
      </c>
      <c r="P2751">
        <f t="shared" si="253"/>
        <v>55</v>
      </c>
      <c r="Q2751" s="9" t="s">
        <v>8326</v>
      </c>
      <c r="R2751" t="s">
        <v>8362</v>
      </c>
      <c r="S2751" s="11">
        <f t="shared" si="254"/>
        <v>42068.59070601852</v>
      </c>
      <c r="T2751" s="11">
        <f t="shared" si="255"/>
        <v>42098.549039351848</v>
      </c>
      <c r="U2751" t="str">
        <f t="shared" si="256"/>
        <v>03</v>
      </c>
      <c r="V2751" t="str">
        <f t="shared" si="257"/>
        <v>2015</v>
      </c>
    </row>
    <row r="2752" spans="1:22" ht="48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t="e">
        <f t="shared" si="253"/>
        <v>#DIV/0!</v>
      </c>
      <c r="Q2752" s="9" t="s">
        <v>8326</v>
      </c>
      <c r="R2752" t="s">
        <v>8362</v>
      </c>
      <c r="S2752" s="11">
        <f t="shared" si="254"/>
        <v>41078.691493055558</v>
      </c>
      <c r="T2752" s="11">
        <f t="shared" si="255"/>
        <v>41090.625</v>
      </c>
      <c r="U2752" t="str">
        <f t="shared" si="256"/>
        <v>06</v>
      </c>
      <c r="V2752" t="str">
        <f t="shared" si="257"/>
        <v>2012</v>
      </c>
    </row>
    <row r="2753" spans="1:22" ht="48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t="e">
        <f t="shared" si="253"/>
        <v>#DIV/0!</v>
      </c>
      <c r="Q2753" s="9" t="s">
        <v>8326</v>
      </c>
      <c r="R2753" t="s">
        <v>8362</v>
      </c>
      <c r="S2753" s="11">
        <f t="shared" si="254"/>
        <v>41747.678726851846</v>
      </c>
      <c r="T2753" s="11">
        <f t="shared" si="255"/>
        <v>41807.678726851853</v>
      </c>
      <c r="U2753" t="str">
        <f t="shared" si="256"/>
        <v>04</v>
      </c>
      <c r="V2753" t="str">
        <f t="shared" si="257"/>
        <v>2014</v>
      </c>
    </row>
    <row r="2754" spans="1:22" ht="48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</v>
      </c>
      <c r="P2754">
        <f t="shared" si="253"/>
        <v>39.285714285714285</v>
      </c>
      <c r="Q2754" s="9" t="s">
        <v>8326</v>
      </c>
      <c r="R2754" t="s">
        <v>8362</v>
      </c>
      <c r="S2754" s="11">
        <f t="shared" si="254"/>
        <v>40855.556759259256</v>
      </c>
      <c r="T2754" s="11">
        <f t="shared" si="255"/>
        <v>40895.556759259256</v>
      </c>
      <c r="U2754" t="str">
        <f t="shared" si="256"/>
        <v>11</v>
      </c>
      <c r="V2754" t="str">
        <f t="shared" si="257"/>
        <v>2011</v>
      </c>
    </row>
    <row r="2755" spans="1:22" ht="48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ROUND((E2755/D2755)*100,0)</f>
        <v>19</v>
      </c>
      <c r="P2755">
        <f t="shared" ref="P2755:P2818" si="259">E2755/L2755</f>
        <v>47.5</v>
      </c>
      <c r="Q2755" s="9" t="s">
        <v>8326</v>
      </c>
      <c r="R2755" t="s">
        <v>8362</v>
      </c>
      <c r="S2755" s="11">
        <f t="shared" ref="S2755:S2818" si="260">(J2755/86400)+25569+(-5/24)</f>
        <v>41117.692395833328</v>
      </c>
      <c r="T2755" s="11">
        <f t="shared" ref="T2755:T2818" si="261">(((I2755/60)/60)/24)+DATE(1970,1,1)+(-5/24)</f>
        <v>41147.692395833328</v>
      </c>
      <c r="U2755" t="str">
        <f t="shared" ref="U2755:U2818" si="262">TEXT(S2755,"MM")</f>
        <v>07</v>
      </c>
      <c r="V2755" t="str">
        <f t="shared" ref="V2755:V2818" si="263">TEXT(S2755,"YYYY")</f>
        <v>2012</v>
      </c>
    </row>
    <row r="2756" spans="1:22" ht="48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t="e">
        <f t="shared" si="259"/>
        <v>#DIV/0!</v>
      </c>
      <c r="Q2756" s="9" t="s">
        <v>8326</v>
      </c>
      <c r="R2756" t="s">
        <v>8362</v>
      </c>
      <c r="S2756" s="11">
        <f t="shared" si="260"/>
        <v>41863.427673611106</v>
      </c>
      <c r="T2756" s="11">
        <f t="shared" si="261"/>
        <v>41893.427673611113</v>
      </c>
      <c r="U2756" t="str">
        <f t="shared" si="262"/>
        <v>08</v>
      </c>
      <c r="V2756" t="str">
        <f t="shared" si="263"/>
        <v>2014</v>
      </c>
    </row>
    <row r="2757" spans="1:22" ht="3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>
        <f t="shared" si="259"/>
        <v>17.333333333333332</v>
      </c>
      <c r="Q2757" s="9" t="s">
        <v>8326</v>
      </c>
      <c r="R2757" t="s">
        <v>8362</v>
      </c>
      <c r="S2757" s="11">
        <f t="shared" si="260"/>
        <v>42072.582488425927</v>
      </c>
      <c r="T2757" s="11">
        <f t="shared" si="261"/>
        <v>42102.582488425927</v>
      </c>
      <c r="U2757" t="str">
        <f t="shared" si="262"/>
        <v>03</v>
      </c>
      <c r="V2757" t="str">
        <f t="shared" si="263"/>
        <v>2015</v>
      </c>
    </row>
    <row r="2758" spans="1:22" ht="48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</v>
      </c>
      <c r="P2758">
        <f t="shared" si="259"/>
        <v>31.757575757575758</v>
      </c>
      <c r="Q2758" s="9" t="s">
        <v>8326</v>
      </c>
      <c r="R2758" t="s">
        <v>8362</v>
      </c>
      <c r="S2758" s="11">
        <f t="shared" si="260"/>
        <v>41620.692141203697</v>
      </c>
      <c r="T2758" s="11">
        <f t="shared" si="261"/>
        <v>41650.692141203705</v>
      </c>
      <c r="U2758" t="str">
        <f t="shared" si="262"/>
        <v>12</v>
      </c>
      <c r="V2758" t="str">
        <f t="shared" si="263"/>
        <v>2013</v>
      </c>
    </row>
    <row r="2759" spans="1:22" ht="3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1</v>
      </c>
      <c r="P2759">
        <f t="shared" si="259"/>
        <v>5</v>
      </c>
      <c r="Q2759" s="9" t="s">
        <v>8326</v>
      </c>
      <c r="R2759" t="s">
        <v>8362</v>
      </c>
      <c r="S2759" s="11">
        <f t="shared" si="260"/>
        <v>42573.448287037034</v>
      </c>
      <c r="T2759" s="11">
        <f t="shared" si="261"/>
        <v>42588.448287037034</v>
      </c>
      <c r="U2759" t="str">
        <f t="shared" si="262"/>
        <v>07</v>
      </c>
      <c r="V2759" t="str">
        <f t="shared" si="263"/>
        <v>2016</v>
      </c>
    </row>
    <row r="2760" spans="1:22" ht="48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12</v>
      </c>
      <c r="P2760">
        <f t="shared" si="259"/>
        <v>39</v>
      </c>
      <c r="Q2760" s="9" t="s">
        <v>8326</v>
      </c>
      <c r="R2760" t="s">
        <v>8362</v>
      </c>
      <c r="S2760" s="11">
        <f t="shared" si="260"/>
        <v>42639.23359953703</v>
      </c>
      <c r="T2760" s="11">
        <f t="shared" si="261"/>
        <v>42653.23359953703</v>
      </c>
      <c r="U2760" t="str">
        <f t="shared" si="262"/>
        <v>09</v>
      </c>
      <c r="V2760" t="str">
        <f t="shared" si="263"/>
        <v>2016</v>
      </c>
    </row>
    <row r="2761" spans="1:22" ht="48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11</v>
      </c>
      <c r="P2761">
        <f t="shared" si="259"/>
        <v>52.5</v>
      </c>
      <c r="Q2761" s="9" t="s">
        <v>8326</v>
      </c>
      <c r="R2761" t="s">
        <v>8362</v>
      </c>
      <c r="S2761" s="11">
        <f t="shared" si="260"/>
        <v>42524.158171296294</v>
      </c>
      <c r="T2761" s="11">
        <f t="shared" si="261"/>
        <v>42567.158171296294</v>
      </c>
      <c r="U2761" t="str">
        <f t="shared" si="262"/>
        <v>06</v>
      </c>
      <c r="V2761" t="str">
        <f t="shared" si="263"/>
        <v>2016</v>
      </c>
    </row>
    <row r="2762" spans="1:22" ht="48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t="e">
        <f t="shared" si="259"/>
        <v>#DIV/0!</v>
      </c>
      <c r="Q2762" s="9" t="s">
        <v>8326</v>
      </c>
      <c r="R2762" t="s">
        <v>8362</v>
      </c>
      <c r="S2762" s="11">
        <f t="shared" si="260"/>
        <v>41415.252986111111</v>
      </c>
      <c r="T2762" s="11">
        <f t="shared" si="261"/>
        <v>41445.252986111111</v>
      </c>
      <c r="U2762" t="str">
        <f t="shared" si="262"/>
        <v>05</v>
      </c>
      <c r="V2762" t="str">
        <f t="shared" si="263"/>
        <v>2013</v>
      </c>
    </row>
    <row r="2763" spans="1:22" ht="3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1</v>
      </c>
      <c r="P2763">
        <f t="shared" si="259"/>
        <v>9</v>
      </c>
      <c r="Q2763" s="9" t="s">
        <v>8326</v>
      </c>
      <c r="R2763" t="s">
        <v>8362</v>
      </c>
      <c r="S2763" s="11">
        <f t="shared" si="260"/>
        <v>41246.85524305555</v>
      </c>
      <c r="T2763" s="11">
        <f t="shared" si="261"/>
        <v>41276.85524305555</v>
      </c>
      <c r="U2763" t="str">
        <f t="shared" si="262"/>
        <v>12</v>
      </c>
      <c r="V2763" t="str">
        <f t="shared" si="263"/>
        <v>2012</v>
      </c>
    </row>
    <row r="2764" spans="1:22" ht="48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1</v>
      </c>
      <c r="P2764">
        <f t="shared" si="259"/>
        <v>25</v>
      </c>
      <c r="Q2764" s="9" t="s">
        <v>8326</v>
      </c>
      <c r="R2764" t="s">
        <v>8362</v>
      </c>
      <c r="S2764" s="11">
        <f t="shared" si="260"/>
        <v>40926.828645833331</v>
      </c>
      <c r="T2764" s="11">
        <f t="shared" si="261"/>
        <v>40986.786979166667</v>
      </c>
      <c r="U2764" t="str">
        <f t="shared" si="262"/>
        <v>01</v>
      </c>
      <c r="V2764" t="str">
        <f t="shared" si="263"/>
        <v>2012</v>
      </c>
    </row>
    <row r="2765" spans="1:22" ht="3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</v>
      </c>
      <c r="P2765">
        <f t="shared" si="259"/>
        <v>30</v>
      </c>
      <c r="Q2765" s="9" t="s">
        <v>8326</v>
      </c>
      <c r="R2765" t="s">
        <v>8362</v>
      </c>
      <c r="S2765" s="11">
        <f t="shared" si="260"/>
        <v>41373.371342592589</v>
      </c>
      <c r="T2765" s="11">
        <f t="shared" si="261"/>
        <v>41418.371342592589</v>
      </c>
      <c r="U2765" t="str">
        <f t="shared" si="262"/>
        <v>04</v>
      </c>
      <c r="V2765" t="str">
        <f t="shared" si="263"/>
        <v>2013</v>
      </c>
    </row>
    <row r="2766" spans="1:22" ht="48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</v>
      </c>
      <c r="P2766">
        <f t="shared" si="259"/>
        <v>11.25</v>
      </c>
      <c r="Q2766" s="9" t="s">
        <v>8326</v>
      </c>
      <c r="R2766" t="s">
        <v>8362</v>
      </c>
      <c r="S2766" s="11">
        <f t="shared" si="260"/>
        <v>41030.083692129629</v>
      </c>
      <c r="T2766" s="11">
        <f t="shared" si="261"/>
        <v>41059.583333333328</v>
      </c>
      <c r="U2766" t="str">
        <f t="shared" si="262"/>
        <v>05</v>
      </c>
      <c r="V2766" t="str">
        <f t="shared" si="263"/>
        <v>2012</v>
      </c>
    </row>
    <row r="2767" spans="1:22" ht="48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t="e">
        <f t="shared" si="259"/>
        <v>#DIV/0!</v>
      </c>
      <c r="Q2767" s="9" t="s">
        <v>8326</v>
      </c>
      <c r="R2767" t="s">
        <v>8362</v>
      </c>
      <c r="S2767" s="11">
        <f t="shared" si="260"/>
        <v>41194.370694444442</v>
      </c>
      <c r="T2767" s="11">
        <f t="shared" si="261"/>
        <v>41210.370694444442</v>
      </c>
      <c r="U2767" t="str">
        <f t="shared" si="262"/>
        <v>10</v>
      </c>
      <c r="V2767" t="str">
        <f t="shared" si="263"/>
        <v>2012</v>
      </c>
    </row>
    <row r="2768" spans="1:22" ht="48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>
        <f t="shared" si="259"/>
        <v>25</v>
      </c>
      <c r="Q2768" s="9" t="s">
        <v>8326</v>
      </c>
      <c r="R2768" t="s">
        <v>8362</v>
      </c>
      <c r="S2768" s="11">
        <f t="shared" si="260"/>
        <v>40736.459699074076</v>
      </c>
      <c r="T2768" s="11">
        <f t="shared" si="261"/>
        <v>40766.459699074068</v>
      </c>
      <c r="U2768" t="str">
        <f t="shared" si="262"/>
        <v>07</v>
      </c>
      <c r="V2768" t="str">
        <f t="shared" si="263"/>
        <v>2011</v>
      </c>
    </row>
    <row r="2769" spans="1:22" ht="48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1</v>
      </c>
      <c r="P2769">
        <f t="shared" si="259"/>
        <v>11.333333333333334</v>
      </c>
      <c r="Q2769" s="9" t="s">
        <v>8326</v>
      </c>
      <c r="R2769" t="s">
        <v>8362</v>
      </c>
      <c r="S2769" s="11">
        <f t="shared" si="260"/>
        <v>42172.750578703701</v>
      </c>
      <c r="T2769" s="11">
        <f t="shared" si="261"/>
        <v>42232.750578703701</v>
      </c>
      <c r="U2769" t="str">
        <f t="shared" si="262"/>
        <v>06</v>
      </c>
      <c r="V2769" t="str">
        <f t="shared" si="263"/>
        <v>2015</v>
      </c>
    </row>
    <row r="2770" spans="1:22" ht="48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</v>
      </c>
      <c r="P2770">
        <f t="shared" si="259"/>
        <v>29.470588235294116</v>
      </c>
      <c r="Q2770" s="9" t="s">
        <v>8326</v>
      </c>
      <c r="R2770" t="s">
        <v>8362</v>
      </c>
      <c r="S2770" s="11">
        <f t="shared" si="260"/>
        <v>40967.4065162037</v>
      </c>
      <c r="T2770" s="11">
        <f t="shared" si="261"/>
        <v>40997.364849537036</v>
      </c>
      <c r="U2770" t="str">
        <f t="shared" si="262"/>
        <v>02</v>
      </c>
      <c r="V2770" t="str">
        <f t="shared" si="263"/>
        <v>2012</v>
      </c>
    </row>
    <row r="2771" spans="1:22" ht="48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</v>
      </c>
      <c r="P2771">
        <f t="shared" si="259"/>
        <v>1</v>
      </c>
      <c r="Q2771" s="9" t="s">
        <v>8326</v>
      </c>
      <c r="R2771" t="s">
        <v>8362</v>
      </c>
      <c r="S2771" s="11">
        <f t="shared" si="260"/>
        <v>41745.617939814816</v>
      </c>
      <c r="T2771" s="11">
        <f t="shared" si="261"/>
        <v>41795.617939814809</v>
      </c>
      <c r="U2771" t="str">
        <f t="shared" si="262"/>
        <v>04</v>
      </c>
      <c r="V2771" t="str">
        <f t="shared" si="263"/>
        <v>2014</v>
      </c>
    </row>
    <row r="2772" spans="1:22" ht="48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</v>
      </c>
      <c r="P2772">
        <f t="shared" si="259"/>
        <v>63.098484848484851</v>
      </c>
      <c r="Q2772" s="9" t="s">
        <v>8326</v>
      </c>
      <c r="R2772" t="s">
        <v>8362</v>
      </c>
      <c r="S2772" s="11">
        <f t="shared" si="260"/>
        <v>41686.496874999997</v>
      </c>
      <c r="T2772" s="11">
        <f t="shared" si="261"/>
        <v>41716.455208333333</v>
      </c>
      <c r="U2772" t="str">
        <f t="shared" si="262"/>
        <v>02</v>
      </c>
      <c r="V2772" t="str">
        <f t="shared" si="263"/>
        <v>2014</v>
      </c>
    </row>
    <row r="2773" spans="1:22" ht="48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t="e">
        <f t="shared" si="259"/>
        <v>#DIV/0!</v>
      </c>
      <c r="Q2773" s="9" t="s">
        <v>8326</v>
      </c>
      <c r="R2773" t="s">
        <v>8362</v>
      </c>
      <c r="S2773" s="11">
        <f t="shared" si="260"/>
        <v>41257.323379629626</v>
      </c>
      <c r="T2773" s="11">
        <f t="shared" si="261"/>
        <v>41306.5</v>
      </c>
      <c r="U2773" t="str">
        <f t="shared" si="262"/>
        <v>12</v>
      </c>
      <c r="V2773" t="str">
        <f t="shared" si="263"/>
        <v>2012</v>
      </c>
    </row>
    <row r="2774" spans="1:22" ht="48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t="e">
        <f t="shared" si="259"/>
        <v>#DIV/0!</v>
      </c>
      <c r="Q2774" s="9" t="s">
        <v>8326</v>
      </c>
      <c r="R2774" t="s">
        <v>8362</v>
      </c>
      <c r="S2774" s="11">
        <f t="shared" si="260"/>
        <v>41537.660810185182</v>
      </c>
      <c r="T2774" s="11">
        <f t="shared" si="261"/>
        <v>41552.660810185182</v>
      </c>
      <c r="U2774" t="str">
        <f t="shared" si="262"/>
        <v>09</v>
      </c>
      <c r="V2774" t="str">
        <f t="shared" si="263"/>
        <v>2013</v>
      </c>
    </row>
    <row r="2775" spans="1:22" ht="48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</v>
      </c>
      <c r="P2775">
        <f t="shared" si="259"/>
        <v>1</v>
      </c>
      <c r="Q2775" s="9" t="s">
        <v>8326</v>
      </c>
      <c r="R2775" t="s">
        <v>8362</v>
      </c>
      <c r="S2775" s="11">
        <f t="shared" si="260"/>
        <v>42474.656493055554</v>
      </c>
      <c r="T2775" s="11">
        <f t="shared" si="261"/>
        <v>42484.656493055554</v>
      </c>
      <c r="U2775" t="str">
        <f t="shared" si="262"/>
        <v>04</v>
      </c>
      <c r="V2775" t="str">
        <f t="shared" si="263"/>
        <v>2016</v>
      </c>
    </row>
    <row r="2776" spans="1:22" ht="48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</v>
      </c>
      <c r="P2776">
        <f t="shared" si="259"/>
        <v>43.846153846153847</v>
      </c>
      <c r="Q2776" s="9" t="s">
        <v>8326</v>
      </c>
      <c r="R2776" t="s">
        <v>8362</v>
      </c>
      <c r="S2776" s="11">
        <f t="shared" si="260"/>
        <v>41310.918148148143</v>
      </c>
      <c r="T2776" s="11">
        <f t="shared" si="261"/>
        <v>41340.918148148143</v>
      </c>
      <c r="U2776" t="str">
        <f t="shared" si="262"/>
        <v>02</v>
      </c>
      <c r="V2776" t="str">
        <f t="shared" si="263"/>
        <v>2013</v>
      </c>
    </row>
    <row r="2777" spans="1:22" ht="48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>
        <f t="shared" si="259"/>
        <v>75</v>
      </c>
      <c r="Q2777" s="9" t="s">
        <v>8326</v>
      </c>
      <c r="R2777" t="s">
        <v>8362</v>
      </c>
      <c r="S2777" s="11">
        <f t="shared" si="260"/>
        <v>40862.805023148147</v>
      </c>
      <c r="T2777" s="11">
        <f t="shared" si="261"/>
        <v>40892.805023148147</v>
      </c>
      <c r="U2777" t="str">
        <f t="shared" si="262"/>
        <v>11</v>
      </c>
      <c r="V2777" t="str">
        <f t="shared" si="263"/>
        <v>2011</v>
      </c>
    </row>
    <row r="2778" spans="1:22" ht="48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8</v>
      </c>
      <c r="P2778">
        <f t="shared" si="259"/>
        <v>45.972222222222221</v>
      </c>
      <c r="Q2778" s="9" t="s">
        <v>8326</v>
      </c>
      <c r="R2778" t="s">
        <v>8362</v>
      </c>
      <c r="S2778" s="11">
        <f t="shared" si="260"/>
        <v>42136.088842592588</v>
      </c>
      <c r="T2778" s="11">
        <f t="shared" si="261"/>
        <v>42167.088842592588</v>
      </c>
      <c r="U2778" t="str">
        <f t="shared" si="262"/>
        <v>05</v>
      </c>
      <c r="V2778" t="str">
        <f t="shared" si="263"/>
        <v>2015</v>
      </c>
    </row>
    <row r="2779" spans="1:22" ht="48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</v>
      </c>
      <c r="P2779">
        <f t="shared" si="259"/>
        <v>10</v>
      </c>
      <c r="Q2779" s="9" t="s">
        <v>8326</v>
      </c>
      <c r="R2779" t="s">
        <v>8362</v>
      </c>
      <c r="S2779" s="11">
        <f t="shared" si="260"/>
        <v>42172.460694444446</v>
      </c>
      <c r="T2779" s="11">
        <f t="shared" si="261"/>
        <v>42202.460694444446</v>
      </c>
      <c r="U2779" t="str">
        <f t="shared" si="262"/>
        <v>06</v>
      </c>
      <c r="V2779" t="str">
        <f t="shared" si="263"/>
        <v>2015</v>
      </c>
    </row>
    <row r="2780" spans="1:22" ht="6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26</v>
      </c>
      <c r="P2780">
        <f t="shared" si="259"/>
        <v>93.666666666666671</v>
      </c>
      <c r="Q2780" s="9" t="s">
        <v>8326</v>
      </c>
      <c r="R2780" t="s">
        <v>8362</v>
      </c>
      <c r="S2780" s="11">
        <f t="shared" si="260"/>
        <v>41846.769745370366</v>
      </c>
      <c r="T2780" s="11">
        <f t="shared" si="261"/>
        <v>41876.769745370366</v>
      </c>
      <c r="U2780" t="str">
        <f t="shared" si="262"/>
        <v>07</v>
      </c>
      <c r="V2780" t="str">
        <f t="shared" si="263"/>
        <v>2014</v>
      </c>
    </row>
    <row r="2781" spans="1:22" ht="48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</v>
      </c>
      <c r="P2781">
        <f t="shared" si="259"/>
        <v>53</v>
      </c>
      <c r="Q2781" s="9" t="s">
        <v>8326</v>
      </c>
      <c r="R2781" t="s">
        <v>8362</v>
      </c>
      <c r="S2781" s="11">
        <f t="shared" si="260"/>
        <v>42300.377557870372</v>
      </c>
      <c r="T2781" s="11">
        <f t="shared" si="261"/>
        <v>42330.419224537036</v>
      </c>
      <c r="U2781" t="str">
        <f t="shared" si="262"/>
        <v>10</v>
      </c>
      <c r="V2781" t="str">
        <f t="shared" si="263"/>
        <v>2015</v>
      </c>
    </row>
    <row r="2782" spans="1:22" ht="3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t="e">
        <f t="shared" si="259"/>
        <v>#DIV/0!</v>
      </c>
      <c r="Q2782" s="9" t="s">
        <v>8326</v>
      </c>
      <c r="R2782" t="s">
        <v>8362</v>
      </c>
      <c r="S2782" s="11">
        <f t="shared" si="260"/>
        <v>42774.239444444444</v>
      </c>
      <c r="T2782" s="11">
        <f t="shared" si="261"/>
        <v>42804.239444444444</v>
      </c>
      <c r="U2782" t="str">
        <f t="shared" si="262"/>
        <v>02</v>
      </c>
      <c r="V2782" t="str">
        <f t="shared" si="263"/>
        <v>2017</v>
      </c>
    </row>
    <row r="2783" spans="1:22" ht="3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</v>
      </c>
      <c r="P2783">
        <f t="shared" si="259"/>
        <v>47</v>
      </c>
      <c r="Q2783" s="9" t="s">
        <v>8321</v>
      </c>
      <c r="R2783" t="s">
        <v>8322</v>
      </c>
      <c r="S2783" s="11">
        <f t="shared" si="260"/>
        <v>42018.733263888884</v>
      </c>
      <c r="T2783" s="11">
        <f t="shared" si="261"/>
        <v>42047.083333333336</v>
      </c>
      <c r="U2783" t="str">
        <f t="shared" si="262"/>
        <v>01</v>
      </c>
      <c r="V2783" t="str">
        <f t="shared" si="263"/>
        <v>2015</v>
      </c>
    </row>
    <row r="2784" spans="1:22" ht="3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>
        <f t="shared" si="259"/>
        <v>66.666666666666671</v>
      </c>
      <c r="Q2784" s="9" t="s">
        <v>8321</v>
      </c>
      <c r="R2784" t="s">
        <v>8322</v>
      </c>
      <c r="S2784" s="11">
        <f t="shared" si="260"/>
        <v>42026.716643518514</v>
      </c>
      <c r="T2784" s="11">
        <f t="shared" si="261"/>
        <v>42051.999305555553</v>
      </c>
      <c r="U2784" t="str">
        <f t="shared" si="262"/>
        <v>01</v>
      </c>
      <c r="V2784" t="str">
        <f t="shared" si="263"/>
        <v>2015</v>
      </c>
    </row>
    <row r="2785" spans="1:22" ht="48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115</v>
      </c>
      <c r="P2785">
        <f t="shared" si="259"/>
        <v>18.770491803278688</v>
      </c>
      <c r="Q2785" s="9" t="s">
        <v>8321</v>
      </c>
      <c r="R2785" t="s">
        <v>8322</v>
      </c>
      <c r="S2785" s="11">
        <f t="shared" si="260"/>
        <v>42103.326921296299</v>
      </c>
      <c r="T2785" s="11">
        <f t="shared" si="261"/>
        <v>42117.326921296299</v>
      </c>
      <c r="U2785" t="str">
        <f t="shared" si="262"/>
        <v>04</v>
      </c>
      <c r="V2785" t="str">
        <f t="shared" si="263"/>
        <v>2015</v>
      </c>
    </row>
    <row r="2786" spans="1:22" ht="48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>
        <f t="shared" si="259"/>
        <v>66.111111111111114</v>
      </c>
      <c r="Q2786" s="9" t="s">
        <v>8321</v>
      </c>
      <c r="R2786" t="s">
        <v>8322</v>
      </c>
      <c r="S2786" s="11">
        <f t="shared" si="260"/>
        <v>41920.579201388886</v>
      </c>
      <c r="T2786" s="11">
        <f t="shared" si="261"/>
        <v>41941.579201388886</v>
      </c>
      <c r="U2786" t="str">
        <f t="shared" si="262"/>
        <v>10</v>
      </c>
      <c r="V2786" t="str">
        <f t="shared" si="263"/>
        <v>2014</v>
      </c>
    </row>
    <row r="2787" spans="1:22" ht="48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105</v>
      </c>
      <c r="P2787">
        <f t="shared" si="259"/>
        <v>36.859154929577464</v>
      </c>
      <c r="Q2787" s="9" t="s">
        <v>8321</v>
      </c>
      <c r="R2787" t="s">
        <v>8322</v>
      </c>
      <c r="S2787" s="11">
        <f t="shared" si="260"/>
        <v>42557.981099537035</v>
      </c>
      <c r="T2787" s="11">
        <f t="shared" si="261"/>
        <v>42587.666666666664</v>
      </c>
      <c r="U2787" t="str">
        <f t="shared" si="262"/>
        <v>07</v>
      </c>
      <c r="V2787" t="str">
        <f t="shared" si="263"/>
        <v>2016</v>
      </c>
    </row>
    <row r="2788" spans="1:22" ht="3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118</v>
      </c>
      <c r="P2788">
        <f t="shared" si="259"/>
        <v>39.810810810810814</v>
      </c>
      <c r="Q2788" s="9" t="s">
        <v>8321</v>
      </c>
      <c r="R2788" t="s">
        <v>8322</v>
      </c>
      <c r="S2788" s="11">
        <f t="shared" si="260"/>
        <v>41815.360879629625</v>
      </c>
      <c r="T2788" s="11">
        <f t="shared" si="261"/>
        <v>41829.360879629625</v>
      </c>
      <c r="U2788" t="str">
        <f t="shared" si="262"/>
        <v>06</v>
      </c>
      <c r="V2788" t="str">
        <f t="shared" si="263"/>
        <v>2014</v>
      </c>
    </row>
    <row r="2789" spans="1:22" ht="48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120</v>
      </c>
      <c r="P2789">
        <f t="shared" si="259"/>
        <v>31.5</v>
      </c>
      <c r="Q2789" s="9" t="s">
        <v>8321</v>
      </c>
      <c r="R2789" t="s">
        <v>8322</v>
      </c>
      <c r="S2789" s="11">
        <f t="shared" si="260"/>
        <v>41807.990185185183</v>
      </c>
      <c r="T2789" s="11">
        <f t="shared" si="261"/>
        <v>41837.990185185183</v>
      </c>
      <c r="U2789" t="str">
        <f t="shared" si="262"/>
        <v>06</v>
      </c>
      <c r="V2789" t="str">
        <f t="shared" si="263"/>
        <v>2014</v>
      </c>
    </row>
    <row r="2790" spans="1:22" ht="3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103</v>
      </c>
      <c r="P2790">
        <f t="shared" si="259"/>
        <v>102.5</v>
      </c>
      <c r="Q2790" s="9" t="s">
        <v>8321</v>
      </c>
      <c r="R2790" t="s">
        <v>8322</v>
      </c>
      <c r="S2790" s="11">
        <f t="shared" si="260"/>
        <v>42550.49355324074</v>
      </c>
      <c r="T2790" s="11">
        <f t="shared" si="261"/>
        <v>42580.493553240733</v>
      </c>
      <c r="U2790" t="str">
        <f t="shared" si="262"/>
        <v>06</v>
      </c>
      <c r="V2790" t="str">
        <f t="shared" si="263"/>
        <v>2016</v>
      </c>
    </row>
    <row r="2791" spans="1:22" ht="3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</v>
      </c>
      <c r="P2791">
        <f t="shared" si="259"/>
        <v>126.45833333333333</v>
      </c>
      <c r="Q2791" s="9" t="s">
        <v>8321</v>
      </c>
      <c r="R2791" t="s">
        <v>8322</v>
      </c>
      <c r="S2791" s="11">
        <f t="shared" si="260"/>
        <v>42055.804791666662</v>
      </c>
      <c r="T2791" s="11">
        <f t="shared" si="261"/>
        <v>42074.958333333336</v>
      </c>
      <c r="U2791" t="str">
        <f t="shared" si="262"/>
        <v>02</v>
      </c>
      <c r="V2791" t="str">
        <f t="shared" si="263"/>
        <v>2015</v>
      </c>
    </row>
    <row r="2792" spans="1:22" ht="48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</v>
      </c>
      <c r="P2792">
        <f t="shared" si="259"/>
        <v>47.878787878787875</v>
      </c>
      <c r="Q2792" s="9" t="s">
        <v>8321</v>
      </c>
      <c r="R2792" t="s">
        <v>8322</v>
      </c>
      <c r="S2792" s="11">
        <f t="shared" si="260"/>
        <v>42016.730358796289</v>
      </c>
      <c r="T2792" s="11">
        <f t="shared" si="261"/>
        <v>42046.730358796289</v>
      </c>
      <c r="U2792" t="str">
        <f t="shared" si="262"/>
        <v>01</v>
      </c>
      <c r="V2792" t="str">
        <f t="shared" si="263"/>
        <v>2015</v>
      </c>
    </row>
    <row r="2793" spans="1:22" ht="48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103</v>
      </c>
      <c r="P2793">
        <f t="shared" si="259"/>
        <v>73.214285714285708</v>
      </c>
      <c r="Q2793" s="9" t="s">
        <v>8321</v>
      </c>
      <c r="R2793" t="s">
        <v>8322</v>
      </c>
      <c r="S2793" s="11">
        <f t="shared" si="260"/>
        <v>42591.691655092589</v>
      </c>
      <c r="T2793" s="11">
        <f t="shared" si="261"/>
        <v>42621.958333333336</v>
      </c>
      <c r="U2793" t="str">
        <f t="shared" si="262"/>
        <v>08</v>
      </c>
      <c r="V2793" t="str">
        <f t="shared" si="263"/>
        <v>2016</v>
      </c>
    </row>
    <row r="2794" spans="1:22" ht="48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108</v>
      </c>
      <c r="P2794">
        <f t="shared" si="259"/>
        <v>89.666666666666671</v>
      </c>
      <c r="Q2794" s="9" t="s">
        <v>8321</v>
      </c>
      <c r="R2794" t="s">
        <v>8322</v>
      </c>
      <c r="S2794" s="11">
        <f t="shared" si="260"/>
        <v>42183.022673611107</v>
      </c>
      <c r="T2794" s="11">
        <f t="shared" si="261"/>
        <v>42228.022673611107</v>
      </c>
      <c r="U2794" t="str">
        <f t="shared" si="262"/>
        <v>06</v>
      </c>
      <c r="V2794" t="str">
        <f t="shared" si="263"/>
        <v>2015</v>
      </c>
    </row>
    <row r="2795" spans="1:22" ht="6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111</v>
      </c>
      <c r="P2795">
        <f t="shared" si="259"/>
        <v>151.4623287671233</v>
      </c>
      <c r="Q2795" s="9" t="s">
        <v>8321</v>
      </c>
      <c r="R2795" t="s">
        <v>8322</v>
      </c>
      <c r="S2795" s="11">
        <f t="shared" si="260"/>
        <v>42176.210706018515</v>
      </c>
      <c r="T2795" s="11">
        <f t="shared" si="261"/>
        <v>42206.210706018515</v>
      </c>
      <c r="U2795" t="str">
        <f t="shared" si="262"/>
        <v>06</v>
      </c>
      <c r="V2795" t="str">
        <f t="shared" si="263"/>
        <v>2015</v>
      </c>
    </row>
    <row r="2796" spans="1:22" ht="48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>
        <f t="shared" si="259"/>
        <v>25</v>
      </c>
      <c r="Q2796" s="9" t="s">
        <v>8321</v>
      </c>
      <c r="R2796" t="s">
        <v>8322</v>
      </c>
      <c r="S2796" s="11">
        <f t="shared" si="260"/>
        <v>42416.48332175926</v>
      </c>
      <c r="T2796" s="11">
        <f t="shared" si="261"/>
        <v>42432.583333333336</v>
      </c>
      <c r="U2796" t="str">
        <f t="shared" si="262"/>
        <v>02</v>
      </c>
      <c r="V2796" t="str">
        <f t="shared" si="263"/>
        <v>2016</v>
      </c>
    </row>
    <row r="2797" spans="1:22" ht="48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</v>
      </c>
      <c r="P2797">
        <f t="shared" si="259"/>
        <v>36.5</v>
      </c>
      <c r="Q2797" s="9" t="s">
        <v>8321</v>
      </c>
      <c r="R2797" t="s">
        <v>8322</v>
      </c>
      <c r="S2797" s="11">
        <f t="shared" si="260"/>
        <v>41780.317604166667</v>
      </c>
      <c r="T2797" s="11">
        <f t="shared" si="261"/>
        <v>41796.75</v>
      </c>
      <c r="U2797" t="str">
        <f t="shared" si="262"/>
        <v>05</v>
      </c>
      <c r="V2797" t="str">
        <f t="shared" si="263"/>
        <v>2014</v>
      </c>
    </row>
    <row r="2798" spans="1:22" ht="48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116</v>
      </c>
      <c r="P2798">
        <f t="shared" si="259"/>
        <v>44</v>
      </c>
      <c r="Q2798" s="9" t="s">
        <v>8321</v>
      </c>
      <c r="R2798" t="s">
        <v>8322</v>
      </c>
      <c r="S2798" s="11">
        <f t="shared" si="260"/>
        <v>41795.319768518515</v>
      </c>
      <c r="T2798" s="11">
        <f t="shared" si="261"/>
        <v>41825.319768518515</v>
      </c>
      <c r="U2798" t="str">
        <f t="shared" si="262"/>
        <v>06</v>
      </c>
      <c r="V2798" t="str">
        <f t="shared" si="263"/>
        <v>2014</v>
      </c>
    </row>
    <row r="2799" spans="1:22" ht="48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103</v>
      </c>
      <c r="P2799">
        <f t="shared" si="259"/>
        <v>87.357553191489373</v>
      </c>
      <c r="Q2799" s="9" t="s">
        <v>8321</v>
      </c>
      <c r="R2799" t="s">
        <v>8322</v>
      </c>
      <c r="S2799" s="11">
        <f t="shared" si="260"/>
        <v>41798.731944444444</v>
      </c>
      <c r="T2799" s="11">
        <f t="shared" si="261"/>
        <v>41828.731944444444</v>
      </c>
      <c r="U2799" t="str">
        <f t="shared" si="262"/>
        <v>06</v>
      </c>
      <c r="V2799" t="str">
        <f t="shared" si="263"/>
        <v>2014</v>
      </c>
    </row>
    <row r="2800" spans="1:22" ht="48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</v>
      </c>
      <c r="P2800">
        <f t="shared" si="259"/>
        <v>36.474820143884891</v>
      </c>
      <c r="Q2800" s="9" t="s">
        <v>8321</v>
      </c>
      <c r="R2800" t="s">
        <v>8322</v>
      </c>
      <c r="S2800" s="11">
        <f t="shared" si="260"/>
        <v>42201.466678240737</v>
      </c>
      <c r="T2800" s="11">
        <f t="shared" si="261"/>
        <v>42216.458333333336</v>
      </c>
      <c r="U2800" t="str">
        <f t="shared" si="262"/>
        <v>07</v>
      </c>
      <c r="V2800" t="str">
        <f t="shared" si="263"/>
        <v>2015</v>
      </c>
    </row>
    <row r="2801" spans="1:22" ht="48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117</v>
      </c>
      <c r="P2801">
        <f t="shared" si="259"/>
        <v>44.859538461538463</v>
      </c>
      <c r="Q2801" s="9" t="s">
        <v>8321</v>
      </c>
      <c r="R2801" t="s">
        <v>8322</v>
      </c>
      <c r="S2801" s="11">
        <f t="shared" si="260"/>
        <v>42507.05636574074</v>
      </c>
      <c r="T2801" s="11">
        <f t="shared" si="261"/>
        <v>42538.458333333336</v>
      </c>
      <c r="U2801" t="str">
        <f t="shared" si="262"/>
        <v>05</v>
      </c>
      <c r="V2801" t="str">
        <f t="shared" si="263"/>
        <v>2016</v>
      </c>
    </row>
    <row r="2802" spans="1:22" ht="48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>
        <f t="shared" si="259"/>
        <v>42.903225806451616</v>
      </c>
      <c r="Q2802" s="9" t="s">
        <v>8321</v>
      </c>
      <c r="R2802" t="s">
        <v>8322</v>
      </c>
      <c r="S2802" s="11">
        <f t="shared" si="260"/>
        <v>41948.344513888886</v>
      </c>
      <c r="T2802" s="11">
        <f t="shared" si="261"/>
        <v>42008.344513888886</v>
      </c>
      <c r="U2802" t="str">
        <f t="shared" si="262"/>
        <v>11</v>
      </c>
      <c r="V2802" t="str">
        <f t="shared" si="263"/>
        <v>2014</v>
      </c>
    </row>
    <row r="2803" spans="1:22" ht="48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</v>
      </c>
      <c r="P2803">
        <f t="shared" si="259"/>
        <v>51.230769230769234</v>
      </c>
      <c r="Q2803" s="9" t="s">
        <v>8321</v>
      </c>
      <c r="R2803" t="s">
        <v>8322</v>
      </c>
      <c r="S2803" s="11">
        <f t="shared" si="260"/>
        <v>41900.034826388888</v>
      </c>
      <c r="T2803" s="11">
        <f t="shared" si="261"/>
        <v>41922.25</v>
      </c>
      <c r="U2803" t="str">
        <f t="shared" si="262"/>
        <v>09</v>
      </c>
      <c r="V2803" t="str">
        <f t="shared" si="263"/>
        <v>2014</v>
      </c>
    </row>
    <row r="2804" spans="1:22" ht="48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102</v>
      </c>
      <c r="P2804">
        <f t="shared" si="259"/>
        <v>33.944444444444443</v>
      </c>
      <c r="Q2804" s="9" t="s">
        <v>8321</v>
      </c>
      <c r="R2804" t="s">
        <v>8322</v>
      </c>
      <c r="S2804" s="11">
        <f t="shared" si="260"/>
        <v>42192.438738425924</v>
      </c>
      <c r="T2804" s="11">
        <f t="shared" si="261"/>
        <v>42222.438738425924</v>
      </c>
      <c r="U2804" t="str">
        <f t="shared" si="262"/>
        <v>07</v>
      </c>
      <c r="V2804" t="str">
        <f t="shared" si="263"/>
        <v>2015</v>
      </c>
    </row>
    <row r="2805" spans="1:22" ht="48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128</v>
      </c>
      <c r="P2805">
        <f t="shared" si="259"/>
        <v>90.744680851063833</v>
      </c>
      <c r="Q2805" s="9" t="s">
        <v>8321</v>
      </c>
      <c r="R2805" t="s">
        <v>8322</v>
      </c>
      <c r="S2805" s="11">
        <f t="shared" si="260"/>
        <v>42157.857361111113</v>
      </c>
      <c r="T2805" s="11">
        <f t="shared" si="261"/>
        <v>42200.791666666664</v>
      </c>
      <c r="U2805" t="str">
        <f t="shared" si="262"/>
        <v>06</v>
      </c>
      <c r="V2805" t="str">
        <f t="shared" si="263"/>
        <v>2015</v>
      </c>
    </row>
    <row r="2806" spans="1:22" ht="48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115</v>
      </c>
      <c r="P2806">
        <f t="shared" si="259"/>
        <v>50</v>
      </c>
      <c r="Q2806" s="9" t="s">
        <v>8321</v>
      </c>
      <c r="R2806" t="s">
        <v>8322</v>
      </c>
      <c r="S2806" s="11">
        <f t="shared" si="260"/>
        <v>41881.245254629626</v>
      </c>
      <c r="T2806" s="11">
        <f t="shared" si="261"/>
        <v>41911.245254629626</v>
      </c>
      <c r="U2806" t="str">
        <f t="shared" si="262"/>
        <v>08</v>
      </c>
      <c r="V2806" t="str">
        <f t="shared" si="263"/>
        <v>2014</v>
      </c>
    </row>
    <row r="2807" spans="1:22" ht="6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</v>
      </c>
      <c r="P2807">
        <f t="shared" si="259"/>
        <v>24.444444444444443</v>
      </c>
      <c r="Q2807" s="9" t="s">
        <v>8321</v>
      </c>
      <c r="R2807" t="s">
        <v>8322</v>
      </c>
      <c r="S2807" s="11">
        <f t="shared" si="260"/>
        <v>42213.2971412037</v>
      </c>
      <c r="T2807" s="11">
        <f t="shared" si="261"/>
        <v>42238.2971412037</v>
      </c>
      <c r="U2807" t="str">
        <f t="shared" si="262"/>
        <v>07</v>
      </c>
      <c r="V2807" t="str">
        <f t="shared" si="263"/>
        <v>2015</v>
      </c>
    </row>
    <row r="2808" spans="1:22" ht="48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</v>
      </c>
      <c r="P2808">
        <f t="shared" si="259"/>
        <v>44.25</v>
      </c>
      <c r="Q2808" s="9" t="s">
        <v>8321</v>
      </c>
      <c r="R2808" t="s">
        <v>8322</v>
      </c>
      <c r="S2808" s="11">
        <f t="shared" si="260"/>
        <v>42185.058912037035</v>
      </c>
      <c r="T2808" s="11">
        <f t="shared" si="261"/>
        <v>42221.249999999993</v>
      </c>
      <c r="U2808" t="str">
        <f t="shared" si="262"/>
        <v>06</v>
      </c>
      <c r="V2808" t="str">
        <f t="shared" si="263"/>
        <v>2015</v>
      </c>
    </row>
    <row r="2809" spans="1:22" ht="16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>
        <f t="shared" si="259"/>
        <v>67.741935483870961</v>
      </c>
      <c r="Q2809" s="9" t="s">
        <v>8321</v>
      </c>
      <c r="R2809" t="s">
        <v>8322</v>
      </c>
      <c r="S2809" s="11">
        <f t="shared" si="260"/>
        <v>42154.664791666662</v>
      </c>
      <c r="T2809" s="11">
        <f t="shared" si="261"/>
        <v>42184.664791666662</v>
      </c>
      <c r="U2809" t="str">
        <f t="shared" si="262"/>
        <v>05</v>
      </c>
      <c r="V2809" t="str">
        <f t="shared" si="263"/>
        <v>2015</v>
      </c>
    </row>
    <row r="2810" spans="1:22" ht="48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</v>
      </c>
      <c r="P2810">
        <f t="shared" si="259"/>
        <v>65.376811594202906</v>
      </c>
      <c r="Q2810" s="9" t="s">
        <v>8321</v>
      </c>
      <c r="R2810" t="s">
        <v>8322</v>
      </c>
      <c r="S2810" s="11">
        <f t="shared" si="260"/>
        <v>42208.638136574074</v>
      </c>
      <c r="T2810" s="11">
        <f t="shared" si="261"/>
        <v>42238.638136574074</v>
      </c>
      <c r="U2810" t="str">
        <f t="shared" si="262"/>
        <v>07</v>
      </c>
      <c r="V2810" t="str">
        <f t="shared" si="263"/>
        <v>2015</v>
      </c>
    </row>
    <row r="2811" spans="1:22" ht="48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</v>
      </c>
      <c r="P2811">
        <f t="shared" si="259"/>
        <v>121.9047619047619</v>
      </c>
      <c r="Q2811" s="9" t="s">
        <v>8321</v>
      </c>
      <c r="R2811" t="s">
        <v>8322</v>
      </c>
      <c r="S2811" s="11">
        <f t="shared" si="260"/>
        <v>42451.288483796299</v>
      </c>
      <c r="T2811" s="11">
        <f t="shared" si="261"/>
        <v>42459.402083333327</v>
      </c>
      <c r="U2811" t="str">
        <f t="shared" si="262"/>
        <v>03</v>
      </c>
      <c r="V2811" t="str">
        <f t="shared" si="263"/>
        <v>2016</v>
      </c>
    </row>
    <row r="2812" spans="1:22" ht="48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</v>
      </c>
      <c r="P2812">
        <f t="shared" si="259"/>
        <v>47.456140350877192</v>
      </c>
      <c r="Q2812" s="9" t="s">
        <v>8321</v>
      </c>
      <c r="R2812" t="s">
        <v>8322</v>
      </c>
      <c r="S2812" s="11">
        <f t="shared" si="260"/>
        <v>41758.931296296294</v>
      </c>
      <c r="T2812" s="11">
        <f t="shared" si="261"/>
        <v>41790.957638888889</v>
      </c>
      <c r="U2812" t="str">
        <f t="shared" si="262"/>
        <v>04</v>
      </c>
      <c r="V2812" t="str">
        <f t="shared" si="263"/>
        <v>2014</v>
      </c>
    </row>
    <row r="2813" spans="1:22" ht="48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</v>
      </c>
      <c r="P2813">
        <f t="shared" si="259"/>
        <v>92.842592592592595</v>
      </c>
      <c r="Q2813" s="9" t="s">
        <v>8321</v>
      </c>
      <c r="R2813" t="s">
        <v>8322</v>
      </c>
      <c r="S2813" s="11">
        <f t="shared" si="260"/>
        <v>42028.288229166668</v>
      </c>
      <c r="T2813" s="11">
        <f t="shared" si="261"/>
        <v>42058.288229166668</v>
      </c>
      <c r="U2813" t="str">
        <f t="shared" si="262"/>
        <v>01</v>
      </c>
      <c r="V2813" t="str">
        <f t="shared" si="263"/>
        <v>2015</v>
      </c>
    </row>
    <row r="2814" spans="1:22" ht="48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</v>
      </c>
      <c r="P2814">
        <f t="shared" si="259"/>
        <v>68.253012048192772</v>
      </c>
      <c r="Q2814" s="9" t="s">
        <v>8321</v>
      </c>
      <c r="R2814" t="s">
        <v>8322</v>
      </c>
      <c r="S2814" s="11">
        <f t="shared" si="260"/>
        <v>42054.535856481474</v>
      </c>
      <c r="T2814" s="11">
        <f t="shared" si="261"/>
        <v>42099.958333333336</v>
      </c>
      <c r="U2814" t="str">
        <f t="shared" si="262"/>
        <v>02</v>
      </c>
      <c r="V2814" t="str">
        <f t="shared" si="263"/>
        <v>2015</v>
      </c>
    </row>
    <row r="2815" spans="1:22" ht="48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128</v>
      </c>
      <c r="P2815">
        <f t="shared" si="259"/>
        <v>37.209583333333335</v>
      </c>
      <c r="Q2815" s="9" t="s">
        <v>8321</v>
      </c>
      <c r="R2815" t="s">
        <v>8322</v>
      </c>
      <c r="S2815" s="11">
        <f t="shared" si="260"/>
        <v>42693.534270833326</v>
      </c>
      <c r="T2815" s="11">
        <f t="shared" si="261"/>
        <v>42718.534270833326</v>
      </c>
      <c r="U2815" t="str">
        <f t="shared" si="262"/>
        <v>11</v>
      </c>
      <c r="V2815" t="str">
        <f t="shared" si="263"/>
        <v>2016</v>
      </c>
    </row>
    <row r="2816" spans="1:22" ht="48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108</v>
      </c>
      <c r="P2816">
        <f t="shared" si="259"/>
        <v>25.25</v>
      </c>
      <c r="Q2816" s="9" t="s">
        <v>8321</v>
      </c>
      <c r="R2816" t="s">
        <v>8322</v>
      </c>
      <c r="S2816" s="11">
        <f t="shared" si="260"/>
        <v>42103.191145833327</v>
      </c>
      <c r="T2816" s="11">
        <f t="shared" si="261"/>
        <v>42133.191145833327</v>
      </c>
      <c r="U2816" t="str">
        <f t="shared" si="262"/>
        <v>04</v>
      </c>
      <c r="V2816" t="str">
        <f t="shared" si="263"/>
        <v>2015</v>
      </c>
    </row>
    <row r="2817" spans="1:22" ht="48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>
        <f t="shared" si="259"/>
        <v>43.214285714285715</v>
      </c>
      <c r="Q2817" s="9" t="s">
        <v>8321</v>
      </c>
      <c r="R2817" t="s">
        <v>8322</v>
      </c>
      <c r="S2817" s="11">
        <f t="shared" si="260"/>
        <v>42559.568391203698</v>
      </c>
      <c r="T2817" s="11">
        <f t="shared" si="261"/>
        <v>42589.568391203698</v>
      </c>
      <c r="U2817" t="str">
        <f t="shared" si="262"/>
        <v>07</v>
      </c>
      <c r="V2817" t="str">
        <f t="shared" si="263"/>
        <v>2016</v>
      </c>
    </row>
    <row r="2818" spans="1:22" ht="48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142</v>
      </c>
      <c r="P2818">
        <f t="shared" si="259"/>
        <v>25.130177514792898</v>
      </c>
      <c r="Q2818" s="9" t="s">
        <v>8321</v>
      </c>
      <c r="R2818" t="s">
        <v>8322</v>
      </c>
      <c r="S2818" s="11">
        <f t="shared" si="260"/>
        <v>42188.259166666663</v>
      </c>
      <c r="T2818" s="11">
        <f t="shared" si="261"/>
        <v>42218.458333333336</v>
      </c>
      <c r="U2818" t="str">
        <f t="shared" si="262"/>
        <v>07</v>
      </c>
      <c r="V2818" t="str">
        <f t="shared" si="263"/>
        <v>2015</v>
      </c>
    </row>
    <row r="2819" spans="1:22" ht="48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ROUND((E2819/D2819)*100,0)</f>
        <v>130</v>
      </c>
      <c r="P2819">
        <f t="shared" ref="P2819:P2882" si="265">E2819/L2819</f>
        <v>23.636363636363637</v>
      </c>
      <c r="Q2819" s="9" t="s">
        <v>8321</v>
      </c>
      <c r="R2819" t="s">
        <v>8322</v>
      </c>
      <c r="S2819" s="11">
        <f t="shared" ref="S2819:S2882" si="266">(J2819/86400)+25569+(-5/24)</f>
        <v>42023.42664351852</v>
      </c>
      <c r="T2819" s="11">
        <f t="shared" ref="T2819:T2882" si="267">(((I2819/60)/60)/24)+DATE(1970,1,1)+(-5/24)</f>
        <v>42063.42664351852</v>
      </c>
      <c r="U2819" t="str">
        <f t="shared" ref="U2819:U2882" si="268">TEXT(S2819,"MM")</f>
        <v>01</v>
      </c>
      <c r="V2819" t="str">
        <f t="shared" ref="V2819:V2882" si="269">TEXT(S2819,"YYYY")</f>
        <v>2015</v>
      </c>
    </row>
    <row r="2820" spans="1:22" ht="48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</v>
      </c>
      <c r="P2820">
        <f t="shared" si="265"/>
        <v>103.95098039215686</v>
      </c>
      <c r="Q2820" s="9" t="s">
        <v>8321</v>
      </c>
      <c r="R2820" t="s">
        <v>8322</v>
      </c>
      <c r="S2820" s="11">
        <f t="shared" si="266"/>
        <v>42250.389884259253</v>
      </c>
      <c r="T2820" s="11">
        <f t="shared" si="267"/>
        <v>42270.389884259253</v>
      </c>
      <c r="U2820" t="str">
        <f t="shared" si="268"/>
        <v>09</v>
      </c>
      <c r="V2820" t="str">
        <f t="shared" si="269"/>
        <v>2015</v>
      </c>
    </row>
    <row r="2821" spans="1:22" ht="48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105</v>
      </c>
      <c r="P2821">
        <f t="shared" si="265"/>
        <v>50.384615384615387</v>
      </c>
      <c r="Q2821" s="9" t="s">
        <v>8321</v>
      </c>
      <c r="R2821" t="s">
        <v>8322</v>
      </c>
      <c r="S2821" s="11">
        <f t="shared" si="266"/>
        <v>42139.317233796297</v>
      </c>
      <c r="T2821" s="11">
        <f t="shared" si="267"/>
        <v>42169.317233796297</v>
      </c>
      <c r="U2821" t="str">
        <f t="shared" si="268"/>
        <v>05</v>
      </c>
      <c r="V2821" t="str">
        <f t="shared" si="269"/>
        <v>2015</v>
      </c>
    </row>
    <row r="2822" spans="1:22" ht="48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>
        <f t="shared" si="265"/>
        <v>13.6</v>
      </c>
      <c r="Q2822" s="9" t="s">
        <v>8321</v>
      </c>
      <c r="R2822" t="s">
        <v>8322</v>
      </c>
      <c r="S2822" s="11">
        <f t="shared" si="266"/>
        <v>42401.402650462966</v>
      </c>
      <c r="T2822" s="11">
        <f t="shared" si="267"/>
        <v>42425.791666666664</v>
      </c>
      <c r="U2822" t="str">
        <f t="shared" si="268"/>
        <v>02</v>
      </c>
      <c r="V2822" t="str">
        <f t="shared" si="269"/>
        <v>2016</v>
      </c>
    </row>
    <row r="2823" spans="1:22" ht="48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>
        <f t="shared" si="265"/>
        <v>28.571428571428573</v>
      </c>
      <c r="Q2823" s="9" t="s">
        <v>8321</v>
      </c>
      <c r="R2823" t="s">
        <v>8322</v>
      </c>
      <c r="S2823" s="11">
        <f t="shared" si="266"/>
        <v>41875.714525462965</v>
      </c>
      <c r="T2823" s="11">
        <f t="shared" si="267"/>
        <v>41905.714525462965</v>
      </c>
      <c r="U2823" t="str">
        <f t="shared" si="268"/>
        <v>08</v>
      </c>
      <c r="V2823" t="str">
        <f t="shared" si="269"/>
        <v>2014</v>
      </c>
    </row>
    <row r="2824" spans="1:22" ht="48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>
        <f t="shared" si="265"/>
        <v>63.829787234042556</v>
      </c>
      <c r="Q2824" s="9" t="s">
        <v>8321</v>
      </c>
      <c r="R2824" t="s">
        <v>8322</v>
      </c>
      <c r="S2824" s="11">
        <f t="shared" si="266"/>
        <v>42060.475601851846</v>
      </c>
      <c r="T2824" s="11">
        <f t="shared" si="267"/>
        <v>42090.433935185189</v>
      </c>
      <c r="U2824" t="str">
        <f t="shared" si="268"/>
        <v>02</v>
      </c>
      <c r="V2824" t="str">
        <f t="shared" si="269"/>
        <v>2015</v>
      </c>
    </row>
    <row r="2825" spans="1:22" ht="48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>
        <f t="shared" si="265"/>
        <v>8.8571428571428577</v>
      </c>
      <c r="Q2825" s="9" t="s">
        <v>8321</v>
      </c>
      <c r="R2825" t="s">
        <v>8322</v>
      </c>
      <c r="S2825" s="11">
        <f t="shared" si="266"/>
        <v>42066.803310185183</v>
      </c>
      <c r="T2825" s="11">
        <f t="shared" si="267"/>
        <v>42094.749305555553</v>
      </c>
      <c r="U2825" t="str">
        <f t="shared" si="268"/>
        <v>03</v>
      </c>
      <c r="V2825" t="str">
        <f t="shared" si="269"/>
        <v>2015</v>
      </c>
    </row>
    <row r="2826" spans="1:22" ht="3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117</v>
      </c>
      <c r="P2826">
        <f t="shared" si="265"/>
        <v>50.666666666666664</v>
      </c>
      <c r="Q2826" s="9" t="s">
        <v>8321</v>
      </c>
      <c r="R2826" t="s">
        <v>8322</v>
      </c>
      <c r="S2826" s="11">
        <f t="shared" si="266"/>
        <v>42136.0624537037</v>
      </c>
      <c r="T2826" s="11">
        <f t="shared" si="267"/>
        <v>42167.863194444442</v>
      </c>
      <c r="U2826" t="str">
        <f t="shared" si="268"/>
        <v>05</v>
      </c>
      <c r="V2826" t="str">
        <f t="shared" si="269"/>
        <v>2015</v>
      </c>
    </row>
    <row r="2827" spans="1:22" ht="48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</v>
      </c>
      <c r="P2827">
        <f t="shared" si="265"/>
        <v>60.784313725490193</v>
      </c>
      <c r="Q2827" s="9" t="s">
        <v>8321</v>
      </c>
      <c r="R2827" t="s">
        <v>8322</v>
      </c>
      <c r="S2827" s="11">
        <f t="shared" si="266"/>
        <v>42312.584328703706</v>
      </c>
      <c r="T2827" s="11">
        <f t="shared" si="267"/>
        <v>42342.584328703706</v>
      </c>
      <c r="U2827" t="str">
        <f t="shared" si="268"/>
        <v>11</v>
      </c>
      <c r="V2827" t="str">
        <f t="shared" si="269"/>
        <v>2015</v>
      </c>
    </row>
    <row r="2828" spans="1:22" ht="48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108</v>
      </c>
      <c r="P2828">
        <f t="shared" si="265"/>
        <v>113.42105263157895</v>
      </c>
      <c r="Q2828" s="9" t="s">
        <v>8321</v>
      </c>
      <c r="R2828" t="s">
        <v>8322</v>
      </c>
      <c r="S2828" s="11">
        <f t="shared" si="266"/>
        <v>42170.826527777775</v>
      </c>
      <c r="T2828" s="11">
        <f t="shared" si="267"/>
        <v>42195.083333333336</v>
      </c>
      <c r="U2828" t="str">
        <f t="shared" si="268"/>
        <v>06</v>
      </c>
      <c r="V2828" t="str">
        <f t="shared" si="269"/>
        <v>2015</v>
      </c>
    </row>
    <row r="2829" spans="1:22" ht="48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</v>
      </c>
      <c r="P2829">
        <f t="shared" si="265"/>
        <v>104.56521739130434</v>
      </c>
      <c r="Q2829" s="9" t="s">
        <v>8321</v>
      </c>
      <c r="R2829" t="s">
        <v>8322</v>
      </c>
      <c r="S2829" s="11">
        <f t="shared" si="266"/>
        <v>42494.475300925922</v>
      </c>
      <c r="T2829" s="11">
        <f t="shared" si="267"/>
        <v>42524.479166666664</v>
      </c>
      <c r="U2829" t="str">
        <f t="shared" si="268"/>
        <v>05</v>
      </c>
      <c r="V2829" t="str">
        <f t="shared" si="269"/>
        <v>2016</v>
      </c>
    </row>
    <row r="2830" spans="1:22" ht="48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</v>
      </c>
      <c r="P2830">
        <f t="shared" si="265"/>
        <v>98.30927835051547</v>
      </c>
      <c r="Q2830" s="9" t="s">
        <v>8321</v>
      </c>
      <c r="R2830" t="s">
        <v>8322</v>
      </c>
      <c r="S2830" s="11">
        <f t="shared" si="266"/>
        <v>42254.056354166663</v>
      </c>
      <c r="T2830" s="11">
        <f t="shared" si="267"/>
        <v>42279.749999999993</v>
      </c>
      <c r="U2830" t="str">
        <f t="shared" si="268"/>
        <v>09</v>
      </c>
      <c r="V2830" t="str">
        <f t="shared" si="269"/>
        <v>2015</v>
      </c>
    </row>
    <row r="2831" spans="1:22" ht="48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107</v>
      </c>
      <c r="P2831">
        <f t="shared" si="265"/>
        <v>35.039473684210527</v>
      </c>
      <c r="Q2831" s="9" t="s">
        <v>8321</v>
      </c>
      <c r="R2831" t="s">
        <v>8322</v>
      </c>
      <c r="S2831" s="11">
        <f t="shared" si="266"/>
        <v>42495.225902777776</v>
      </c>
      <c r="T2831" s="11">
        <f t="shared" si="267"/>
        <v>42523.225902777776</v>
      </c>
      <c r="U2831" t="str">
        <f t="shared" si="268"/>
        <v>05</v>
      </c>
      <c r="V2831" t="str">
        <f t="shared" si="269"/>
        <v>2016</v>
      </c>
    </row>
    <row r="2832" spans="1:22" ht="3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>
        <f t="shared" si="265"/>
        <v>272.72727272727275</v>
      </c>
      <c r="Q2832" s="9" t="s">
        <v>8321</v>
      </c>
      <c r="R2832" t="s">
        <v>8322</v>
      </c>
      <c r="S2832" s="11">
        <f t="shared" si="266"/>
        <v>41758.631342592591</v>
      </c>
      <c r="T2832" s="11">
        <f t="shared" si="267"/>
        <v>41770.957638888889</v>
      </c>
      <c r="U2832" t="str">
        <f t="shared" si="268"/>
        <v>04</v>
      </c>
      <c r="V2832" t="str">
        <f t="shared" si="269"/>
        <v>2014</v>
      </c>
    </row>
    <row r="2833" spans="1:22" ht="3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111</v>
      </c>
      <c r="P2833">
        <f t="shared" si="265"/>
        <v>63.846153846153847</v>
      </c>
      <c r="Q2833" s="9" t="s">
        <v>8321</v>
      </c>
      <c r="R2833" t="s">
        <v>8322</v>
      </c>
      <c r="S2833" s="11">
        <f t="shared" si="266"/>
        <v>42171.616550925923</v>
      </c>
      <c r="T2833" s="11">
        <f t="shared" si="267"/>
        <v>42201.616550925923</v>
      </c>
      <c r="U2833" t="str">
        <f t="shared" si="268"/>
        <v>06</v>
      </c>
      <c r="V2833" t="str">
        <f t="shared" si="269"/>
        <v>2015</v>
      </c>
    </row>
    <row r="2834" spans="1:22" ht="48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115</v>
      </c>
      <c r="P2834">
        <f t="shared" si="265"/>
        <v>30.189368421052631</v>
      </c>
      <c r="Q2834" s="9" t="s">
        <v>8321</v>
      </c>
      <c r="R2834" t="s">
        <v>8322</v>
      </c>
      <c r="S2834" s="11">
        <f t="shared" si="266"/>
        <v>41938.501087962963</v>
      </c>
      <c r="T2834" s="11">
        <f t="shared" si="267"/>
        <v>41966.708333333336</v>
      </c>
      <c r="U2834" t="str">
        <f t="shared" si="268"/>
        <v>10</v>
      </c>
      <c r="V2834" t="str">
        <f t="shared" si="269"/>
        <v>2014</v>
      </c>
    </row>
    <row r="2835" spans="1:22" ht="16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</v>
      </c>
      <c r="P2835">
        <f t="shared" si="265"/>
        <v>83.51428571428572</v>
      </c>
      <c r="Q2835" s="9" t="s">
        <v>8321</v>
      </c>
      <c r="R2835" t="s">
        <v>8322</v>
      </c>
      <c r="S2835" s="11">
        <f t="shared" si="266"/>
        <v>42267.919363425921</v>
      </c>
      <c r="T2835" s="11">
        <f t="shared" si="267"/>
        <v>42287.874999999993</v>
      </c>
      <c r="U2835" t="str">
        <f t="shared" si="268"/>
        <v>09</v>
      </c>
      <c r="V2835" t="str">
        <f t="shared" si="269"/>
        <v>2015</v>
      </c>
    </row>
    <row r="2836" spans="1:22" ht="48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>
        <f t="shared" si="265"/>
        <v>64.761904761904759</v>
      </c>
      <c r="Q2836" s="9" t="s">
        <v>8321</v>
      </c>
      <c r="R2836" t="s">
        <v>8322</v>
      </c>
      <c r="S2836" s="11">
        <f t="shared" si="266"/>
        <v>42019.751504629625</v>
      </c>
      <c r="T2836" s="11">
        <f t="shared" si="267"/>
        <v>42034.751504629625</v>
      </c>
      <c r="U2836" t="str">
        <f t="shared" si="268"/>
        <v>01</v>
      </c>
      <c r="V2836" t="str">
        <f t="shared" si="269"/>
        <v>2015</v>
      </c>
    </row>
    <row r="2837" spans="1:22" ht="48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</v>
      </c>
      <c r="P2837">
        <f t="shared" si="265"/>
        <v>20.118172043010752</v>
      </c>
      <c r="Q2837" s="9" t="s">
        <v>8321</v>
      </c>
      <c r="R2837" t="s">
        <v>8322</v>
      </c>
      <c r="S2837" s="11">
        <f t="shared" si="266"/>
        <v>42313.495567129627</v>
      </c>
      <c r="T2837" s="11">
        <f t="shared" si="267"/>
        <v>42342.791666666664</v>
      </c>
      <c r="U2837" t="str">
        <f t="shared" si="268"/>
        <v>11</v>
      </c>
      <c r="V2837" t="str">
        <f t="shared" si="269"/>
        <v>2015</v>
      </c>
    </row>
    <row r="2838" spans="1:22" ht="48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108</v>
      </c>
      <c r="P2838">
        <f t="shared" si="265"/>
        <v>44.090909090909093</v>
      </c>
      <c r="Q2838" s="9" t="s">
        <v>8321</v>
      </c>
      <c r="R2838" t="s">
        <v>8322</v>
      </c>
      <c r="S2838" s="11">
        <f t="shared" si="266"/>
        <v>42746.053449074076</v>
      </c>
      <c r="T2838" s="11">
        <f t="shared" si="267"/>
        <v>42783.999305555553</v>
      </c>
      <c r="U2838" t="str">
        <f t="shared" si="268"/>
        <v>01</v>
      </c>
      <c r="V2838" t="str">
        <f t="shared" si="269"/>
        <v>2017</v>
      </c>
    </row>
    <row r="2839" spans="1:22" ht="6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>
        <f t="shared" si="265"/>
        <v>40.476190476190474</v>
      </c>
      <c r="Q2839" s="9" t="s">
        <v>8321</v>
      </c>
      <c r="R2839" t="s">
        <v>8322</v>
      </c>
      <c r="S2839" s="11">
        <f t="shared" si="266"/>
        <v>42307.700046296297</v>
      </c>
      <c r="T2839" s="11">
        <f t="shared" si="267"/>
        <v>42347.741712962961</v>
      </c>
      <c r="U2839" t="str">
        <f t="shared" si="268"/>
        <v>10</v>
      </c>
      <c r="V2839" t="str">
        <f t="shared" si="269"/>
        <v>2015</v>
      </c>
    </row>
    <row r="2840" spans="1:22" ht="48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</v>
      </c>
      <c r="P2840">
        <f t="shared" si="265"/>
        <v>44.537037037037038</v>
      </c>
      <c r="Q2840" s="9" t="s">
        <v>8321</v>
      </c>
      <c r="R2840" t="s">
        <v>8322</v>
      </c>
      <c r="S2840" s="11">
        <f t="shared" si="266"/>
        <v>41842.399259259255</v>
      </c>
      <c r="T2840" s="11">
        <f t="shared" si="267"/>
        <v>41864.708333333328</v>
      </c>
      <c r="U2840" t="str">
        <f t="shared" si="268"/>
        <v>07</v>
      </c>
      <c r="V2840" t="str">
        <f t="shared" si="269"/>
        <v>2014</v>
      </c>
    </row>
    <row r="2841" spans="1:22" ht="48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</v>
      </c>
      <c r="P2841">
        <f t="shared" si="265"/>
        <v>125.80645161290323</v>
      </c>
      <c r="Q2841" s="9" t="s">
        <v>8321</v>
      </c>
      <c r="R2841" t="s">
        <v>8322</v>
      </c>
      <c r="S2841" s="11">
        <f t="shared" si="266"/>
        <v>41853.031874999993</v>
      </c>
      <c r="T2841" s="11">
        <f t="shared" si="267"/>
        <v>41875.999305555553</v>
      </c>
      <c r="U2841" t="str">
        <f t="shared" si="268"/>
        <v>08</v>
      </c>
      <c r="V2841" t="str">
        <f t="shared" si="269"/>
        <v>2014</v>
      </c>
    </row>
    <row r="2842" spans="1:22" ht="48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>
        <f t="shared" si="265"/>
        <v>19.696969696969695</v>
      </c>
      <c r="Q2842" s="9" t="s">
        <v>8321</v>
      </c>
      <c r="R2842" t="s">
        <v>8322</v>
      </c>
      <c r="S2842" s="11">
        <f t="shared" si="266"/>
        <v>42059.827303240738</v>
      </c>
      <c r="T2842" s="11">
        <f t="shared" si="267"/>
        <v>42081.499999999993</v>
      </c>
      <c r="U2842" t="str">
        <f t="shared" si="268"/>
        <v>02</v>
      </c>
      <c r="V2842" t="str">
        <f t="shared" si="269"/>
        <v>2015</v>
      </c>
    </row>
    <row r="2843" spans="1:22" ht="48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>
        <f t="shared" si="265"/>
        <v>10</v>
      </c>
      <c r="Q2843" s="9" t="s">
        <v>8321</v>
      </c>
      <c r="R2843" t="s">
        <v>8322</v>
      </c>
      <c r="S2843" s="11">
        <f t="shared" si="266"/>
        <v>42291.531215277777</v>
      </c>
      <c r="T2843" s="11">
        <f t="shared" si="267"/>
        <v>42351.572881944441</v>
      </c>
      <c r="U2843" t="str">
        <f t="shared" si="268"/>
        <v>10</v>
      </c>
      <c r="V2843" t="str">
        <f t="shared" si="269"/>
        <v>2015</v>
      </c>
    </row>
    <row r="2844" spans="1:22" ht="48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t="e">
        <f t="shared" si="265"/>
        <v>#DIV/0!</v>
      </c>
      <c r="Q2844" s="9" t="s">
        <v>8321</v>
      </c>
      <c r="R2844" t="s">
        <v>8322</v>
      </c>
      <c r="S2844" s="11">
        <f t="shared" si="266"/>
        <v>41784.744155092594</v>
      </c>
      <c r="T2844" s="11">
        <f t="shared" si="267"/>
        <v>41811.25</v>
      </c>
      <c r="U2844" t="str">
        <f t="shared" si="268"/>
        <v>05</v>
      </c>
      <c r="V2844" t="str">
        <f t="shared" si="269"/>
        <v>2014</v>
      </c>
    </row>
    <row r="2845" spans="1:22" ht="48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t="e">
        <f t="shared" si="265"/>
        <v>#DIV/0!</v>
      </c>
      <c r="Q2845" s="9" t="s">
        <v>8321</v>
      </c>
      <c r="R2845" t="s">
        <v>8322</v>
      </c>
      <c r="S2845" s="11">
        <f t="shared" si="266"/>
        <v>42492.529513888883</v>
      </c>
      <c r="T2845" s="11">
        <f t="shared" si="267"/>
        <v>42533.958333333336</v>
      </c>
      <c r="U2845" t="str">
        <f t="shared" si="268"/>
        <v>05</v>
      </c>
      <c r="V2845" t="str">
        <f t="shared" si="269"/>
        <v>2016</v>
      </c>
    </row>
    <row r="2846" spans="1:22" ht="48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</v>
      </c>
      <c r="P2846">
        <f t="shared" si="265"/>
        <v>30</v>
      </c>
      <c r="Q2846" s="9" t="s">
        <v>8321</v>
      </c>
      <c r="R2846" t="s">
        <v>8322</v>
      </c>
      <c r="S2846" s="11">
        <f t="shared" si="266"/>
        <v>42709.337731481479</v>
      </c>
      <c r="T2846" s="11">
        <f t="shared" si="267"/>
        <v>42739.337731481479</v>
      </c>
      <c r="U2846" t="str">
        <f t="shared" si="268"/>
        <v>12</v>
      </c>
      <c r="V2846" t="str">
        <f t="shared" si="269"/>
        <v>2016</v>
      </c>
    </row>
    <row r="2847" spans="1:22" ht="48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32</v>
      </c>
      <c r="P2847">
        <f t="shared" si="265"/>
        <v>60.666666666666664</v>
      </c>
      <c r="Q2847" s="9" t="s">
        <v>8321</v>
      </c>
      <c r="R2847" t="s">
        <v>8322</v>
      </c>
      <c r="S2847" s="11">
        <f t="shared" si="266"/>
        <v>42102.808252314811</v>
      </c>
      <c r="T2847" s="11">
        <f t="shared" si="267"/>
        <v>42162.808252314811</v>
      </c>
      <c r="U2847" t="str">
        <f t="shared" si="268"/>
        <v>04</v>
      </c>
      <c r="V2847" t="str">
        <f t="shared" si="269"/>
        <v>2015</v>
      </c>
    </row>
    <row r="2848" spans="1:22" ht="48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t="e">
        <f t="shared" si="265"/>
        <v>#DIV/0!</v>
      </c>
      <c r="Q2848" s="9" t="s">
        <v>8321</v>
      </c>
      <c r="R2848" t="s">
        <v>8322</v>
      </c>
      <c r="S2848" s="11">
        <f t="shared" si="266"/>
        <v>42108.483726851853</v>
      </c>
      <c r="T2848" s="11">
        <f t="shared" si="267"/>
        <v>42153.483726851853</v>
      </c>
      <c r="U2848" t="str">
        <f t="shared" si="268"/>
        <v>04</v>
      </c>
      <c r="V2848" t="str">
        <f t="shared" si="269"/>
        <v>2015</v>
      </c>
    </row>
    <row r="2849" spans="1:22" ht="48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t="e">
        <f t="shared" si="265"/>
        <v>#DIV/0!</v>
      </c>
      <c r="Q2849" s="9" t="s">
        <v>8321</v>
      </c>
      <c r="R2849" t="s">
        <v>8322</v>
      </c>
      <c r="S2849" s="11">
        <f t="shared" si="266"/>
        <v>42453.597974537035</v>
      </c>
      <c r="T2849" s="11">
        <f t="shared" si="267"/>
        <v>42513.597974537035</v>
      </c>
      <c r="U2849" t="str">
        <f t="shared" si="268"/>
        <v>03</v>
      </c>
      <c r="V2849" t="str">
        <f t="shared" si="269"/>
        <v>2016</v>
      </c>
    </row>
    <row r="2850" spans="1:22" ht="48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</v>
      </c>
      <c r="P2850">
        <f t="shared" si="265"/>
        <v>23.333333333333332</v>
      </c>
      <c r="Q2850" s="9" t="s">
        <v>8321</v>
      </c>
      <c r="R2850" t="s">
        <v>8322</v>
      </c>
      <c r="S2850" s="11">
        <f t="shared" si="266"/>
        <v>42123.440497685187</v>
      </c>
      <c r="T2850" s="11">
        <f t="shared" si="267"/>
        <v>42153.440497685187</v>
      </c>
      <c r="U2850" t="str">
        <f t="shared" si="268"/>
        <v>04</v>
      </c>
      <c r="V2850" t="str">
        <f t="shared" si="269"/>
        <v>2015</v>
      </c>
    </row>
    <row r="2851" spans="1:22" ht="48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>
        <f t="shared" si="265"/>
        <v>5</v>
      </c>
      <c r="Q2851" s="9" t="s">
        <v>8321</v>
      </c>
      <c r="R2851" t="s">
        <v>8322</v>
      </c>
      <c r="S2851" s="11">
        <f t="shared" si="266"/>
        <v>42453.219907407409</v>
      </c>
      <c r="T2851" s="11">
        <f t="shared" si="267"/>
        <v>42483.219907407409</v>
      </c>
      <c r="U2851" t="str">
        <f t="shared" si="268"/>
        <v>03</v>
      </c>
      <c r="V2851" t="str">
        <f t="shared" si="269"/>
        <v>2016</v>
      </c>
    </row>
    <row r="2852" spans="1:22" ht="48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4</v>
      </c>
      <c r="P2852">
        <f t="shared" si="265"/>
        <v>23.923076923076923</v>
      </c>
      <c r="Q2852" s="9" t="s">
        <v>8321</v>
      </c>
      <c r="R2852" t="s">
        <v>8322</v>
      </c>
      <c r="S2852" s="11">
        <f t="shared" si="266"/>
        <v>41857.798738425925</v>
      </c>
      <c r="T2852" s="11">
        <f t="shared" si="267"/>
        <v>41887.798738425925</v>
      </c>
      <c r="U2852" t="str">
        <f t="shared" si="268"/>
        <v>08</v>
      </c>
      <c r="V2852" t="str">
        <f t="shared" si="269"/>
        <v>2014</v>
      </c>
    </row>
    <row r="2853" spans="1:22" ht="48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t="e">
        <f t="shared" si="265"/>
        <v>#DIV/0!</v>
      </c>
      <c r="Q2853" s="9" t="s">
        <v>8321</v>
      </c>
      <c r="R2853" t="s">
        <v>8322</v>
      </c>
      <c r="S2853" s="11">
        <f t="shared" si="266"/>
        <v>42389.794317129628</v>
      </c>
      <c r="T2853" s="11">
        <f t="shared" si="267"/>
        <v>42398.761805555558</v>
      </c>
      <c r="U2853" t="str">
        <f t="shared" si="268"/>
        <v>01</v>
      </c>
      <c r="V2853" t="str">
        <f t="shared" si="269"/>
        <v>2016</v>
      </c>
    </row>
    <row r="2854" spans="1:22" ht="48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2</v>
      </c>
      <c r="P2854">
        <f t="shared" si="265"/>
        <v>15.833333333333334</v>
      </c>
      <c r="Q2854" s="9" t="s">
        <v>8321</v>
      </c>
      <c r="R2854" t="s">
        <v>8322</v>
      </c>
      <c r="S2854" s="11">
        <f t="shared" si="266"/>
        <v>41780.836840277778</v>
      </c>
      <c r="T2854" s="11">
        <f t="shared" si="267"/>
        <v>41810.836840277778</v>
      </c>
      <c r="U2854" t="str">
        <f t="shared" si="268"/>
        <v>05</v>
      </c>
      <c r="V2854" t="str">
        <f t="shared" si="269"/>
        <v>2014</v>
      </c>
    </row>
    <row r="2855" spans="1:22" ht="48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t="e">
        <f t="shared" si="265"/>
        <v>#DIV/0!</v>
      </c>
      <c r="Q2855" s="9" t="s">
        <v>8321</v>
      </c>
      <c r="R2855" t="s">
        <v>8322</v>
      </c>
      <c r="S2855" s="11">
        <f t="shared" si="266"/>
        <v>41835.98260416666</v>
      </c>
      <c r="T2855" s="11">
        <f t="shared" si="267"/>
        <v>41895.98260416666</v>
      </c>
      <c r="U2855" t="str">
        <f t="shared" si="268"/>
        <v>07</v>
      </c>
      <c r="V2855" t="str">
        <f t="shared" si="269"/>
        <v>2014</v>
      </c>
    </row>
    <row r="2856" spans="1:22" ht="48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42</v>
      </c>
      <c r="P2856">
        <f t="shared" si="265"/>
        <v>29.785714285714285</v>
      </c>
      <c r="Q2856" s="9" t="s">
        <v>8321</v>
      </c>
      <c r="R2856" t="s">
        <v>8322</v>
      </c>
      <c r="S2856" s="11">
        <f t="shared" si="266"/>
        <v>42111.508321759255</v>
      </c>
      <c r="T2856" s="11">
        <f t="shared" si="267"/>
        <v>42131.508321759255</v>
      </c>
      <c r="U2856" t="str">
        <f t="shared" si="268"/>
        <v>04</v>
      </c>
      <c r="V2856" t="str">
        <f t="shared" si="269"/>
        <v>2015</v>
      </c>
    </row>
    <row r="2857" spans="1:22" ht="48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>
        <f t="shared" si="265"/>
        <v>60</v>
      </c>
      <c r="Q2857" s="9" t="s">
        <v>8321</v>
      </c>
      <c r="R2857" t="s">
        <v>8322</v>
      </c>
      <c r="S2857" s="11">
        <f t="shared" si="266"/>
        <v>42369.799432870372</v>
      </c>
      <c r="T2857" s="11">
        <f t="shared" si="267"/>
        <v>42398.773611111108</v>
      </c>
      <c r="U2857" t="str">
        <f t="shared" si="268"/>
        <v>12</v>
      </c>
      <c r="V2857" t="str">
        <f t="shared" si="269"/>
        <v>2015</v>
      </c>
    </row>
    <row r="2858" spans="1:22" ht="48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5</v>
      </c>
      <c r="P2858">
        <f t="shared" si="265"/>
        <v>24.333333333333332</v>
      </c>
      <c r="Q2858" s="9" t="s">
        <v>8321</v>
      </c>
      <c r="R2858" t="s">
        <v>8322</v>
      </c>
      <c r="S2858" s="11">
        <f t="shared" si="266"/>
        <v>42164.829247685186</v>
      </c>
      <c r="T2858" s="11">
        <f t="shared" si="267"/>
        <v>42224.69027777778</v>
      </c>
      <c r="U2858" t="str">
        <f t="shared" si="268"/>
        <v>06</v>
      </c>
      <c r="V2858" t="str">
        <f t="shared" si="269"/>
        <v>2015</v>
      </c>
    </row>
    <row r="2859" spans="1:22" ht="6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20</v>
      </c>
      <c r="P2859">
        <f t="shared" si="265"/>
        <v>500</v>
      </c>
      <c r="Q2859" s="9" t="s">
        <v>8321</v>
      </c>
      <c r="R2859" t="s">
        <v>8322</v>
      </c>
      <c r="S2859" s="11">
        <f t="shared" si="266"/>
        <v>42726.711747685178</v>
      </c>
      <c r="T2859" s="11">
        <f t="shared" si="267"/>
        <v>42786.541666666664</v>
      </c>
      <c r="U2859" t="str">
        <f t="shared" si="268"/>
        <v>12</v>
      </c>
      <c r="V2859" t="str">
        <f t="shared" si="269"/>
        <v>2016</v>
      </c>
    </row>
    <row r="2860" spans="1:22" ht="48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t="e">
        <f t="shared" si="265"/>
        <v>#DIV/0!</v>
      </c>
      <c r="Q2860" s="9" t="s">
        <v>8321</v>
      </c>
      <c r="R2860" t="s">
        <v>8322</v>
      </c>
      <c r="S2860" s="11">
        <f t="shared" si="266"/>
        <v>41954.336747685178</v>
      </c>
      <c r="T2860" s="11">
        <f t="shared" si="267"/>
        <v>41978.269444444442</v>
      </c>
      <c r="U2860" t="str">
        <f t="shared" si="268"/>
        <v>11</v>
      </c>
      <c r="V2860" t="str">
        <f t="shared" si="269"/>
        <v>2014</v>
      </c>
    </row>
    <row r="2861" spans="1:22" ht="3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2</v>
      </c>
      <c r="P2861">
        <f t="shared" si="265"/>
        <v>35</v>
      </c>
      <c r="Q2861" s="9" t="s">
        <v>8321</v>
      </c>
      <c r="R2861" t="s">
        <v>8322</v>
      </c>
      <c r="S2861" s="11">
        <f t="shared" si="266"/>
        <v>42233.153981481482</v>
      </c>
      <c r="T2861" s="11">
        <f t="shared" si="267"/>
        <v>42293.153981481482</v>
      </c>
      <c r="U2861" t="str">
        <f t="shared" si="268"/>
        <v>08</v>
      </c>
      <c r="V2861" t="str">
        <f t="shared" si="269"/>
        <v>2015</v>
      </c>
    </row>
    <row r="2862" spans="1:22" ht="48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7</v>
      </c>
      <c r="P2862">
        <f t="shared" si="265"/>
        <v>29.555555555555557</v>
      </c>
      <c r="Q2862" s="9" t="s">
        <v>8321</v>
      </c>
      <c r="R2862" t="s">
        <v>8322</v>
      </c>
      <c r="S2862" s="11">
        <f t="shared" si="266"/>
        <v>42480.592314814814</v>
      </c>
      <c r="T2862" s="11">
        <f t="shared" si="267"/>
        <v>42540.592314814807</v>
      </c>
      <c r="U2862" t="str">
        <f t="shared" si="268"/>
        <v>04</v>
      </c>
      <c r="V2862" t="str">
        <f t="shared" si="269"/>
        <v>2016</v>
      </c>
    </row>
    <row r="2863" spans="1:22" ht="48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>
        <f t="shared" si="265"/>
        <v>26.666666666666668</v>
      </c>
      <c r="Q2863" s="9" t="s">
        <v>8321</v>
      </c>
      <c r="R2863" t="s">
        <v>8322</v>
      </c>
      <c r="S2863" s="11">
        <f t="shared" si="266"/>
        <v>42257.3825</v>
      </c>
      <c r="T2863" s="11">
        <f t="shared" si="267"/>
        <v>42271.3825</v>
      </c>
      <c r="U2863" t="str">
        <f t="shared" si="268"/>
        <v>09</v>
      </c>
      <c r="V2863" t="str">
        <f t="shared" si="269"/>
        <v>2015</v>
      </c>
    </row>
    <row r="2864" spans="1:22" ht="48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</v>
      </c>
      <c r="P2864">
        <f t="shared" si="265"/>
        <v>18.333333333333332</v>
      </c>
      <c r="Q2864" s="9" t="s">
        <v>8321</v>
      </c>
      <c r="R2864" t="s">
        <v>8322</v>
      </c>
      <c r="S2864" s="11">
        <f t="shared" si="266"/>
        <v>41784.581354166665</v>
      </c>
      <c r="T2864" s="11">
        <f t="shared" si="267"/>
        <v>41814.581354166665</v>
      </c>
      <c r="U2864" t="str">
        <f t="shared" si="268"/>
        <v>05</v>
      </c>
      <c r="V2864" t="str">
        <f t="shared" si="269"/>
        <v>2014</v>
      </c>
    </row>
    <row r="2865" spans="1:22" ht="48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</v>
      </c>
      <c r="P2865">
        <f t="shared" si="265"/>
        <v>20</v>
      </c>
      <c r="Q2865" s="9" t="s">
        <v>8321</v>
      </c>
      <c r="R2865" t="s">
        <v>8322</v>
      </c>
      <c r="S2865" s="11">
        <f t="shared" si="266"/>
        <v>41831.46670138889</v>
      </c>
      <c r="T2865" s="11">
        <f t="shared" si="267"/>
        <v>41891.46670138889</v>
      </c>
      <c r="U2865" t="str">
        <f t="shared" si="268"/>
        <v>07</v>
      </c>
      <c r="V2865" t="str">
        <f t="shared" si="269"/>
        <v>2014</v>
      </c>
    </row>
    <row r="2866" spans="1:22" ht="16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2</v>
      </c>
      <c r="P2866">
        <f t="shared" si="265"/>
        <v>13.333333333333334</v>
      </c>
      <c r="Q2866" s="9" t="s">
        <v>8321</v>
      </c>
      <c r="R2866" t="s">
        <v>8322</v>
      </c>
      <c r="S2866" s="11">
        <f t="shared" si="266"/>
        <v>42172.405173611107</v>
      </c>
      <c r="T2866" s="11">
        <f t="shared" si="267"/>
        <v>42202.345833333333</v>
      </c>
      <c r="U2866" t="str">
        <f t="shared" si="268"/>
        <v>06</v>
      </c>
      <c r="V2866" t="str">
        <f t="shared" si="269"/>
        <v>2015</v>
      </c>
    </row>
    <row r="2867" spans="1:22" ht="48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t="e">
        <f t="shared" si="265"/>
        <v>#DIV/0!</v>
      </c>
      <c r="Q2867" s="9" t="s">
        <v>8321</v>
      </c>
      <c r="R2867" t="s">
        <v>8322</v>
      </c>
      <c r="S2867" s="11">
        <f t="shared" si="266"/>
        <v>41949.905775462961</v>
      </c>
      <c r="T2867" s="11">
        <f t="shared" si="267"/>
        <v>42009.905775462961</v>
      </c>
      <c r="U2867" t="str">
        <f t="shared" si="268"/>
        <v>11</v>
      </c>
      <c r="V2867" t="str">
        <f t="shared" si="269"/>
        <v>2014</v>
      </c>
    </row>
    <row r="2868" spans="1:22" ht="48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1</v>
      </c>
      <c r="P2868">
        <f t="shared" si="265"/>
        <v>22.5</v>
      </c>
      <c r="Q2868" s="9" t="s">
        <v>8321</v>
      </c>
      <c r="R2868" t="s">
        <v>8322</v>
      </c>
      <c r="S2868" s="11">
        <f t="shared" si="266"/>
        <v>42627.746770833335</v>
      </c>
      <c r="T2868" s="11">
        <f t="shared" si="267"/>
        <v>42657.708333333336</v>
      </c>
      <c r="U2868" t="str">
        <f t="shared" si="268"/>
        <v>09</v>
      </c>
      <c r="V2868" t="str">
        <f t="shared" si="269"/>
        <v>2016</v>
      </c>
    </row>
    <row r="2869" spans="1:22" ht="48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</v>
      </c>
      <c r="P2869">
        <f t="shared" si="265"/>
        <v>50.4</v>
      </c>
      <c r="Q2869" s="9" t="s">
        <v>8321</v>
      </c>
      <c r="R2869" t="s">
        <v>8322</v>
      </c>
      <c r="S2869" s="11">
        <f t="shared" si="266"/>
        <v>42530.986944444441</v>
      </c>
      <c r="T2869" s="11">
        <f t="shared" si="267"/>
        <v>42554.958333333336</v>
      </c>
      <c r="U2869" t="str">
        <f t="shared" si="268"/>
        <v>06</v>
      </c>
      <c r="V2869" t="str">
        <f t="shared" si="269"/>
        <v>2016</v>
      </c>
    </row>
    <row r="2870" spans="1:22" ht="48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</v>
      </c>
      <c r="P2870">
        <f t="shared" si="265"/>
        <v>105.02933333333334</v>
      </c>
      <c r="Q2870" s="9" t="s">
        <v>8321</v>
      </c>
      <c r="R2870" t="s">
        <v>8322</v>
      </c>
      <c r="S2870" s="11">
        <f t="shared" si="266"/>
        <v>42618.618680555555</v>
      </c>
      <c r="T2870" s="11">
        <f t="shared" si="267"/>
        <v>42648.618680555555</v>
      </c>
      <c r="U2870" t="str">
        <f t="shared" si="268"/>
        <v>09</v>
      </c>
      <c r="V2870" t="str">
        <f t="shared" si="269"/>
        <v>2016</v>
      </c>
    </row>
    <row r="2871" spans="1:22" ht="48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1</v>
      </c>
      <c r="P2871">
        <f t="shared" si="265"/>
        <v>35.4</v>
      </c>
      <c r="Q2871" s="9" t="s">
        <v>8321</v>
      </c>
      <c r="R2871" t="s">
        <v>8322</v>
      </c>
      <c r="S2871" s="11">
        <f t="shared" si="266"/>
        <v>42540.385196759256</v>
      </c>
      <c r="T2871" s="11">
        <f t="shared" si="267"/>
        <v>42570.385196759256</v>
      </c>
      <c r="U2871" t="str">
        <f t="shared" si="268"/>
        <v>06</v>
      </c>
      <c r="V2871" t="str">
        <f t="shared" si="269"/>
        <v>2016</v>
      </c>
    </row>
    <row r="2872" spans="1:22" ht="48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>
        <f t="shared" si="265"/>
        <v>83.333333333333329</v>
      </c>
      <c r="Q2872" s="9" t="s">
        <v>8321</v>
      </c>
      <c r="R2872" t="s">
        <v>8322</v>
      </c>
      <c r="S2872" s="11">
        <f t="shared" si="266"/>
        <v>41745.981076388889</v>
      </c>
      <c r="T2872" s="11">
        <f t="shared" si="267"/>
        <v>41775.981076388889</v>
      </c>
      <c r="U2872" t="str">
        <f t="shared" si="268"/>
        <v>04</v>
      </c>
      <c r="V2872" t="str">
        <f t="shared" si="269"/>
        <v>2014</v>
      </c>
    </row>
    <row r="2873" spans="1:22" ht="48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5</v>
      </c>
      <c r="P2873">
        <f t="shared" si="265"/>
        <v>35.92307692307692</v>
      </c>
      <c r="Q2873" s="9" t="s">
        <v>8321</v>
      </c>
      <c r="R2873" t="s">
        <v>8322</v>
      </c>
      <c r="S2873" s="11">
        <f t="shared" si="266"/>
        <v>41974.530243055553</v>
      </c>
      <c r="T2873" s="11">
        <f t="shared" si="267"/>
        <v>41994.530243055553</v>
      </c>
      <c r="U2873" t="str">
        <f t="shared" si="268"/>
        <v>12</v>
      </c>
      <c r="V2873" t="str">
        <f t="shared" si="269"/>
        <v>2014</v>
      </c>
    </row>
    <row r="2874" spans="1:22" ht="3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t="e">
        <f t="shared" si="265"/>
        <v>#DIV/0!</v>
      </c>
      <c r="Q2874" s="9" t="s">
        <v>8321</v>
      </c>
      <c r="R2874" t="s">
        <v>8322</v>
      </c>
      <c r="S2874" s="11">
        <f t="shared" si="266"/>
        <v>42114.907847222225</v>
      </c>
      <c r="T2874" s="11">
        <f t="shared" si="267"/>
        <v>42174.907847222225</v>
      </c>
      <c r="U2874" t="str">
        <f t="shared" si="268"/>
        <v>04</v>
      </c>
      <c r="V2874" t="str">
        <f t="shared" si="269"/>
        <v>2015</v>
      </c>
    </row>
    <row r="2875" spans="1:22" ht="48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</v>
      </c>
      <c r="P2875">
        <f t="shared" si="265"/>
        <v>119.125</v>
      </c>
      <c r="Q2875" s="9" t="s">
        <v>8321</v>
      </c>
      <c r="R2875" t="s">
        <v>8322</v>
      </c>
      <c r="S2875" s="11">
        <f t="shared" si="266"/>
        <v>42002.609155092585</v>
      </c>
      <c r="T2875" s="11">
        <f t="shared" si="267"/>
        <v>42032.609155092585</v>
      </c>
      <c r="U2875" t="str">
        <f t="shared" si="268"/>
        <v>12</v>
      </c>
      <c r="V2875" t="str">
        <f t="shared" si="269"/>
        <v>2014</v>
      </c>
    </row>
    <row r="2876" spans="1:22" ht="48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</v>
      </c>
      <c r="P2876">
        <f t="shared" si="265"/>
        <v>90.333333333333329</v>
      </c>
      <c r="Q2876" s="9" t="s">
        <v>8321</v>
      </c>
      <c r="R2876" t="s">
        <v>8322</v>
      </c>
      <c r="S2876" s="11">
        <f t="shared" si="266"/>
        <v>42722.636412037034</v>
      </c>
      <c r="T2876" s="11">
        <f t="shared" si="267"/>
        <v>42752.636412037034</v>
      </c>
      <c r="U2876" t="str">
        <f t="shared" si="268"/>
        <v>12</v>
      </c>
      <c r="V2876" t="str">
        <f t="shared" si="269"/>
        <v>2016</v>
      </c>
    </row>
    <row r="2877" spans="1:22" ht="48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0</v>
      </c>
      <c r="P2877">
        <f t="shared" si="265"/>
        <v>2.3333333333333335</v>
      </c>
      <c r="Q2877" s="9" t="s">
        <v>8321</v>
      </c>
      <c r="R2877" t="s">
        <v>8322</v>
      </c>
      <c r="S2877" s="11">
        <f t="shared" si="266"/>
        <v>42464.920057870368</v>
      </c>
      <c r="T2877" s="11">
        <f t="shared" si="267"/>
        <v>42494.920057870368</v>
      </c>
      <c r="U2877" t="str">
        <f t="shared" si="268"/>
        <v>04</v>
      </c>
      <c r="V2877" t="str">
        <f t="shared" si="269"/>
        <v>2016</v>
      </c>
    </row>
    <row r="2878" spans="1:22" ht="48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t="e">
        <f t="shared" si="265"/>
        <v>#DIV/0!</v>
      </c>
      <c r="Q2878" s="9" t="s">
        <v>8321</v>
      </c>
      <c r="R2878" t="s">
        <v>8322</v>
      </c>
      <c r="S2878" s="11">
        <f t="shared" si="266"/>
        <v>42171.535636574066</v>
      </c>
      <c r="T2878" s="11">
        <f t="shared" si="267"/>
        <v>42201.535636574066</v>
      </c>
      <c r="U2878" t="str">
        <f t="shared" si="268"/>
        <v>06</v>
      </c>
      <c r="V2878" t="str">
        <f t="shared" si="269"/>
        <v>2015</v>
      </c>
    </row>
    <row r="2879" spans="1:22" ht="48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11</v>
      </c>
      <c r="P2879">
        <f t="shared" si="265"/>
        <v>108.33333333333333</v>
      </c>
      <c r="Q2879" s="9" t="s">
        <v>8321</v>
      </c>
      <c r="R2879" t="s">
        <v>8322</v>
      </c>
      <c r="S2879" s="11">
        <f t="shared" si="266"/>
        <v>42672.746805555558</v>
      </c>
      <c r="T2879" s="11">
        <f t="shared" si="267"/>
        <v>42704.499999999993</v>
      </c>
      <c r="U2879" t="str">
        <f t="shared" si="268"/>
        <v>10</v>
      </c>
      <c r="V2879" t="str">
        <f t="shared" si="269"/>
        <v>2016</v>
      </c>
    </row>
    <row r="2880" spans="1:22" ht="48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</v>
      </c>
      <c r="P2880">
        <f t="shared" si="265"/>
        <v>15.75</v>
      </c>
      <c r="Q2880" s="9" t="s">
        <v>8321</v>
      </c>
      <c r="R2880" t="s">
        <v>8322</v>
      </c>
      <c r="S2880" s="11">
        <f t="shared" si="266"/>
        <v>42128.407349537032</v>
      </c>
      <c r="T2880" s="11">
        <f t="shared" si="267"/>
        <v>42188.407349537032</v>
      </c>
      <c r="U2880" t="str">
        <f t="shared" si="268"/>
        <v>05</v>
      </c>
      <c r="V2880" t="str">
        <f t="shared" si="269"/>
        <v>2015</v>
      </c>
    </row>
    <row r="2881" spans="1:22" ht="48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</v>
      </c>
      <c r="P2881">
        <f t="shared" si="265"/>
        <v>29</v>
      </c>
      <c r="Q2881" s="9" t="s">
        <v>8321</v>
      </c>
      <c r="R2881" t="s">
        <v>8322</v>
      </c>
      <c r="S2881" s="11">
        <f t="shared" si="266"/>
        <v>42359.516909722217</v>
      </c>
      <c r="T2881" s="11">
        <f t="shared" si="267"/>
        <v>42389.516909722217</v>
      </c>
      <c r="U2881" t="str">
        <f t="shared" si="268"/>
        <v>12</v>
      </c>
      <c r="V2881" t="str">
        <f t="shared" si="269"/>
        <v>2015</v>
      </c>
    </row>
    <row r="2882" spans="1:22" ht="48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</v>
      </c>
      <c r="P2882">
        <f t="shared" si="265"/>
        <v>96.551724137931032</v>
      </c>
      <c r="Q2882" s="9" t="s">
        <v>8321</v>
      </c>
      <c r="R2882" t="s">
        <v>8322</v>
      </c>
      <c r="S2882" s="11">
        <f t="shared" si="266"/>
        <v>42192.69736111111</v>
      </c>
      <c r="T2882" s="11">
        <f t="shared" si="267"/>
        <v>42236.503472222219</v>
      </c>
      <c r="U2882" t="str">
        <f t="shared" si="268"/>
        <v>07</v>
      </c>
      <c r="V2882" t="str">
        <f t="shared" si="269"/>
        <v>2015</v>
      </c>
    </row>
    <row r="2883" spans="1:22" ht="48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ROUND((E2883/D2883)*100,0)</f>
        <v>0</v>
      </c>
      <c r="P2883" t="e">
        <f t="shared" ref="P2883:P2946" si="271">E2883/L2883</f>
        <v>#DIV/0!</v>
      </c>
      <c r="Q2883" s="9" t="s">
        <v>8321</v>
      </c>
      <c r="R2883" t="s">
        <v>8322</v>
      </c>
      <c r="S2883" s="11">
        <f t="shared" ref="S2883:S2946" si="272">(J2883/86400)+25569+(-5/24)</f>
        <v>41916.389305555553</v>
      </c>
      <c r="T2883" s="11">
        <f t="shared" ref="T2883:T2946" si="273">(((I2883/60)/60)/24)+DATE(1970,1,1)+(-5/24)</f>
        <v>41976.430972222217</v>
      </c>
      <c r="U2883" t="str">
        <f t="shared" ref="U2883:U2946" si="274">TEXT(S2883,"MM")</f>
        <v>10</v>
      </c>
      <c r="V2883" t="str">
        <f t="shared" ref="V2883:V2946" si="275">TEXT(S2883,"YYYY")</f>
        <v>2014</v>
      </c>
    </row>
    <row r="2884" spans="1:22" ht="48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34</v>
      </c>
      <c r="P2884">
        <f t="shared" si="271"/>
        <v>63</v>
      </c>
      <c r="Q2884" s="9" t="s">
        <v>8321</v>
      </c>
      <c r="R2884" t="s">
        <v>8322</v>
      </c>
      <c r="S2884" s="11">
        <f t="shared" si="272"/>
        <v>42461.387939814813</v>
      </c>
      <c r="T2884" s="11">
        <f t="shared" si="273"/>
        <v>42491.387939814813</v>
      </c>
      <c r="U2884" t="str">
        <f t="shared" si="274"/>
        <v>04</v>
      </c>
      <c r="V2884" t="str">
        <f t="shared" si="275"/>
        <v>2016</v>
      </c>
    </row>
    <row r="2885" spans="1:22" ht="48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</v>
      </c>
      <c r="P2885">
        <f t="shared" si="271"/>
        <v>381.6</v>
      </c>
      <c r="Q2885" s="9" t="s">
        <v>8321</v>
      </c>
      <c r="R2885" t="s">
        <v>8322</v>
      </c>
      <c r="S2885" s="11">
        <f t="shared" si="272"/>
        <v>42370.694872685184</v>
      </c>
      <c r="T2885" s="11">
        <f t="shared" si="273"/>
        <v>42405.999305555553</v>
      </c>
      <c r="U2885" t="str">
        <f t="shared" si="274"/>
        <v>01</v>
      </c>
      <c r="V2885" t="str">
        <f t="shared" si="275"/>
        <v>2016</v>
      </c>
    </row>
    <row r="2886" spans="1:22" ht="3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</v>
      </c>
      <c r="P2886">
        <f t="shared" si="271"/>
        <v>46.25</v>
      </c>
      <c r="Q2886" s="9" t="s">
        <v>8321</v>
      </c>
      <c r="R2886" t="s">
        <v>8322</v>
      </c>
      <c r="S2886" s="11">
        <f t="shared" si="272"/>
        <v>41948.518923611111</v>
      </c>
      <c r="T2886" s="11">
        <f t="shared" si="273"/>
        <v>41978.518923611111</v>
      </c>
      <c r="U2886" t="str">
        <f t="shared" si="274"/>
        <v>11</v>
      </c>
      <c r="V2886" t="str">
        <f t="shared" si="275"/>
        <v>2014</v>
      </c>
    </row>
    <row r="2887" spans="1:22" ht="3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33</v>
      </c>
      <c r="P2887">
        <f t="shared" si="271"/>
        <v>26</v>
      </c>
      <c r="Q2887" s="9" t="s">
        <v>8321</v>
      </c>
      <c r="R2887" t="s">
        <v>8322</v>
      </c>
      <c r="S2887" s="11">
        <f t="shared" si="272"/>
        <v>42046.868067129624</v>
      </c>
      <c r="T2887" s="11">
        <f t="shared" si="273"/>
        <v>42076.82640046296</v>
      </c>
      <c r="U2887" t="str">
        <f t="shared" si="274"/>
        <v>02</v>
      </c>
      <c r="V2887" t="str">
        <f t="shared" si="275"/>
        <v>2015</v>
      </c>
    </row>
    <row r="2888" spans="1:22" ht="48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>
        <f t="shared" si="271"/>
        <v>10</v>
      </c>
      <c r="Q2888" s="9" t="s">
        <v>8321</v>
      </c>
      <c r="R2888" t="s">
        <v>8322</v>
      </c>
      <c r="S2888" s="11">
        <f t="shared" si="272"/>
        <v>42261.424583333333</v>
      </c>
      <c r="T2888" s="11">
        <f t="shared" si="273"/>
        <v>42265.957638888889</v>
      </c>
      <c r="U2888" t="str">
        <f t="shared" si="274"/>
        <v>09</v>
      </c>
      <c r="V2888" t="str">
        <f t="shared" si="275"/>
        <v>2015</v>
      </c>
    </row>
    <row r="2889" spans="1:22" ht="48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</v>
      </c>
      <c r="P2889">
        <f t="shared" si="271"/>
        <v>5</v>
      </c>
      <c r="Q2889" s="9" t="s">
        <v>8321</v>
      </c>
      <c r="R2889" t="s">
        <v>8322</v>
      </c>
      <c r="S2889" s="11">
        <f t="shared" si="272"/>
        <v>41985.219027777777</v>
      </c>
      <c r="T2889" s="11">
        <f t="shared" si="273"/>
        <v>42015.219027777777</v>
      </c>
      <c r="U2889" t="str">
        <f t="shared" si="274"/>
        <v>12</v>
      </c>
      <c r="V2889" t="str">
        <f t="shared" si="275"/>
        <v>2014</v>
      </c>
    </row>
    <row r="2890" spans="1:22" ht="48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t="e">
        <f t="shared" si="271"/>
        <v>#DIV/0!</v>
      </c>
      <c r="Q2890" s="9" t="s">
        <v>8321</v>
      </c>
      <c r="R2890" t="s">
        <v>8322</v>
      </c>
      <c r="S2890" s="11">
        <f t="shared" si="272"/>
        <v>41922.326851851853</v>
      </c>
      <c r="T2890" s="11">
        <f t="shared" si="273"/>
        <v>41929.999305555553</v>
      </c>
      <c r="U2890" t="str">
        <f t="shared" si="274"/>
        <v>10</v>
      </c>
      <c r="V2890" t="str">
        <f t="shared" si="275"/>
        <v>2014</v>
      </c>
    </row>
    <row r="2891" spans="1:22" ht="48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</v>
      </c>
      <c r="P2891">
        <f t="shared" si="271"/>
        <v>81.571428571428569</v>
      </c>
      <c r="Q2891" s="9" t="s">
        <v>8321</v>
      </c>
      <c r="R2891" t="s">
        <v>8322</v>
      </c>
      <c r="S2891" s="11">
        <f t="shared" si="272"/>
        <v>41850.654918981476</v>
      </c>
      <c r="T2891" s="11">
        <f t="shared" si="273"/>
        <v>41880.654918981476</v>
      </c>
      <c r="U2891" t="str">
        <f t="shared" si="274"/>
        <v>07</v>
      </c>
      <c r="V2891" t="str">
        <f t="shared" si="275"/>
        <v>2014</v>
      </c>
    </row>
    <row r="2892" spans="1:22" ht="48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</v>
      </c>
      <c r="P2892">
        <f t="shared" si="271"/>
        <v>7</v>
      </c>
      <c r="Q2892" s="9" t="s">
        <v>8321</v>
      </c>
      <c r="R2892" t="s">
        <v>8322</v>
      </c>
      <c r="S2892" s="11">
        <f t="shared" si="272"/>
        <v>41831.534629629627</v>
      </c>
      <c r="T2892" s="11">
        <f t="shared" si="273"/>
        <v>41859.916666666664</v>
      </c>
      <c r="U2892" t="str">
        <f t="shared" si="274"/>
        <v>07</v>
      </c>
      <c r="V2892" t="str">
        <f t="shared" si="275"/>
        <v>2014</v>
      </c>
    </row>
    <row r="2893" spans="1:22" ht="48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3</v>
      </c>
      <c r="P2893">
        <f t="shared" si="271"/>
        <v>27.3</v>
      </c>
      <c r="Q2893" s="9" t="s">
        <v>8321</v>
      </c>
      <c r="R2893" t="s">
        <v>8322</v>
      </c>
      <c r="S2893" s="11">
        <f t="shared" si="272"/>
        <v>42415.675092592595</v>
      </c>
      <c r="T2893" s="11">
        <f t="shared" si="273"/>
        <v>42475.633425925924</v>
      </c>
      <c r="U2893" t="str">
        <f t="shared" si="274"/>
        <v>02</v>
      </c>
      <c r="V2893" t="str">
        <f t="shared" si="275"/>
        <v>2016</v>
      </c>
    </row>
    <row r="2894" spans="1:22" ht="48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</v>
      </c>
      <c r="P2894">
        <f t="shared" si="271"/>
        <v>29.411764705882351</v>
      </c>
      <c r="Q2894" s="9" t="s">
        <v>8321</v>
      </c>
      <c r="R2894" t="s">
        <v>8322</v>
      </c>
      <c r="S2894" s="11">
        <f t="shared" si="272"/>
        <v>41869.505833333329</v>
      </c>
      <c r="T2894" s="11">
        <f t="shared" si="273"/>
        <v>41876.666666666664</v>
      </c>
      <c r="U2894" t="str">
        <f t="shared" si="274"/>
        <v>08</v>
      </c>
      <c r="V2894" t="str">
        <f t="shared" si="275"/>
        <v>2014</v>
      </c>
    </row>
    <row r="2895" spans="1:22" ht="16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1</v>
      </c>
      <c r="P2895">
        <f t="shared" si="271"/>
        <v>12.5</v>
      </c>
      <c r="Q2895" s="9" t="s">
        <v>8321</v>
      </c>
      <c r="R2895" t="s">
        <v>8322</v>
      </c>
      <c r="S2895" s="11">
        <f t="shared" si="272"/>
        <v>41953.564756944441</v>
      </c>
      <c r="T2895" s="11">
        <f t="shared" si="273"/>
        <v>42012.874999999993</v>
      </c>
      <c r="U2895" t="str">
        <f t="shared" si="274"/>
        <v>11</v>
      </c>
      <c r="V2895" t="str">
        <f t="shared" si="275"/>
        <v>2014</v>
      </c>
    </row>
    <row r="2896" spans="1:22" ht="3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t="e">
        <f t="shared" si="271"/>
        <v>#DIV/0!</v>
      </c>
      <c r="Q2896" s="9" t="s">
        <v>8321</v>
      </c>
      <c r="R2896" t="s">
        <v>8322</v>
      </c>
      <c r="S2896" s="11">
        <f t="shared" si="272"/>
        <v>42037.777951388889</v>
      </c>
      <c r="T2896" s="11">
        <f t="shared" si="273"/>
        <v>42097.736284722218</v>
      </c>
      <c r="U2896" t="str">
        <f t="shared" si="274"/>
        <v>02</v>
      </c>
      <c r="V2896" t="str">
        <f t="shared" si="275"/>
        <v>2015</v>
      </c>
    </row>
    <row r="2897" spans="1:22" ht="48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5</v>
      </c>
      <c r="P2897">
        <f t="shared" si="271"/>
        <v>5.75</v>
      </c>
      <c r="Q2897" s="9" t="s">
        <v>8321</v>
      </c>
      <c r="R2897" t="s">
        <v>8322</v>
      </c>
      <c r="S2897" s="11">
        <f t="shared" si="272"/>
        <v>41811.347129629627</v>
      </c>
      <c r="T2897" s="11">
        <f t="shared" si="273"/>
        <v>41812.666666666664</v>
      </c>
      <c r="U2897" t="str">
        <f t="shared" si="274"/>
        <v>06</v>
      </c>
      <c r="V2897" t="str">
        <f t="shared" si="275"/>
        <v>2014</v>
      </c>
    </row>
    <row r="2898" spans="1:22" ht="48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21</v>
      </c>
      <c r="P2898">
        <f t="shared" si="271"/>
        <v>52.083333333333336</v>
      </c>
      <c r="Q2898" s="9" t="s">
        <v>8321</v>
      </c>
      <c r="R2898" t="s">
        <v>8322</v>
      </c>
      <c r="S2898" s="11">
        <f t="shared" si="272"/>
        <v>42701.700474537036</v>
      </c>
      <c r="T2898" s="11">
        <f t="shared" si="273"/>
        <v>42716.041666666664</v>
      </c>
      <c r="U2898" t="str">
        <f t="shared" si="274"/>
        <v>11</v>
      </c>
      <c r="V2898" t="str">
        <f t="shared" si="275"/>
        <v>2016</v>
      </c>
    </row>
    <row r="2899" spans="1:22" ht="48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5</v>
      </c>
      <c r="P2899">
        <f t="shared" si="271"/>
        <v>183.33333333333334</v>
      </c>
      <c r="Q2899" s="9" t="s">
        <v>8321</v>
      </c>
      <c r="R2899" t="s">
        <v>8322</v>
      </c>
      <c r="S2899" s="11">
        <f t="shared" si="272"/>
        <v>42258.438171296293</v>
      </c>
      <c r="T2899" s="11">
        <f t="shared" si="273"/>
        <v>42288.436863425923</v>
      </c>
      <c r="U2899" t="str">
        <f t="shared" si="274"/>
        <v>09</v>
      </c>
      <c r="V2899" t="str">
        <f t="shared" si="275"/>
        <v>2015</v>
      </c>
    </row>
    <row r="2900" spans="1:22" ht="48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</v>
      </c>
      <c r="P2900">
        <f t="shared" si="271"/>
        <v>26.333333333333332</v>
      </c>
      <c r="Q2900" s="9" t="s">
        <v>8321</v>
      </c>
      <c r="R2900" t="s">
        <v>8322</v>
      </c>
      <c r="S2900" s="11">
        <f t="shared" si="272"/>
        <v>42278.456631944442</v>
      </c>
      <c r="T2900" s="11">
        <f t="shared" si="273"/>
        <v>42308.456631944442</v>
      </c>
      <c r="U2900" t="str">
        <f t="shared" si="274"/>
        <v>10</v>
      </c>
      <c r="V2900" t="str">
        <f t="shared" si="275"/>
        <v>2015</v>
      </c>
    </row>
    <row r="2901" spans="1:22" ht="48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t="e">
        <f t="shared" si="271"/>
        <v>#DIV/0!</v>
      </c>
      <c r="Q2901" s="9" t="s">
        <v>8321</v>
      </c>
      <c r="R2901" t="s">
        <v>8322</v>
      </c>
      <c r="S2901" s="11">
        <f t="shared" si="272"/>
        <v>42514.869884259257</v>
      </c>
      <c r="T2901" s="11">
        <f t="shared" si="273"/>
        <v>42574.869884259257</v>
      </c>
      <c r="U2901" t="str">
        <f t="shared" si="274"/>
        <v>05</v>
      </c>
      <c r="V2901" t="str">
        <f t="shared" si="275"/>
        <v>2016</v>
      </c>
    </row>
    <row r="2902" spans="1:22" ht="48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62</v>
      </c>
      <c r="P2902">
        <f t="shared" si="271"/>
        <v>486.42857142857144</v>
      </c>
      <c r="Q2902" s="9" t="s">
        <v>8321</v>
      </c>
      <c r="R2902" t="s">
        <v>8322</v>
      </c>
      <c r="S2902" s="11">
        <f t="shared" si="272"/>
        <v>41830.025833333333</v>
      </c>
      <c r="T2902" s="11">
        <f t="shared" si="273"/>
        <v>41860.025833333333</v>
      </c>
      <c r="U2902" t="str">
        <f t="shared" si="274"/>
        <v>07</v>
      </c>
      <c r="V2902" t="str">
        <f t="shared" si="275"/>
        <v>2014</v>
      </c>
    </row>
    <row r="2903" spans="1:22" ht="48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1</v>
      </c>
      <c r="P2903">
        <f t="shared" si="271"/>
        <v>3</v>
      </c>
      <c r="Q2903" s="9" t="s">
        <v>8321</v>
      </c>
      <c r="R2903" t="s">
        <v>8322</v>
      </c>
      <c r="S2903" s="11">
        <f t="shared" si="272"/>
        <v>41982.696053240739</v>
      </c>
      <c r="T2903" s="11">
        <f t="shared" si="273"/>
        <v>42042.696053240739</v>
      </c>
      <c r="U2903" t="str">
        <f t="shared" si="274"/>
        <v>12</v>
      </c>
      <c r="V2903" t="str">
        <f t="shared" si="275"/>
        <v>2014</v>
      </c>
    </row>
    <row r="2904" spans="1:22" ht="3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0</v>
      </c>
      <c r="P2904">
        <f t="shared" si="271"/>
        <v>25</v>
      </c>
      <c r="Q2904" s="9" t="s">
        <v>8321</v>
      </c>
      <c r="R2904" t="s">
        <v>8322</v>
      </c>
      <c r="S2904" s="11">
        <f t="shared" si="272"/>
        <v>42210.231435185182</v>
      </c>
      <c r="T2904" s="11">
        <f t="shared" si="273"/>
        <v>42240.231435185182</v>
      </c>
      <c r="U2904" t="str">
        <f t="shared" si="274"/>
        <v>07</v>
      </c>
      <c r="V2904" t="str">
        <f t="shared" si="275"/>
        <v>2015</v>
      </c>
    </row>
    <row r="2905" spans="1:22" ht="48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1</v>
      </c>
      <c r="P2905">
        <f t="shared" si="271"/>
        <v>9.75</v>
      </c>
      <c r="Q2905" s="9" t="s">
        <v>8321</v>
      </c>
      <c r="R2905" t="s">
        <v>8322</v>
      </c>
      <c r="S2905" s="11">
        <f t="shared" si="272"/>
        <v>42195.95854166666</v>
      </c>
      <c r="T2905" s="11">
        <f t="shared" si="273"/>
        <v>42255.95854166666</v>
      </c>
      <c r="U2905" t="str">
        <f t="shared" si="274"/>
        <v>07</v>
      </c>
      <c r="V2905" t="str">
        <f t="shared" si="275"/>
        <v>2015</v>
      </c>
    </row>
    <row r="2906" spans="1:22" ht="48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>
        <f t="shared" si="271"/>
        <v>18.75</v>
      </c>
      <c r="Q2906" s="9" t="s">
        <v>8321</v>
      </c>
      <c r="R2906" t="s">
        <v>8322</v>
      </c>
      <c r="S2906" s="11">
        <f t="shared" si="272"/>
        <v>41940.759618055556</v>
      </c>
      <c r="T2906" s="11">
        <f t="shared" si="273"/>
        <v>41952.291666666664</v>
      </c>
      <c r="U2906" t="str">
        <f t="shared" si="274"/>
        <v>10</v>
      </c>
      <c r="V2906" t="str">
        <f t="shared" si="275"/>
        <v>2014</v>
      </c>
    </row>
    <row r="2907" spans="1:22" ht="48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18</v>
      </c>
      <c r="P2907">
        <f t="shared" si="271"/>
        <v>36.588235294117645</v>
      </c>
      <c r="Q2907" s="9" t="s">
        <v>8321</v>
      </c>
      <c r="R2907" t="s">
        <v>8322</v>
      </c>
      <c r="S2907" s="11">
        <f t="shared" si="272"/>
        <v>42605.848530092589</v>
      </c>
      <c r="T2907" s="11">
        <f t="shared" si="273"/>
        <v>42619.848530092589</v>
      </c>
      <c r="U2907" t="str">
        <f t="shared" si="274"/>
        <v>08</v>
      </c>
      <c r="V2907" t="str">
        <f t="shared" si="275"/>
        <v>2016</v>
      </c>
    </row>
    <row r="2908" spans="1:22" ht="48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</v>
      </c>
      <c r="P2908">
        <f t="shared" si="271"/>
        <v>80.714285714285708</v>
      </c>
      <c r="Q2908" s="9" t="s">
        <v>8321</v>
      </c>
      <c r="R2908" t="s">
        <v>8322</v>
      </c>
      <c r="S2908" s="11">
        <f t="shared" si="272"/>
        <v>42199.440578703703</v>
      </c>
      <c r="T2908" s="11">
        <f t="shared" si="273"/>
        <v>42216.833333333336</v>
      </c>
      <c r="U2908" t="str">
        <f t="shared" si="274"/>
        <v>07</v>
      </c>
      <c r="V2908" t="str">
        <f t="shared" si="275"/>
        <v>2015</v>
      </c>
    </row>
    <row r="2909" spans="1:22" ht="48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</v>
      </c>
      <c r="P2909">
        <f t="shared" si="271"/>
        <v>1</v>
      </c>
      <c r="Q2909" s="9" t="s">
        <v>8321</v>
      </c>
      <c r="R2909" t="s">
        <v>8322</v>
      </c>
      <c r="S2909" s="11">
        <f t="shared" si="272"/>
        <v>42444.669409722221</v>
      </c>
      <c r="T2909" s="11">
        <f t="shared" si="273"/>
        <v>42504.669409722213</v>
      </c>
      <c r="U2909" t="str">
        <f t="shared" si="274"/>
        <v>03</v>
      </c>
      <c r="V2909" t="str">
        <f t="shared" si="275"/>
        <v>2016</v>
      </c>
    </row>
    <row r="2910" spans="1:22" ht="6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3</v>
      </c>
      <c r="P2910">
        <f t="shared" si="271"/>
        <v>52.8</v>
      </c>
      <c r="Q2910" s="9" t="s">
        <v>8321</v>
      </c>
      <c r="R2910" t="s">
        <v>8322</v>
      </c>
      <c r="S2910" s="11">
        <f t="shared" si="272"/>
        <v>42499.523368055554</v>
      </c>
      <c r="T2910" s="11">
        <f t="shared" si="273"/>
        <v>42529.523368055547</v>
      </c>
      <c r="U2910" t="str">
        <f t="shared" si="274"/>
        <v>05</v>
      </c>
      <c r="V2910" t="str">
        <f t="shared" si="275"/>
        <v>2016</v>
      </c>
    </row>
    <row r="2911" spans="1:22" ht="48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0</v>
      </c>
      <c r="P2911">
        <f t="shared" si="271"/>
        <v>20</v>
      </c>
      <c r="Q2911" s="9" t="s">
        <v>8321</v>
      </c>
      <c r="R2911" t="s">
        <v>8322</v>
      </c>
      <c r="S2911" s="11">
        <f t="shared" si="272"/>
        <v>41929.057881944442</v>
      </c>
      <c r="T2911" s="11">
        <f t="shared" si="273"/>
        <v>41968.615277777775</v>
      </c>
      <c r="U2911" t="str">
        <f t="shared" si="274"/>
        <v>10</v>
      </c>
      <c r="V2911" t="str">
        <f t="shared" si="275"/>
        <v>2014</v>
      </c>
    </row>
    <row r="2912" spans="1:22" ht="48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0</v>
      </c>
      <c r="P2912">
        <f t="shared" si="271"/>
        <v>1</v>
      </c>
      <c r="Q2912" s="9" t="s">
        <v>8321</v>
      </c>
      <c r="R2912" t="s">
        <v>8322</v>
      </c>
      <c r="S2912" s="11">
        <f t="shared" si="272"/>
        <v>42107.632951388885</v>
      </c>
      <c r="T2912" s="11">
        <f t="shared" si="273"/>
        <v>42167.632951388885</v>
      </c>
      <c r="U2912" t="str">
        <f t="shared" si="274"/>
        <v>04</v>
      </c>
      <c r="V2912" t="str">
        <f t="shared" si="275"/>
        <v>2015</v>
      </c>
    </row>
    <row r="2913" spans="1:22" ht="48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37</v>
      </c>
      <c r="P2913">
        <f t="shared" si="271"/>
        <v>46.928571428571431</v>
      </c>
      <c r="Q2913" s="9" t="s">
        <v>8321</v>
      </c>
      <c r="R2913" t="s">
        <v>8322</v>
      </c>
      <c r="S2913" s="11">
        <f t="shared" si="272"/>
        <v>42142.560486111113</v>
      </c>
      <c r="T2913" s="11">
        <f t="shared" si="273"/>
        <v>42182.560486111113</v>
      </c>
      <c r="U2913" t="str">
        <f t="shared" si="274"/>
        <v>05</v>
      </c>
      <c r="V2913" t="str">
        <f t="shared" si="275"/>
        <v>2015</v>
      </c>
    </row>
    <row r="2914" spans="1:22" ht="48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</v>
      </c>
      <c r="P2914">
        <f t="shared" si="271"/>
        <v>78.07692307692308</v>
      </c>
      <c r="Q2914" s="9" t="s">
        <v>8321</v>
      </c>
      <c r="R2914" t="s">
        <v>8322</v>
      </c>
      <c r="S2914" s="11">
        <f t="shared" si="272"/>
        <v>42353.923310185179</v>
      </c>
      <c r="T2914" s="11">
        <f t="shared" si="273"/>
        <v>42383.923310185179</v>
      </c>
      <c r="U2914" t="str">
        <f t="shared" si="274"/>
        <v>12</v>
      </c>
      <c r="V2914" t="str">
        <f t="shared" si="275"/>
        <v>2015</v>
      </c>
    </row>
    <row r="2915" spans="1:22" ht="48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</v>
      </c>
      <c r="P2915">
        <f t="shared" si="271"/>
        <v>1</v>
      </c>
      <c r="Q2915" s="9" t="s">
        <v>8321</v>
      </c>
      <c r="R2915" t="s">
        <v>8322</v>
      </c>
      <c r="S2915" s="11">
        <f t="shared" si="272"/>
        <v>41828.714571759258</v>
      </c>
      <c r="T2915" s="11">
        <f t="shared" si="273"/>
        <v>41888.714571759258</v>
      </c>
      <c r="U2915" t="str">
        <f t="shared" si="274"/>
        <v>07</v>
      </c>
      <c r="V2915" t="str">
        <f t="shared" si="275"/>
        <v>2014</v>
      </c>
    </row>
    <row r="2916" spans="1:22" ht="3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0</v>
      </c>
      <c r="P2916">
        <f t="shared" si="271"/>
        <v>1</v>
      </c>
      <c r="Q2916" s="9" t="s">
        <v>8321</v>
      </c>
      <c r="R2916" t="s">
        <v>8322</v>
      </c>
      <c r="S2916" s="11">
        <f t="shared" si="272"/>
        <v>42017.699004629627</v>
      </c>
      <c r="T2916" s="11">
        <f t="shared" si="273"/>
        <v>42077.657337962963</v>
      </c>
      <c r="U2916" t="str">
        <f t="shared" si="274"/>
        <v>01</v>
      </c>
      <c r="V2916" t="str">
        <f t="shared" si="275"/>
        <v>2015</v>
      </c>
    </row>
    <row r="2917" spans="1:22" ht="48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</v>
      </c>
      <c r="P2917">
        <f t="shared" si="271"/>
        <v>203.66666666666666</v>
      </c>
      <c r="Q2917" s="9" t="s">
        <v>8321</v>
      </c>
      <c r="R2917" t="s">
        <v>8322</v>
      </c>
      <c r="S2917" s="11">
        <f t="shared" si="272"/>
        <v>42415.189699074072</v>
      </c>
      <c r="T2917" s="11">
        <f t="shared" si="273"/>
        <v>42445.1480324074</v>
      </c>
      <c r="U2917" t="str">
        <f t="shared" si="274"/>
        <v>02</v>
      </c>
      <c r="V2917" t="str">
        <f t="shared" si="275"/>
        <v>2016</v>
      </c>
    </row>
    <row r="2918" spans="1:22" ht="3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8</v>
      </c>
      <c r="P2918">
        <f t="shared" si="271"/>
        <v>20.714285714285715</v>
      </c>
      <c r="Q2918" s="9" t="s">
        <v>8321</v>
      </c>
      <c r="R2918" t="s">
        <v>8322</v>
      </c>
      <c r="S2918" s="11">
        <f t="shared" si="272"/>
        <v>41755.268391203703</v>
      </c>
      <c r="T2918" s="11">
        <f t="shared" si="273"/>
        <v>41778.268391203703</v>
      </c>
      <c r="U2918" t="str">
        <f t="shared" si="274"/>
        <v>04</v>
      </c>
      <c r="V2918" t="str">
        <f t="shared" si="275"/>
        <v>2014</v>
      </c>
    </row>
    <row r="2919" spans="1:22" ht="48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22</v>
      </c>
      <c r="P2919">
        <f t="shared" si="271"/>
        <v>48.555555555555557</v>
      </c>
      <c r="Q2919" s="9" t="s">
        <v>8321</v>
      </c>
      <c r="R2919" t="s">
        <v>8322</v>
      </c>
      <c r="S2919" s="11">
        <f t="shared" si="272"/>
        <v>42245.026006944441</v>
      </c>
      <c r="T2919" s="11">
        <f t="shared" si="273"/>
        <v>42263.026006944441</v>
      </c>
      <c r="U2919" t="str">
        <f t="shared" si="274"/>
        <v>08</v>
      </c>
      <c r="V2919" t="str">
        <f t="shared" si="275"/>
        <v>2015</v>
      </c>
    </row>
    <row r="2920" spans="1:22" ht="48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</v>
      </c>
      <c r="P2920">
        <f t="shared" si="271"/>
        <v>68.099999999999994</v>
      </c>
      <c r="Q2920" s="9" t="s">
        <v>8321</v>
      </c>
      <c r="R2920" t="s">
        <v>8322</v>
      </c>
      <c r="S2920" s="11">
        <f t="shared" si="272"/>
        <v>42278.421377314815</v>
      </c>
      <c r="T2920" s="11">
        <f t="shared" si="273"/>
        <v>42306.421377314815</v>
      </c>
      <c r="U2920" t="str">
        <f t="shared" si="274"/>
        <v>10</v>
      </c>
      <c r="V2920" t="str">
        <f t="shared" si="275"/>
        <v>2015</v>
      </c>
    </row>
    <row r="2921" spans="1:22" ht="48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9</v>
      </c>
      <c r="P2921">
        <f t="shared" si="271"/>
        <v>8.5</v>
      </c>
      <c r="Q2921" s="9" t="s">
        <v>8321</v>
      </c>
      <c r="R2921" t="s">
        <v>8322</v>
      </c>
      <c r="S2921" s="11">
        <f t="shared" si="272"/>
        <v>41826.411215277774</v>
      </c>
      <c r="T2921" s="11">
        <f t="shared" si="273"/>
        <v>41856.411215277774</v>
      </c>
      <c r="U2921" t="str">
        <f t="shared" si="274"/>
        <v>07</v>
      </c>
      <c r="V2921" t="str">
        <f t="shared" si="275"/>
        <v>2014</v>
      </c>
    </row>
    <row r="2922" spans="1:22" ht="48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27</v>
      </c>
      <c r="P2922">
        <f t="shared" si="271"/>
        <v>51.615384615384613</v>
      </c>
      <c r="Q2922" s="9" t="s">
        <v>8321</v>
      </c>
      <c r="R2922" t="s">
        <v>8322</v>
      </c>
      <c r="S2922" s="11">
        <f t="shared" si="272"/>
        <v>42058.584143518521</v>
      </c>
      <c r="T2922" s="11">
        <f t="shared" si="273"/>
        <v>42088.54247685185</v>
      </c>
      <c r="U2922" t="str">
        <f t="shared" si="274"/>
        <v>02</v>
      </c>
      <c r="V2922" t="str">
        <f t="shared" si="275"/>
        <v>2015</v>
      </c>
    </row>
    <row r="2923" spans="1:22" ht="3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>
        <f t="shared" si="271"/>
        <v>43</v>
      </c>
      <c r="Q2923" s="9" t="s">
        <v>8321</v>
      </c>
      <c r="R2923" t="s">
        <v>8363</v>
      </c>
      <c r="S2923" s="11">
        <f t="shared" si="272"/>
        <v>41877.678287037037</v>
      </c>
      <c r="T2923" s="11">
        <f t="shared" si="273"/>
        <v>41907.678287037037</v>
      </c>
      <c r="U2923" t="str">
        <f t="shared" si="274"/>
        <v>08</v>
      </c>
      <c r="V2923" t="str">
        <f t="shared" si="275"/>
        <v>2014</v>
      </c>
    </row>
    <row r="2924" spans="1:22" ht="48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>
        <f t="shared" si="271"/>
        <v>83.333333333333329</v>
      </c>
      <c r="Q2924" s="9" t="s">
        <v>8321</v>
      </c>
      <c r="R2924" t="s">
        <v>8363</v>
      </c>
      <c r="S2924" s="11">
        <f t="shared" si="272"/>
        <v>42097.665821759256</v>
      </c>
      <c r="T2924" s="11">
        <f t="shared" si="273"/>
        <v>42142.665821759256</v>
      </c>
      <c r="U2924" t="str">
        <f t="shared" si="274"/>
        <v>04</v>
      </c>
      <c r="V2924" t="str">
        <f t="shared" si="275"/>
        <v>2015</v>
      </c>
    </row>
    <row r="2925" spans="1:22" ht="48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>
        <f t="shared" si="271"/>
        <v>30</v>
      </c>
      <c r="Q2925" s="9" t="s">
        <v>8321</v>
      </c>
      <c r="R2925" t="s">
        <v>8363</v>
      </c>
      <c r="S2925" s="11">
        <f t="shared" si="272"/>
        <v>42012.944201388884</v>
      </c>
      <c r="T2925" s="11">
        <f t="shared" si="273"/>
        <v>42027.916666666664</v>
      </c>
      <c r="U2925" t="str">
        <f t="shared" si="274"/>
        <v>01</v>
      </c>
      <c r="V2925" t="str">
        <f t="shared" si="275"/>
        <v>2015</v>
      </c>
    </row>
    <row r="2926" spans="1:22" ht="48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</v>
      </c>
      <c r="P2926">
        <f t="shared" si="271"/>
        <v>175.51020408163265</v>
      </c>
      <c r="Q2926" s="9" t="s">
        <v>8321</v>
      </c>
      <c r="R2926" t="s">
        <v>8363</v>
      </c>
      <c r="S2926" s="11">
        <f t="shared" si="272"/>
        <v>42103.348495370366</v>
      </c>
      <c r="T2926" s="11">
        <f t="shared" si="273"/>
        <v>42132.957638888889</v>
      </c>
      <c r="U2926" t="str">
        <f t="shared" si="274"/>
        <v>04</v>
      </c>
      <c r="V2926" t="str">
        <f t="shared" si="275"/>
        <v>2015</v>
      </c>
    </row>
    <row r="2927" spans="1:22" ht="48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</v>
      </c>
      <c r="P2927">
        <f t="shared" si="271"/>
        <v>231.66175879396985</v>
      </c>
      <c r="Q2927" s="9" t="s">
        <v>8321</v>
      </c>
      <c r="R2927" t="s">
        <v>8363</v>
      </c>
      <c r="S2927" s="11">
        <f t="shared" si="272"/>
        <v>41863.375787037039</v>
      </c>
      <c r="T2927" s="11">
        <f t="shared" si="273"/>
        <v>41893.375787037032</v>
      </c>
      <c r="U2927" t="str">
        <f t="shared" si="274"/>
        <v>08</v>
      </c>
      <c r="V2927" t="str">
        <f t="shared" si="275"/>
        <v>2014</v>
      </c>
    </row>
    <row r="2928" spans="1:22" ht="48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>
        <f t="shared" si="271"/>
        <v>75</v>
      </c>
      <c r="Q2928" s="9" t="s">
        <v>8321</v>
      </c>
      <c r="R2928" t="s">
        <v>8363</v>
      </c>
      <c r="S2928" s="11">
        <f t="shared" si="272"/>
        <v>42044.557627314811</v>
      </c>
      <c r="T2928" s="11">
        <f t="shared" si="273"/>
        <v>42058.557627314811</v>
      </c>
      <c r="U2928" t="str">
        <f t="shared" si="274"/>
        <v>02</v>
      </c>
      <c r="V2928" t="str">
        <f t="shared" si="275"/>
        <v>2015</v>
      </c>
    </row>
    <row r="2929" spans="1:22" ht="48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131</v>
      </c>
      <c r="P2929">
        <f t="shared" si="271"/>
        <v>112.14285714285714</v>
      </c>
      <c r="Q2929" s="9" t="s">
        <v>8321</v>
      </c>
      <c r="R2929" t="s">
        <v>8363</v>
      </c>
      <c r="S2929" s="11">
        <f t="shared" si="272"/>
        <v>41806.460983796293</v>
      </c>
      <c r="T2929" s="11">
        <f t="shared" si="273"/>
        <v>41835</v>
      </c>
      <c r="U2929" t="str">
        <f t="shared" si="274"/>
        <v>06</v>
      </c>
      <c r="V2929" t="str">
        <f t="shared" si="275"/>
        <v>2014</v>
      </c>
    </row>
    <row r="2930" spans="1:22" ht="3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>
        <f t="shared" si="271"/>
        <v>41.666666666666664</v>
      </c>
      <c r="Q2930" s="9" t="s">
        <v>8321</v>
      </c>
      <c r="R2930" t="s">
        <v>8363</v>
      </c>
      <c r="S2930" s="11">
        <f t="shared" si="272"/>
        <v>42403.789884259262</v>
      </c>
      <c r="T2930" s="11">
        <f t="shared" si="273"/>
        <v>42433.789884259262</v>
      </c>
      <c r="U2930" t="str">
        <f t="shared" si="274"/>
        <v>02</v>
      </c>
      <c r="V2930" t="str">
        <f t="shared" si="275"/>
        <v>2016</v>
      </c>
    </row>
    <row r="2931" spans="1:22" ht="48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</v>
      </c>
      <c r="P2931">
        <f t="shared" si="271"/>
        <v>255.17343750000001</v>
      </c>
      <c r="Q2931" s="9" t="s">
        <v>8321</v>
      </c>
      <c r="R2931" t="s">
        <v>8363</v>
      </c>
      <c r="S2931" s="11">
        <f t="shared" si="272"/>
        <v>41754.355995370366</v>
      </c>
      <c r="T2931" s="11">
        <f t="shared" si="273"/>
        <v>41784.355995370366</v>
      </c>
      <c r="U2931" t="str">
        <f t="shared" si="274"/>
        <v>04</v>
      </c>
      <c r="V2931" t="str">
        <f t="shared" si="275"/>
        <v>2014</v>
      </c>
    </row>
    <row r="2932" spans="1:22" ht="48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101</v>
      </c>
      <c r="P2932">
        <f t="shared" si="271"/>
        <v>162.7741935483871</v>
      </c>
      <c r="Q2932" s="9" t="s">
        <v>8321</v>
      </c>
      <c r="R2932" t="s">
        <v>8363</v>
      </c>
      <c r="S2932" s="11">
        <f t="shared" si="272"/>
        <v>42101.375740740739</v>
      </c>
      <c r="T2932" s="11">
        <f t="shared" si="273"/>
        <v>42131.375740740739</v>
      </c>
      <c r="U2932" t="str">
        <f t="shared" si="274"/>
        <v>04</v>
      </c>
      <c r="V2932" t="str">
        <f t="shared" si="275"/>
        <v>2015</v>
      </c>
    </row>
    <row r="2933" spans="1:22" ht="48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>
        <f t="shared" si="271"/>
        <v>88.333333333333329</v>
      </c>
      <c r="Q2933" s="9" t="s">
        <v>8321</v>
      </c>
      <c r="R2933" t="s">
        <v>8363</v>
      </c>
      <c r="S2933" s="11">
        <f t="shared" si="272"/>
        <v>41872.082905092589</v>
      </c>
      <c r="T2933" s="11">
        <f t="shared" si="273"/>
        <v>41897.047222222223</v>
      </c>
      <c r="U2933" t="str">
        <f t="shared" si="274"/>
        <v>08</v>
      </c>
      <c r="V2933" t="str">
        <f t="shared" si="275"/>
        <v>2014</v>
      </c>
    </row>
    <row r="2934" spans="1:22" ht="48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</v>
      </c>
      <c r="P2934">
        <f t="shared" si="271"/>
        <v>85.736842105263165</v>
      </c>
      <c r="Q2934" s="9" t="s">
        <v>8321</v>
      </c>
      <c r="R2934" t="s">
        <v>8363</v>
      </c>
      <c r="S2934" s="11">
        <f t="shared" si="272"/>
        <v>42024.956446759257</v>
      </c>
      <c r="T2934" s="11">
        <f t="shared" si="273"/>
        <v>42056.249999999993</v>
      </c>
      <c r="U2934" t="str">
        <f t="shared" si="274"/>
        <v>01</v>
      </c>
      <c r="V2934" t="str">
        <f t="shared" si="275"/>
        <v>2015</v>
      </c>
    </row>
    <row r="2935" spans="1:22" ht="48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103</v>
      </c>
      <c r="P2935">
        <f t="shared" si="271"/>
        <v>47.574074074074076</v>
      </c>
      <c r="Q2935" s="9" t="s">
        <v>8321</v>
      </c>
      <c r="R2935" t="s">
        <v>8363</v>
      </c>
      <c r="S2935" s="11">
        <f t="shared" si="272"/>
        <v>42495.748298611106</v>
      </c>
      <c r="T2935" s="11">
        <f t="shared" si="273"/>
        <v>42525.748298611106</v>
      </c>
      <c r="U2935" t="str">
        <f t="shared" si="274"/>
        <v>05</v>
      </c>
      <c r="V2935" t="str">
        <f t="shared" si="275"/>
        <v>2016</v>
      </c>
    </row>
    <row r="2936" spans="1:22" ht="48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>
        <f t="shared" si="271"/>
        <v>72.972972972972968</v>
      </c>
      <c r="Q2936" s="9" t="s">
        <v>8321</v>
      </c>
      <c r="R2936" t="s">
        <v>8363</v>
      </c>
      <c r="S2936" s="11">
        <f t="shared" si="272"/>
        <v>41775.427824074075</v>
      </c>
      <c r="T2936" s="11">
        <f t="shared" si="273"/>
        <v>41805.427824074075</v>
      </c>
      <c r="U2936" t="str">
        <f t="shared" si="274"/>
        <v>05</v>
      </c>
      <c r="V2936" t="str">
        <f t="shared" si="275"/>
        <v>2014</v>
      </c>
    </row>
    <row r="2937" spans="1:22" ht="48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101</v>
      </c>
      <c r="P2937">
        <f t="shared" si="271"/>
        <v>90.538461538461533</v>
      </c>
      <c r="Q2937" s="9" t="s">
        <v>8321</v>
      </c>
      <c r="R2937" t="s">
        <v>8363</v>
      </c>
      <c r="S2937" s="11">
        <f t="shared" si="272"/>
        <v>42553.375092592592</v>
      </c>
      <c r="T2937" s="11">
        <f t="shared" si="273"/>
        <v>42611.499999999993</v>
      </c>
      <c r="U2937" t="str">
        <f t="shared" si="274"/>
        <v>07</v>
      </c>
      <c r="V2937" t="str">
        <f t="shared" si="275"/>
        <v>2016</v>
      </c>
    </row>
    <row r="2938" spans="1:22" ht="48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>
        <f t="shared" si="271"/>
        <v>37.647058823529413</v>
      </c>
      <c r="Q2938" s="9" t="s">
        <v>8321</v>
      </c>
      <c r="R2938" t="s">
        <v>8363</v>
      </c>
      <c r="S2938" s="11">
        <f t="shared" si="272"/>
        <v>41912.442395833328</v>
      </c>
      <c r="T2938" s="11">
        <f t="shared" si="273"/>
        <v>41924.999305555553</v>
      </c>
      <c r="U2938" t="str">
        <f t="shared" si="274"/>
        <v>09</v>
      </c>
      <c r="V2938" t="str">
        <f t="shared" si="275"/>
        <v>2014</v>
      </c>
    </row>
    <row r="2939" spans="1:22" ht="3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</v>
      </c>
      <c r="P2939">
        <f t="shared" si="271"/>
        <v>36.363636363636367</v>
      </c>
      <c r="Q2939" s="9" t="s">
        <v>8321</v>
      </c>
      <c r="R2939" t="s">
        <v>8363</v>
      </c>
      <c r="S2939" s="11">
        <f t="shared" si="272"/>
        <v>41803.248993055553</v>
      </c>
      <c r="T2939" s="11">
        <f t="shared" si="273"/>
        <v>41833.248993055553</v>
      </c>
      <c r="U2939" t="str">
        <f t="shared" si="274"/>
        <v>06</v>
      </c>
      <c r="V2939" t="str">
        <f t="shared" si="275"/>
        <v>2014</v>
      </c>
    </row>
    <row r="2940" spans="1:22" ht="48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</v>
      </c>
      <c r="P2940">
        <f t="shared" si="271"/>
        <v>126.71875</v>
      </c>
      <c r="Q2940" s="9" t="s">
        <v>8321</v>
      </c>
      <c r="R2940" t="s">
        <v>8363</v>
      </c>
      <c r="S2940" s="11">
        <f t="shared" si="272"/>
        <v>42004.495532407404</v>
      </c>
      <c r="T2940" s="11">
        <f t="shared" si="273"/>
        <v>42034.495532407404</v>
      </c>
      <c r="U2940" t="str">
        <f t="shared" si="274"/>
        <v>12</v>
      </c>
      <c r="V2940" t="str">
        <f t="shared" si="275"/>
        <v>2014</v>
      </c>
    </row>
    <row r="2941" spans="1:22" ht="48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103</v>
      </c>
      <c r="P2941">
        <f t="shared" si="271"/>
        <v>329.2</v>
      </c>
      <c r="Q2941" s="9" t="s">
        <v>8321</v>
      </c>
      <c r="R2941" t="s">
        <v>8363</v>
      </c>
      <c r="S2941" s="11">
        <f t="shared" si="272"/>
        <v>41845.60083333333</v>
      </c>
      <c r="T2941" s="11">
        <f t="shared" si="273"/>
        <v>41878.833333333328</v>
      </c>
      <c r="U2941" t="str">
        <f t="shared" si="274"/>
        <v>07</v>
      </c>
      <c r="V2941" t="str">
        <f t="shared" si="275"/>
        <v>2014</v>
      </c>
    </row>
    <row r="2942" spans="1:22" ht="48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</v>
      </c>
      <c r="P2942">
        <f t="shared" si="271"/>
        <v>81.242424242424249</v>
      </c>
      <c r="Q2942" s="9" t="s">
        <v>8321</v>
      </c>
      <c r="R2942" t="s">
        <v>8363</v>
      </c>
      <c r="S2942" s="11">
        <f t="shared" si="272"/>
        <v>41982.565023148149</v>
      </c>
      <c r="T2942" s="11">
        <f t="shared" si="273"/>
        <v>42022.565023148149</v>
      </c>
      <c r="U2942" t="str">
        <f t="shared" si="274"/>
        <v>12</v>
      </c>
      <c r="V2942" t="str">
        <f t="shared" si="275"/>
        <v>2014</v>
      </c>
    </row>
    <row r="2943" spans="1:22" ht="48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0</v>
      </c>
      <c r="P2943">
        <f t="shared" si="271"/>
        <v>1</v>
      </c>
      <c r="Q2943" s="9" t="s">
        <v>8321</v>
      </c>
      <c r="R2943" t="s">
        <v>8361</v>
      </c>
      <c r="S2943" s="11">
        <f t="shared" si="272"/>
        <v>42034.751793981479</v>
      </c>
      <c r="T2943" s="11">
        <f t="shared" si="273"/>
        <v>42064.751793981479</v>
      </c>
      <c r="U2943" t="str">
        <f t="shared" si="274"/>
        <v>01</v>
      </c>
      <c r="V2943" t="str">
        <f t="shared" si="275"/>
        <v>2015</v>
      </c>
    </row>
    <row r="2944" spans="1:22" ht="48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</v>
      </c>
      <c r="P2944">
        <f t="shared" si="271"/>
        <v>202.22772277227722</v>
      </c>
      <c r="Q2944" s="9" t="s">
        <v>8321</v>
      </c>
      <c r="R2944" t="s">
        <v>8361</v>
      </c>
      <c r="S2944" s="11">
        <f t="shared" si="272"/>
        <v>42334.595590277771</v>
      </c>
      <c r="T2944" s="11">
        <f t="shared" si="273"/>
        <v>42354.637499999997</v>
      </c>
      <c r="U2944" t="str">
        <f t="shared" si="274"/>
        <v>11</v>
      </c>
      <c r="V2944" t="str">
        <f t="shared" si="275"/>
        <v>2015</v>
      </c>
    </row>
    <row r="2945" spans="1:22" ht="48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t="e">
        <f t="shared" si="271"/>
        <v>#DIV/0!</v>
      </c>
      <c r="Q2945" s="9" t="s">
        <v>8321</v>
      </c>
      <c r="R2945" t="s">
        <v>8361</v>
      </c>
      <c r="S2945" s="11">
        <f t="shared" si="272"/>
        <v>42076.921064814807</v>
      </c>
      <c r="T2945" s="11">
        <f t="shared" si="273"/>
        <v>42106.921064814807</v>
      </c>
      <c r="U2945" t="str">
        <f t="shared" si="274"/>
        <v>03</v>
      </c>
      <c r="V2945" t="str">
        <f t="shared" si="275"/>
        <v>2015</v>
      </c>
    </row>
    <row r="2946" spans="1:22" ht="3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>
        <f t="shared" si="271"/>
        <v>100</v>
      </c>
      <c r="Q2946" s="9" t="s">
        <v>8321</v>
      </c>
      <c r="R2946" t="s">
        <v>8361</v>
      </c>
      <c r="S2946" s="11">
        <f t="shared" si="272"/>
        <v>42132.705995370365</v>
      </c>
      <c r="T2946" s="11">
        <f t="shared" si="273"/>
        <v>42162.705995370365</v>
      </c>
      <c r="U2946" t="str">
        <f t="shared" si="274"/>
        <v>05</v>
      </c>
      <c r="V2946" t="str">
        <f t="shared" si="275"/>
        <v>2015</v>
      </c>
    </row>
    <row r="2947" spans="1:22" ht="48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ROUND((E2947/D2947)*100,0)</f>
        <v>0</v>
      </c>
      <c r="P2947" t="e">
        <f t="shared" ref="P2947:P3010" si="277">E2947/L2947</f>
        <v>#DIV/0!</v>
      </c>
      <c r="Q2947" s="9" t="s">
        <v>8321</v>
      </c>
      <c r="R2947" t="s">
        <v>8361</v>
      </c>
      <c r="S2947" s="11">
        <f t="shared" ref="S2947:S3010" si="278">(J2947/86400)+25569+(-5/24)</f>
        <v>42117.931250000001</v>
      </c>
      <c r="T2947" s="11">
        <f t="shared" ref="T2947:T3010" si="279">(((I2947/60)/60)/24)+DATE(1970,1,1)+(-5/24)</f>
        <v>42147.931250000001</v>
      </c>
      <c r="U2947" t="str">
        <f t="shared" ref="U2947:U3010" si="280">TEXT(S2947,"MM")</f>
        <v>04</v>
      </c>
      <c r="V2947" t="str">
        <f t="shared" ref="V2947:V3010" si="281">TEXT(S2947,"YYYY")</f>
        <v>2015</v>
      </c>
    </row>
    <row r="2948" spans="1:22" ht="48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</v>
      </c>
      <c r="P2948">
        <f t="shared" si="277"/>
        <v>1</v>
      </c>
      <c r="Q2948" s="9" t="s">
        <v>8321</v>
      </c>
      <c r="R2948" t="s">
        <v>8361</v>
      </c>
      <c r="S2948" s="11">
        <f t="shared" si="278"/>
        <v>42567.322824074072</v>
      </c>
      <c r="T2948" s="11">
        <f t="shared" si="279"/>
        <v>42597.322824074072</v>
      </c>
      <c r="U2948" t="str">
        <f t="shared" si="280"/>
        <v>07</v>
      </c>
      <c r="V2948" t="str">
        <f t="shared" si="281"/>
        <v>2016</v>
      </c>
    </row>
    <row r="2949" spans="1:22" ht="48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</v>
      </c>
      <c r="P2949">
        <f t="shared" si="277"/>
        <v>82.461538461538467</v>
      </c>
      <c r="Q2949" s="9" t="s">
        <v>8321</v>
      </c>
      <c r="R2949" t="s">
        <v>8361</v>
      </c>
      <c r="S2949" s="11">
        <f t="shared" si="278"/>
        <v>42649.353784722225</v>
      </c>
      <c r="T2949" s="11">
        <f t="shared" si="279"/>
        <v>42698.507638888892</v>
      </c>
      <c r="U2949" t="str">
        <f t="shared" si="280"/>
        <v>10</v>
      </c>
      <c r="V2949" t="str">
        <f t="shared" si="281"/>
        <v>2016</v>
      </c>
    </row>
    <row r="2950" spans="1:22" ht="48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0</v>
      </c>
      <c r="P2950">
        <f t="shared" si="277"/>
        <v>2.6666666666666665</v>
      </c>
      <c r="Q2950" s="9" t="s">
        <v>8321</v>
      </c>
      <c r="R2950" t="s">
        <v>8361</v>
      </c>
      <c r="S2950" s="11">
        <f t="shared" si="278"/>
        <v>42097.440891203696</v>
      </c>
      <c r="T2950" s="11">
        <f t="shared" si="279"/>
        <v>42157.440891203696</v>
      </c>
      <c r="U2950" t="str">
        <f t="shared" si="280"/>
        <v>04</v>
      </c>
      <c r="V2950" t="str">
        <f t="shared" si="281"/>
        <v>2015</v>
      </c>
    </row>
    <row r="2951" spans="1:22" ht="48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3</v>
      </c>
      <c r="P2951">
        <f t="shared" si="277"/>
        <v>12.5</v>
      </c>
      <c r="Q2951" s="9" t="s">
        <v>8321</v>
      </c>
      <c r="R2951" t="s">
        <v>8361</v>
      </c>
      <c r="S2951" s="11">
        <f t="shared" si="278"/>
        <v>42297.61478009259</v>
      </c>
      <c r="T2951" s="11">
        <f t="shared" si="279"/>
        <v>42327.656446759262</v>
      </c>
      <c r="U2951" t="str">
        <f t="shared" si="280"/>
        <v>10</v>
      </c>
      <c r="V2951" t="str">
        <f t="shared" si="281"/>
        <v>2015</v>
      </c>
    </row>
    <row r="2952" spans="1:22" ht="48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t="e">
        <f t="shared" si="277"/>
        <v>#DIV/0!</v>
      </c>
      <c r="Q2952" s="9" t="s">
        <v>8321</v>
      </c>
      <c r="R2952" t="s">
        <v>8361</v>
      </c>
      <c r="S2952" s="11">
        <f t="shared" si="278"/>
        <v>42362.156851851854</v>
      </c>
      <c r="T2952" s="11">
        <f t="shared" si="279"/>
        <v>42392.156851851854</v>
      </c>
      <c r="U2952" t="str">
        <f t="shared" si="280"/>
        <v>12</v>
      </c>
      <c r="V2952" t="str">
        <f t="shared" si="281"/>
        <v>2015</v>
      </c>
    </row>
    <row r="2953" spans="1:22" ht="6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</v>
      </c>
      <c r="P2953">
        <f t="shared" si="277"/>
        <v>18.896551724137932</v>
      </c>
      <c r="Q2953" s="9" t="s">
        <v>8321</v>
      </c>
      <c r="R2953" t="s">
        <v>8361</v>
      </c>
      <c r="S2953" s="11">
        <f t="shared" si="278"/>
        <v>41872.594594907401</v>
      </c>
      <c r="T2953" s="11">
        <f t="shared" si="279"/>
        <v>41917.594594907401</v>
      </c>
      <c r="U2953" t="str">
        <f t="shared" si="280"/>
        <v>08</v>
      </c>
      <c r="V2953" t="str">
        <f t="shared" si="281"/>
        <v>2014</v>
      </c>
    </row>
    <row r="2954" spans="1:22" ht="48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</v>
      </c>
      <c r="P2954">
        <f t="shared" si="277"/>
        <v>200.625</v>
      </c>
      <c r="Q2954" s="9" t="s">
        <v>8321</v>
      </c>
      <c r="R2954" t="s">
        <v>8361</v>
      </c>
      <c r="S2954" s="11">
        <f t="shared" si="278"/>
        <v>42628.481932870367</v>
      </c>
      <c r="T2954" s="11">
        <f t="shared" si="279"/>
        <v>42659.958333333336</v>
      </c>
      <c r="U2954" t="str">
        <f t="shared" si="280"/>
        <v>09</v>
      </c>
      <c r="V2954" t="str">
        <f t="shared" si="281"/>
        <v>2016</v>
      </c>
    </row>
    <row r="2955" spans="1:22" ht="48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</v>
      </c>
      <c r="P2955">
        <f t="shared" si="277"/>
        <v>201.66666666666666</v>
      </c>
      <c r="Q2955" s="9" t="s">
        <v>8321</v>
      </c>
      <c r="R2955" t="s">
        <v>8361</v>
      </c>
      <c r="S2955" s="11">
        <f t="shared" si="278"/>
        <v>42255.583576388883</v>
      </c>
      <c r="T2955" s="11">
        <f t="shared" si="279"/>
        <v>42285.583576388883</v>
      </c>
      <c r="U2955" t="str">
        <f t="shared" si="280"/>
        <v>09</v>
      </c>
      <c r="V2955" t="str">
        <f t="shared" si="281"/>
        <v>2015</v>
      </c>
    </row>
    <row r="2956" spans="1:22" ht="48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t="e">
        <f t="shared" si="277"/>
        <v>#DIV/0!</v>
      </c>
      <c r="Q2956" s="9" t="s">
        <v>8321</v>
      </c>
      <c r="R2956" t="s">
        <v>8361</v>
      </c>
      <c r="S2956" s="11">
        <f t="shared" si="278"/>
        <v>42790.375034722216</v>
      </c>
      <c r="T2956" s="11">
        <f t="shared" si="279"/>
        <v>42810.333368055559</v>
      </c>
      <c r="U2956" t="str">
        <f t="shared" si="280"/>
        <v>02</v>
      </c>
      <c r="V2956" t="str">
        <f t="shared" si="281"/>
        <v>2017</v>
      </c>
    </row>
    <row r="2957" spans="1:22" ht="3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60</v>
      </c>
      <c r="P2957">
        <f t="shared" si="277"/>
        <v>65</v>
      </c>
      <c r="Q2957" s="9" t="s">
        <v>8321</v>
      </c>
      <c r="R2957" t="s">
        <v>8361</v>
      </c>
      <c r="S2957" s="11">
        <f t="shared" si="278"/>
        <v>42141.532974537033</v>
      </c>
      <c r="T2957" s="11">
        <f t="shared" si="279"/>
        <v>42171.532974537033</v>
      </c>
      <c r="U2957" t="str">
        <f t="shared" si="280"/>
        <v>05</v>
      </c>
      <c r="V2957" t="str">
        <f t="shared" si="281"/>
        <v>2015</v>
      </c>
    </row>
    <row r="2958" spans="1:22" ht="48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17</v>
      </c>
      <c r="P2958">
        <f t="shared" si="277"/>
        <v>66.099999999999994</v>
      </c>
      <c r="Q2958" s="9" t="s">
        <v>8321</v>
      </c>
      <c r="R2958" t="s">
        <v>8361</v>
      </c>
      <c r="S2958" s="11">
        <f t="shared" si="278"/>
        <v>42464.750578703701</v>
      </c>
      <c r="T2958" s="11">
        <f t="shared" si="279"/>
        <v>42494.750578703701</v>
      </c>
      <c r="U2958" t="str">
        <f t="shared" si="280"/>
        <v>04</v>
      </c>
      <c r="V2958" t="str">
        <f t="shared" si="281"/>
        <v>2016</v>
      </c>
    </row>
    <row r="2959" spans="1:22" ht="48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2</v>
      </c>
      <c r="P2959">
        <f t="shared" si="277"/>
        <v>93.333333333333329</v>
      </c>
      <c r="Q2959" s="9" t="s">
        <v>8321</v>
      </c>
      <c r="R2959" t="s">
        <v>8361</v>
      </c>
      <c r="S2959" s="11">
        <f t="shared" si="278"/>
        <v>42030.80291666666</v>
      </c>
      <c r="T2959" s="11">
        <f t="shared" si="279"/>
        <v>42090.761249999996</v>
      </c>
      <c r="U2959" t="str">
        <f t="shared" si="280"/>
        <v>01</v>
      </c>
      <c r="V2959" t="str">
        <f t="shared" si="281"/>
        <v>2015</v>
      </c>
    </row>
    <row r="2960" spans="1:22" ht="48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t="e">
        <f t="shared" si="277"/>
        <v>#DIV/0!</v>
      </c>
      <c r="Q2960" s="9" t="s">
        <v>8321</v>
      </c>
      <c r="R2960" t="s">
        <v>8361</v>
      </c>
      <c r="S2960" s="11">
        <f t="shared" si="278"/>
        <v>42438.570798611108</v>
      </c>
      <c r="T2960" s="11">
        <f t="shared" si="279"/>
        <v>42498.529131944444</v>
      </c>
      <c r="U2960" t="str">
        <f t="shared" si="280"/>
        <v>03</v>
      </c>
      <c r="V2960" t="str">
        <f t="shared" si="281"/>
        <v>2016</v>
      </c>
    </row>
    <row r="2961" spans="1:22" ht="48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t="e">
        <f t="shared" si="277"/>
        <v>#DIV/0!</v>
      </c>
      <c r="Q2961" s="9" t="s">
        <v>8321</v>
      </c>
      <c r="R2961" t="s">
        <v>8361</v>
      </c>
      <c r="S2961" s="11">
        <f t="shared" si="278"/>
        <v>42497.800057870372</v>
      </c>
      <c r="T2961" s="11">
        <f t="shared" si="279"/>
        <v>42527.800057870372</v>
      </c>
      <c r="U2961" t="str">
        <f t="shared" si="280"/>
        <v>05</v>
      </c>
      <c r="V2961" t="str">
        <f t="shared" si="281"/>
        <v>2016</v>
      </c>
    </row>
    <row r="2962" spans="1:22" ht="48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t="e">
        <f t="shared" si="277"/>
        <v>#DIV/0!</v>
      </c>
      <c r="Q2962" s="9" t="s">
        <v>8321</v>
      </c>
      <c r="R2962" t="s">
        <v>8361</v>
      </c>
      <c r="S2962" s="11">
        <f t="shared" si="278"/>
        <v>41863.54887731481</v>
      </c>
      <c r="T2962" s="11">
        <f t="shared" si="279"/>
        <v>41893.54887731481</v>
      </c>
      <c r="U2962" t="str">
        <f t="shared" si="280"/>
        <v>08</v>
      </c>
      <c r="V2962" t="str">
        <f t="shared" si="281"/>
        <v>2014</v>
      </c>
    </row>
    <row r="2963" spans="1:22" ht="48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110</v>
      </c>
      <c r="P2963">
        <f t="shared" si="277"/>
        <v>50.75</v>
      </c>
      <c r="Q2963" s="9" t="s">
        <v>8321</v>
      </c>
      <c r="R2963" t="s">
        <v>8322</v>
      </c>
      <c r="S2963" s="11">
        <f t="shared" si="278"/>
        <v>42061.004155092589</v>
      </c>
      <c r="T2963" s="11">
        <f t="shared" si="279"/>
        <v>42088.958333333336</v>
      </c>
      <c r="U2963" t="str">
        <f t="shared" si="280"/>
        <v>02</v>
      </c>
      <c r="V2963" t="str">
        <f t="shared" si="281"/>
        <v>2015</v>
      </c>
    </row>
    <row r="2964" spans="1:22" ht="48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122</v>
      </c>
      <c r="P2964">
        <f t="shared" si="277"/>
        <v>60.9</v>
      </c>
      <c r="Q2964" s="9" t="s">
        <v>8321</v>
      </c>
      <c r="R2964" t="s">
        <v>8322</v>
      </c>
      <c r="S2964" s="11">
        <f t="shared" si="278"/>
        <v>42036.035949074074</v>
      </c>
      <c r="T2964" s="11">
        <f t="shared" si="279"/>
        <v>42064.082638888889</v>
      </c>
      <c r="U2964" t="str">
        <f t="shared" si="280"/>
        <v>02</v>
      </c>
      <c r="V2964" t="str">
        <f t="shared" si="281"/>
        <v>2015</v>
      </c>
    </row>
    <row r="2965" spans="1:22" ht="6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107</v>
      </c>
      <c r="P2965">
        <f t="shared" si="277"/>
        <v>109.03061224489795</v>
      </c>
      <c r="Q2965" s="9" t="s">
        <v>8321</v>
      </c>
      <c r="R2965" t="s">
        <v>8322</v>
      </c>
      <c r="S2965" s="11">
        <f t="shared" si="278"/>
        <v>42157.26185185185</v>
      </c>
      <c r="T2965" s="11">
        <f t="shared" si="279"/>
        <v>42187.26185185185</v>
      </c>
      <c r="U2965" t="str">
        <f t="shared" si="280"/>
        <v>06</v>
      </c>
      <c r="V2965" t="str">
        <f t="shared" si="281"/>
        <v>2015</v>
      </c>
    </row>
    <row r="2966" spans="1:22" ht="48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101</v>
      </c>
      <c r="P2966">
        <f t="shared" si="277"/>
        <v>25.692295918367346</v>
      </c>
      <c r="Q2966" s="9" t="s">
        <v>8321</v>
      </c>
      <c r="R2966" t="s">
        <v>8322</v>
      </c>
      <c r="S2966" s="11">
        <f t="shared" si="278"/>
        <v>41827.701608796291</v>
      </c>
      <c r="T2966" s="11">
        <f t="shared" si="279"/>
        <v>41857.688888888886</v>
      </c>
      <c r="U2966" t="str">
        <f t="shared" si="280"/>
        <v>07</v>
      </c>
      <c r="V2966" t="str">
        <f t="shared" si="281"/>
        <v>2014</v>
      </c>
    </row>
    <row r="2967" spans="1:22" ht="48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</v>
      </c>
      <c r="P2967">
        <f t="shared" si="277"/>
        <v>41.92307692307692</v>
      </c>
      <c r="Q2967" s="9" t="s">
        <v>8321</v>
      </c>
      <c r="R2967" t="s">
        <v>8322</v>
      </c>
      <c r="S2967" s="11">
        <f t="shared" si="278"/>
        <v>42162.521215277775</v>
      </c>
      <c r="T2967" s="11">
        <f t="shared" si="279"/>
        <v>42192.521215277775</v>
      </c>
      <c r="U2967" t="str">
        <f t="shared" si="280"/>
        <v>06</v>
      </c>
      <c r="V2967" t="str">
        <f t="shared" si="281"/>
        <v>2015</v>
      </c>
    </row>
    <row r="2968" spans="1:22" ht="48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114</v>
      </c>
      <c r="P2968">
        <f t="shared" si="277"/>
        <v>88.7734375</v>
      </c>
      <c r="Q2968" s="9" t="s">
        <v>8321</v>
      </c>
      <c r="R2968" t="s">
        <v>8322</v>
      </c>
      <c r="S2968" s="11">
        <f t="shared" si="278"/>
        <v>42233.530231481483</v>
      </c>
      <c r="T2968" s="11">
        <f t="shared" si="279"/>
        <v>42263.530231481483</v>
      </c>
      <c r="U2968" t="str">
        <f t="shared" si="280"/>
        <v>08</v>
      </c>
      <c r="V2968" t="str">
        <f t="shared" si="281"/>
        <v>2015</v>
      </c>
    </row>
    <row r="2969" spans="1:22" ht="48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114</v>
      </c>
      <c r="P2969">
        <f t="shared" si="277"/>
        <v>80.225352112676063</v>
      </c>
      <c r="Q2969" s="9" t="s">
        <v>8321</v>
      </c>
      <c r="R2969" t="s">
        <v>8322</v>
      </c>
      <c r="S2969" s="11">
        <f t="shared" si="278"/>
        <v>42041.989490740736</v>
      </c>
      <c r="T2969" s="11">
        <f t="shared" si="279"/>
        <v>42071.947824074072</v>
      </c>
      <c r="U2969" t="str">
        <f t="shared" si="280"/>
        <v>02</v>
      </c>
      <c r="V2969" t="str">
        <f t="shared" si="281"/>
        <v>2015</v>
      </c>
    </row>
    <row r="2970" spans="1:22" ht="3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>
        <f t="shared" si="277"/>
        <v>78.936170212765958</v>
      </c>
      <c r="Q2970" s="9" t="s">
        <v>8321</v>
      </c>
      <c r="R2970" t="s">
        <v>8322</v>
      </c>
      <c r="S2970" s="11">
        <f t="shared" si="278"/>
        <v>42585.315509259257</v>
      </c>
      <c r="T2970" s="11">
        <f t="shared" si="279"/>
        <v>42598.957638888889</v>
      </c>
      <c r="U2970" t="str">
        <f t="shared" si="280"/>
        <v>08</v>
      </c>
      <c r="V2970" t="str">
        <f t="shared" si="281"/>
        <v>2016</v>
      </c>
    </row>
    <row r="2971" spans="1:22" ht="48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163</v>
      </c>
      <c r="P2971">
        <f t="shared" si="277"/>
        <v>95.588235294117652</v>
      </c>
      <c r="Q2971" s="9" t="s">
        <v>8321</v>
      </c>
      <c r="R2971" t="s">
        <v>8322</v>
      </c>
      <c r="S2971" s="11">
        <f t="shared" si="278"/>
        <v>42097.578159722216</v>
      </c>
      <c r="T2971" s="11">
        <f t="shared" si="279"/>
        <v>42127.743750000001</v>
      </c>
      <c r="U2971" t="str">
        <f t="shared" si="280"/>
        <v>04</v>
      </c>
      <c r="V2971" t="str">
        <f t="shared" si="281"/>
        <v>2015</v>
      </c>
    </row>
    <row r="2972" spans="1:22" ht="48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>
        <f t="shared" si="277"/>
        <v>69.890109890109883</v>
      </c>
      <c r="Q2972" s="9" t="s">
        <v>8321</v>
      </c>
      <c r="R2972" t="s">
        <v>8322</v>
      </c>
      <c r="S2972" s="11">
        <f t="shared" si="278"/>
        <v>41808.461238425924</v>
      </c>
      <c r="T2972" s="11">
        <f t="shared" si="279"/>
        <v>41838.461238425924</v>
      </c>
      <c r="U2972" t="str">
        <f t="shared" si="280"/>
        <v>06</v>
      </c>
      <c r="V2972" t="str">
        <f t="shared" si="281"/>
        <v>2014</v>
      </c>
    </row>
    <row r="2973" spans="1:22" ht="48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</v>
      </c>
      <c r="P2973">
        <f t="shared" si="277"/>
        <v>74.534883720930239</v>
      </c>
      <c r="Q2973" s="9" t="s">
        <v>8321</v>
      </c>
      <c r="R2973" t="s">
        <v>8322</v>
      </c>
      <c r="S2973" s="11">
        <f t="shared" si="278"/>
        <v>41852.449976851851</v>
      </c>
      <c r="T2973" s="11">
        <f t="shared" si="279"/>
        <v>41882.449976851851</v>
      </c>
      <c r="U2973" t="str">
        <f t="shared" si="280"/>
        <v>08</v>
      </c>
      <c r="V2973" t="str">
        <f t="shared" si="281"/>
        <v>2014</v>
      </c>
    </row>
    <row r="2974" spans="1:22" ht="3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</v>
      </c>
      <c r="P2974">
        <f t="shared" si="277"/>
        <v>123.94117647058823</v>
      </c>
      <c r="Q2974" s="9" t="s">
        <v>8321</v>
      </c>
      <c r="R2974" t="s">
        <v>8322</v>
      </c>
      <c r="S2974" s="11">
        <f t="shared" si="278"/>
        <v>42693.90185185185</v>
      </c>
      <c r="T2974" s="11">
        <f t="shared" si="279"/>
        <v>42708.833333333336</v>
      </c>
      <c r="U2974" t="str">
        <f t="shared" si="280"/>
        <v>11</v>
      </c>
      <c r="V2974" t="str">
        <f t="shared" si="281"/>
        <v>2016</v>
      </c>
    </row>
    <row r="2975" spans="1:22" ht="48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175</v>
      </c>
      <c r="P2975">
        <f t="shared" si="277"/>
        <v>264.84848484848487</v>
      </c>
      <c r="Q2975" s="9" t="s">
        <v>8321</v>
      </c>
      <c r="R2975" t="s">
        <v>8322</v>
      </c>
      <c r="S2975" s="11">
        <f t="shared" si="278"/>
        <v>42341.610046296293</v>
      </c>
      <c r="T2975" s="11">
        <f t="shared" si="279"/>
        <v>42369.958333333336</v>
      </c>
      <c r="U2975" t="str">
        <f t="shared" si="280"/>
        <v>12</v>
      </c>
      <c r="V2975" t="str">
        <f t="shared" si="281"/>
        <v>2015</v>
      </c>
    </row>
    <row r="2976" spans="1:22" ht="48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>
        <f t="shared" si="277"/>
        <v>58.620689655172413</v>
      </c>
      <c r="Q2976" s="9" t="s">
        <v>8321</v>
      </c>
      <c r="R2976" t="s">
        <v>8322</v>
      </c>
      <c r="S2976" s="11">
        <f t="shared" si="278"/>
        <v>41879.852673611109</v>
      </c>
      <c r="T2976" s="11">
        <f t="shared" si="279"/>
        <v>41907.857638888883</v>
      </c>
      <c r="U2976" t="str">
        <f t="shared" si="280"/>
        <v>08</v>
      </c>
      <c r="V2976" t="str">
        <f t="shared" si="281"/>
        <v>2014</v>
      </c>
    </row>
    <row r="2977" spans="1:22" ht="48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</v>
      </c>
      <c r="P2977">
        <f t="shared" si="277"/>
        <v>70.884955752212392</v>
      </c>
      <c r="Q2977" s="9" t="s">
        <v>8321</v>
      </c>
      <c r="R2977" t="s">
        <v>8322</v>
      </c>
      <c r="S2977" s="11">
        <f t="shared" si="278"/>
        <v>41941.475532407407</v>
      </c>
      <c r="T2977" s="11">
        <f t="shared" si="279"/>
        <v>41969.916666666664</v>
      </c>
      <c r="U2977" t="str">
        <f t="shared" si="280"/>
        <v>10</v>
      </c>
      <c r="V2977" t="str">
        <f t="shared" si="281"/>
        <v>2014</v>
      </c>
    </row>
    <row r="2978" spans="1:22" ht="48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</v>
      </c>
      <c r="P2978">
        <f t="shared" si="277"/>
        <v>8.5714285714285712</v>
      </c>
      <c r="Q2978" s="9" t="s">
        <v>8321</v>
      </c>
      <c r="R2978" t="s">
        <v>8322</v>
      </c>
      <c r="S2978" s="11">
        <f t="shared" si="278"/>
        <v>42425.522337962961</v>
      </c>
      <c r="T2978" s="11">
        <f t="shared" si="279"/>
        <v>42442.291666666664</v>
      </c>
      <c r="U2978" t="str">
        <f t="shared" si="280"/>
        <v>02</v>
      </c>
      <c r="V2978" t="str">
        <f t="shared" si="281"/>
        <v>2016</v>
      </c>
    </row>
    <row r="2979" spans="1:22" ht="6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114</v>
      </c>
      <c r="P2979">
        <f t="shared" si="277"/>
        <v>113.56666666666666</v>
      </c>
      <c r="Q2979" s="9" t="s">
        <v>8321</v>
      </c>
      <c r="R2979" t="s">
        <v>8322</v>
      </c>
      <c r="S2979" s="11">
        <f t="shared" si="278"/>
        <v>42026.672847222224</v>
      </c>
      <c r="T2979" s="11">
        <f t="shared" si="279"/>
        <v>42085.884722222218</v>
      </c>
      <c r="U2979" t="str">
        <f t="shared" si="280"/>
        <v>01</v>
      </c>
      <c r="V2979" t="str">
        <f t="shared" si="281"/>
        <v>2015</v>
      </c>
    </row>
    <row r="2980" spans="1:22" ht="48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</v>
      </c>
      <c r="P2980">
        <f t="shared" si="277"/>
        <v>60.6875</v>
      </c>
      <c r="Q2980" s="9" t="s">
        <v>8321</v>
      </c>
      <c r="R2980" t="s">
        <v>8322</v>
      </c>
      <c r="S2980" s="11">
        <f t="shared" si="278"/>
        <v>41922.432256944441</v>
      </c>
      <c r="T2980" s="11">
        <f t="shared" si="279"/>
        <v>41932.040972222218</v>
      </c>
      <c r="U2980" t="str">
        <f t="shared" si="280"/>
        <v>10</v>
      </c>
      <c r="V2980" t="str">
        <f t="shared" si="281"/>
        <v>2014</v>
      </c>
    </row>
    <row r="2981" spans="1:22" ht="48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</v>
      </c>
      <c r="P2981">
        <f t="shared" si="277"/>
        <v>110.21739130434783</v>
      </c>
      <c r="Q2981" s="9" t="s">
        <v>8321</v>
      </c>
      <c r="R2981" t="s">
        <v>8322</v>
      </c>
      <c r="S2981" s="11">
        <f t="shared" si="278"/>
        <v>41993.616006944438</v>
      </c>
      <c r="T2981" s="11">
        <f t="shared" si="279"/>
        <v>42010.041666666664</v>
      </c>
      <c r="U2981" t="str">
        <f t="shared" si="280"/>
        <v>12</v>
      </c>
      <c r="V2981" t="str">
        <f t="shared" si="281"/>
        <v>2014</v>
      </c>
    </row>
    <row r="2982" spans="1:22" ht="48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</v>
      </c>
      <c r="P2982">
        <f t="shared" si="277"/>
        <v>136.45833333333334</v>
      </c>
      <c r="Q2982" s="9" t="s">
        <v>8321</v>
      </c>
      <c r="R2982" t="s">
        <v>8322</v>
      </c>
      <c r="S2982" s="11">
        <f t="shared" si="278"/>
        <v>42219.70752314815</v>
      </c>
      <c r="T2982" s="11">
        <f t="shared" si="279"/>
        <v>42239.874999999993</v>
      </c>
      <c r="U2982" t="str">
        <f t="shared" si="280"/>
        <v>08</v>
      </c>
      <c r="V2982" t="str">
        <f t="shared" si="281"/>
        <v>2015</v>
      </c>
    </row>
    <row r="2983" spans="1:22" ht="48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129</v>
      </c>
      <c r="P2983">
        <f t="shared" si="277"/>
        <v>53.164948453608247</v>
      </c>
      <c r="Q2983" s="9" t="s">
        <v>8321</v>
      </c>
      <c r="R2983" t="s">
        <v>8361</v>
      </c>
      <c r="S2983" s="11">
        <f t="shared" si="278"/>
        <v>42225.351342592585</v>
      </c>
      <c r="T2983" s="11">
        <f t="shared" si="279"/>
        <v>42270.351342592585</v>
      </c>
      <c r="U2983" t="str">
        <f t="shared" si="280"/>
        <v>08</v>
      </c>
      <c r="V2983" t="str">
        <f t="shared" si="281"/>
        <v>2015</v>
      </c>
    </row>
    <row r="2984" spans="1:22" ht="3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</v>
      </c>
      <c r="P2984">
        <f t="shared" si="277"/>
        <v>86.491525423728817</v>
      </c>
      <c r="Q2984" s="9" t="s">
        <v>8321</v>
      </c>
      <c r="R2984" t="s">
        <v>8361</v>
      </c>
      <c r="S2984" s="11">
        <f t="shared" si="278"/>
        <v>42381.478506944441</v>
      </c>
      <c r="T2984" s="11">
        <f t="shared" si="279"/>
        <v>42411.478506944441</v>
      </c>
      <c r="U2984" t="str">
        <f t="shared" si="280"/>
        <v>01</v>
      </c>
      <c r="V2984" t="str">
        <f t="shared" si="281"/>
        <v>2016</v>
      </c>
    </row>
    <row r="2985" spans="1:22" ht="48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147</v>
      </c>
      <c r="P2985">
        <f t="shared" si="277"/>
        <v>155.23827397260274</v>
      </c>
      <c r="Q2985" s="9" t="s">
        <v>8321</v>
      </c>
      <c r="R2985" t="s">
        <v>8361</v>
      </c>
      <c r="S2985" s="11">
        <f t="shared" si="278"/>
        <v>41894.424027777779</v>
      </c>
      <c r="T2985" s="11">
        <f t="shared" si="279"/>
        <v>41954.465694444443</v>
      </c>
      <c r="U2985" t="str">
        <f t="shared" si="280"/>
        <v>09</v>
      </c>
      <c r="V2985" t="str">
        <f t="shared" si="281"/>
        <v>2014</v>
      </c>
    </row>
    <row r="2986" spans="1:22" ht="48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</v>
      </c>
      <c r="P2986">
        <f t="shared" si="277"/>
        <v>115.08256880733946</v>
      </c>
      <c r="Q2986" s="9" t="s">
        <v>8321</v>
      </c>
      <c r="R2986" t="s">
        <v>8361</v>
      </c>
      <c r="S2986" s="11">
        <f t="shared" si="278"/>
        <v>42576.070381944439</v>
      </c>
      <c r="T2986" s="11">
        <f t="shared" si="279"/>
        <v>42606.070381944439</v>
      </c>
      <c r="U2986" t="str">
        <f t="shared" si="280"/>
        <v>07</v>
      </c>
      <c r="V2986" t="str">
        <f t="shared" si="281"/>
        <v>2016</v>
      </c>
    </row>
    <row r="2987" spans="1:22" ht="48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122</v>
      </c>
      <c r="P2987">
        <f t="shared" si="277"/>
        <v>109.5945945945946</v>
      </c>
      <c r="Q2987" s="9" t="s">
        <v>8321</v>
      </c>
      <c r="R2987" t="s">
        <v>8361</v>
      </c>
      <c r="S2987" s="11">
        <f t="shared" si="278"/>
        <v>42654.765370370369</v>
      </c>
      <c r="T2987" s="11">
        <f t="shared" si="279"/>
        <v>42673.958333333336</v>
      </c>
      <c r="U2987" t="str">
        <f t="shared" si="280"/>
        <v>10</v>
      </c>
      <c r="V2987" t="str">
        <f t="shared" si="281"/>
        <v>2016</v>
      </c>
    </row>
    <row r="2988" spans="1:22" ht="48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106</v>
      </c>
      <c r="P2988">
        <f t="shared" si="277"/>
        <v>45.214285714285715</v>
      </c>
      <c r="Q2988" s="9" t="s">
        <v>8321</v>
      </c>
      <c r="R2988" t="s">
        <v>8361</v>
      </c>
      <c r="S2988" s="11">
        <f t="shared" si="278"/>
        <v>42431.29173611111</v>
      </c>
      <c r="T2988" s="11">
        <f t="shared" si="279"/>
        <v>42491.250069444439</v>
      </c>
      <c r="U2988" t="str">
        <f t="shared" si="280"/>
        <v>03</v>
      </c>
      <c r="V2988" t="str">
        <f t="shared" si="281"/>
        <v>2016</v>
      </c>
    </row>
    <row r="2989" spans="1:22" ht="48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</v>
      </c>
      <c r="P2989">
        <f t="shared" si="277"/>
        <v>104.15169811320754</v>
      </c>
      <c r="Q2989" s="9" t="s">
        <v>8321</v>
      </c>
      <c r="R2989" t="s">
        <v>8361</v>
      </c>
      <c r="S2989" s="11">
        <f t="shared" si="278"/>
        <v>42627.098969907405</v>
      </c>
      <c r="T2989" s="11">
        <f t="shared" si="279"/>
        <v>42655.791666666664</v>
      </c>
      <c r="U2989" t="str">
        <f t="shared" si="280"/>
        <v>09</v>
      </c>
      <c r="V2989" t="str">
        <f t="shared" si="281"/>
        <v>2016</v>
      </c>
    </row>
    <row r="2990" spans="1:22" ht="48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>
        <f t="shared" si="277"/>
        <v>35.714285714285715</v>
      </c>
      <c r="Q2990" s="9" t="s">
        <v>8321</v>
      </c>
      <c r="R2990" t="s">
        <v>8361</v>
      </c>
      <c r="S2990" s="11">
        <f t="shared" si="278"/>
        <v>42511.153715277775</v>
      </c>
      <c r="T2990" s="11">
        <f t="shared" si="279"/>
        <v>42541.153715277782</v>
      </c>
      <c r="U2990" t="str">
        <f t="shared" si="280"/>
        <v>05</v>
      </c>
      <c r="V2990" t="str">
        <f t="shared" si="281"/>
        <v>2016</v>
      </c>
    </row>
    <row r="2991" spans="1:22" ht="16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177</v>
      </c>
      <c r="P2991">
        <f t="shared" si="277"/>
        <v>96.997252747252745</v>
      </c>
      <c r="Q2991" s="9" t="s">
        <v>8321</v>
      </c>
      <c r="R2991" t="s">
        <v>8361</v>
      </c>
      <c r="S2991" s="11">
        <f t="shared" si="278"/>
        <v>42336.812060185184</v>
      </c>
      <c r="T2991" s="11">
        <f t="shared" si="279"/>
        <v>42358.999305555553</v>
      </c>
      <c r="U2991" t="str">
        <f t="shared" si="280"/>
        <v>11</v>
      </c>
      <c r="V2991" t="str">
        <f t="shared" si="281"/>
        <v>2015</v>
      </c>
    </row>
    <row r="2992" spans="1:22" ht="48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>
        <f t="shared" si="277"/>
        <v>370.37037037037038</v>
      </c>
      <c r="Q2992" s="9" t="s">
        <v>8321</v>
      </c>
      <c r="R2992" t="s">
        <v>8361</v>
      </c>
      <c r="S2992" s="11">
        <f t="shared" si="278"/>
        <v>42341.365972222215</v>
      </c>
      <c r="T2992" s="11">
        <f t="shared" si="279"/>
        <v>42376.365972222215</v>
      </c>
      <c r="U2992" t="str">
        <f t="shared" si="280"/>
        <v>12</v>
      </c>
      <c r="V2992" t="str">
        <f t="shared" si="281"/>
        <v>2015</v>
      </c>
    </row>
    <row r="2993" spans="1:22" ht="48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</v>
      </c>
      <c r="P2993">
        <f t="shared" si="277"/>
        <v>94.408602150537632</v>
      </c>
      <c r="Q2993" s="9" t="s">
        <v>8321</v>
      </c>
      <c r="R2993" t="s">
        <v>8361</v>
      </c>
      <c r="S2993" s="11">
        <f t="shared" si="278"/>
        <v>42740.628819444442</v>
      </c>
      <c r="T2993" s="11">
        <f t="shared" si="279"/>
        <v>42762.628819444442</v>
      </c>
      <c r="U2993" t="str">
        <f t="shared" si="280"/>
        <v>01</v>
      </c>
      <c r="V2993" t="str">
        <f t="shared" si="281"/>
        <v>2017</v>
      </c>
    </row>
    <row r="2994" spans="1:22" ht="48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105</v>
      </c>
      <c r="P2994">
        <f t="shared" si="277"/>
        <v>48.984375</v>
      </c>
      <c r="Q2994" s="9" t="s">
        <v>8321</v>
      </c>
      <c r="R2994" t="s">
        <v>8361</v>
      </c>
      <c r="S2994" s="11">
        <f t="shared" si="278"/>
        <v>42622.559143518512</v>
      </c>
      <c r="T2994" s="11">
        <f t="shared" si="279"/>
        <v>42652.559143518512</v>
      </c>
      <c r="U2994" t="str">
        <f t="shared" si="280"/>
        <v>09</v>
      </c>
      <c r="V2994" t="str">
        <f t="shared" si="281"/>
        <v>2016</v>
      </c>
    </row>
    <row r="2995" spans="1:22" ht="16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</v>
      </c>
      <c r="P2995">
        <f t="shared" si="277"/>
        <v>45.590909090909093</v>
      </c>
      <c r="Q2995" s="9" t="s">
        <v>8321</v>
      </c>
      <c r="R2995" t="s">
        <v>8361</v>
      </c>
      <c r="S2995" s="11">
        <f t="shared" si="278"/>
        <v>42390.63040509259</v>
      </c>
      <c r="T2995" s="11">
        <f t="shared" si="279"/>
        <v>42420.63040509259</v>
      </c>
      <c r="U2995" t="str">
        <f t="shared" si="280"/>
        <v>01</v>
      </c>
      <c r="V2995" t="str">
        <f t="shared" si="281"/>
        <v>2016</v>
      </c>
    </row>
    <row r="2996" spans="1:22" ht="48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458</v>
      </c>
      <c r="P2996">
        <f t="shared" si="277"/>
        <v>23.275254237288134</v>
      </c>
      <c r="Q2996" s="9" t="s">
        <v>8321</v>
      </c>
      <c r="R2996" t="s">
        <v>8361</v>
      </c>
      <c r="S2996" s="11">
        <f t="shared" si="278"/>
        <v>41885.270509259259</v>
      </c>
      <c r="T2996" s="11">
        <f t="shared" si="279"/>
        <v>41915.270509259259</v>
      </c>
      <c r="U2996" t="str">
        <f t="shared" si="280"/>
        <v>09</v>
      </c>
      <c r="V2996" t="str">
        <f t="shared" si="281"/>
        <v>2014</v>
      </c>
    </row>
    <row r="2997" spans="1:22" ht="48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105</v>
      </c>
      <c r="P2997">
        <f t="shared" si="277"/>
        <v>63.2289156626506</v>
      </c>
      <c r="Q2997" s="9" t="s">
        <v>8321</v>
      </c>
      <c r="R2997" t="s">
        <v>8361</v>
      </c>
      <c r="S2997" s="11">
        <f t="shared" si="278"/>
        <v>42724.456840277773</v>
      </c>
      <c r="T2997" s="11">
        <f t="shared" si="279"/>
        <v>42754.456840277773</v>
      </c>
      <c r="U2997" t="str">
        <f t="shared" si="280"/>
        <v>12</v>
      </c>
      <c r="V2997" t="str">
        <f t="shared" si="281"/>
        <v>2016</v>
      </c>
    </row>
    <row r="2998" spans="1:22" ht="3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172</v>
      </c>
      <c r="P2998">
        <f t="shared" si="277"/>
        <v>153.5204081632653</v>
      </c>
      <c r="Q2998" s="9" t="s">
        <v>8321</v>
      </c>
      <c r="R2998" t="s">
        <v>8361</v>
      </c>
      <c r="S2998" s="11">
        <f t="shared" si="278"/>
        <v>42090.704166666663</v>
      </c>
      <c r="T2998" s="11">
        <f t="shared" si="279"/>
        <v>42150.70416666667</v>
      </c>
      <c r="U2998" t="str">
        <f t="shared" si="280"/>
        <v>03</v>
      </c>
      <c r="V2998" t="str">
        <f t="shared" si="281"/>
        <v>2015</v>
      </c>
    </row>
    <row r="2999" spans="1:22" ht="48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104</v>
      </c>
      <c r="P2999">
        <f t="shared" si="277"/>
        <v>90.2</v>
      </c>
      <c r="Q2999" s="9" t="s">
        <v>8321</v>
      </c>
      <c r="R2999" t="s">
        <v>8361</v>
      </c>
      <c r="S2999" s="11">
        <f t="shared" si="278"/>
        <v>42775.525381944441</v>
      </c>
      <c r="T2999" s="11">
        <f t="shared" si="279"/>
        <v>42792.999305555553</v>
      </c>
      <c r="U2999" t="str">
        <f t="shared" si="280"/>
        <v>02</v>
      </c>
      <c r="V2999" t="str">
        <f t="shared" si="281"/>
        <v>2017</v>
      </c>
    </row>
    <row r="3000" spans="1:22" ht="48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</v>
      </c>
      <c r="P3000">
        <f t="shared" si="277"/>
        <v>118.97113163972287</v>
      </c>
      <c r="Q3000" s="9" t="s">
        <v>8321</v>
      </c>
      <c r="R3000" t="s">
        <v>8361</v>
      </c>
      <c r="S3000" s="11">
        <f t="shared" si="278"/>
        <v>41777.985289351847</v>
      </c>
      <c r="T3000" s="11">
        <f t="shared" si="279"/>
        <v>41805.975694444445</v>
      </c>
      <c r="U3000" t="str">
        <f t="shared" si="280"/>
        <v>05</v>
      </c>
      <c r="V3000" t="str">
        <f t="shared" si="281"/>
        <v>2014</v>
      </c>
    </row>
    <row r="3001" spans="1:22" ht="48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119</v>
      </c>
      <c r="P3001">
        <f t="shared" si="277"/>
        <v>80.25</v>
      </c>
      <c r="Q3001" s="9" t="s">
        <v>8321</v>
      </c>
      <c r="R3001" t="s">
        <v>8361</v>
      </c>
      <c r="S3001" s="11">
        <f t="shared" si="278"/>
        <v>42780.531944444439</v>
      </c>
      <c r="T3001" s="11">
        <f t="shared" si="279"/>
        <v>42794.874999999993</v>
      </c>
      <c r="U3001" t="str">
        <f t="shared" si="280"/>
        <v>02</v>
      </c>
      <c r="V3001" t="str">
        <f t="shared" si="281"/>
        <v>2017</v>
      </c>
    </row>
    <row r="3002" spans="1:22" ht="48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>
        <f t="shared" si="277"/>
        <v>62.5</v>
      </c>
      <c r="Q3002" s="9" t="s">
        <v>8321</v>
      </c>
      <c r="R3002" t="s">
        <v>8361</v>
      </c>
      <c r="S3002" s="11">
        <f t="shared" si="278"/>
        <v>42752.61886574074</v>
      </c>
      <c r="T3002" s="11">
        <f t="shared" si="279"/>
        <v>42766.541666666664</v>
      </c>
      <c r="U3002" t="str">
        <f t="shared" si="280"/>
        <v>01</v>
      </c>
      <c r="V3002" t="str">
        <f t="shared" si="281"/>
        <v>2017</v>
      </c>
    </row>
    <row r="3003" spans="1:22" ht="48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319</v>
      </c>
      <c r="P3003">
        <f t="shared" si="277"/>
        <v>131.37719999999999</v>
      </c>
      <c r="Q3003" s="9" t="s">
        <v>8321</v>
      </c>
      <c r="R3003" t="s">
        <v>8361</v>
      </c>
      <c r="S3003" s="11">
        <f t="shared" si="278"/>
        <v>42534.687291666669</v>
      </c>
      <c r="T3003" s="11">
        <f t="shared" si="279"/>
        <v>42564.687291666669</v>
      </c>
      <c r="U3003" t="str">
        <f t="shared" si="280"/>
        <v>06</v>
      </c>
      <c r="V3003" t="str">
        <f t="shared" si="281"/>
        <v>2016</v>
      </c>
    </row>
    <row r="3004" spans="1:22" ht="3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109</v>
      </c>
      <c r="P3004">
        <f t="shared" si="277"/>
        <v>73.032980769230775</v>
      </c>
      <c r="Q3004" s="9" t="s">
        <v>8321</v>
      </c>
      <c r="R3004" t="s">
        <v>8361</v>
      </c>
      <c r="S3004" s="11">
        <f t="shared" si="278"/>
        <v>41239.627916666665</v>
      </c>
      <c r="T3004" s="11">
        <f t="shared" si="279"/>
        <v>41269.627916666665</v>
      </c>
      <c r="U3004" t="str">
        <f t="shared" si="280"/>
        <v>11</v>
      </c>
      <c r="V3004" t="str">
        <f t="shared" si="281"/>
        <v>2012</v>
      </c>
    </row>
    <row r="3005" spans="1:22" ht="48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</v>
      </c>
      <c r="P3005">
        <f t="shared" si="277"/>
        <v>178.52941176470588</v>
      </c>
      <c r="Q3005" s="9" t="s">
        <v>8321</v>
      </c>
      <c r="R3005" t="s">
        <v>8361</v>
      </c>
      <c r="S3005" s="11">
        <f t="shared" si="278"/>
        <v>42398.640925925924</v>
      </c>
      <c r="T3005" s="11">
        <f t="shared" si="279"/>
        <v>42430.040972222218</v>
      </c>
      <c r="U3005" t="str">
        <f t="shared" si="280"/>
        <v>01</v>
      </c>
      <c r="V3005" t="str">
        <f t="shared" si="281"/>
        <v>2016</v>
      </c>
    </row>
    <row r="3006" spans="1:22" ht="48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113</v>
      </c>
      <c r="P3006">
        <f t="shared" si="277"/>
        <v>162.90974729241879</v>
      </c>
      <c r="Q3006" s="9" t="s">
        <v>8321</v>
      </c>
      <c r="R3006" t="s">
        <v>8361</v>
      </c>
      <c r="S3006" s="11">
        <f t="shared" si="278"/>
        <v>41928.672731481478</v>
      </c>
      <c r="T3006" s="11">
        <f t="shared" si="279"/>
        <v>41958.714398148142</v>
      </c>
      <c r="U3006" t="str">
        <f t="shared" si="280"/>
        <v>10</v>
      </c>
      <c r="V3006" t="str">
        <f t="shared" si="281"/>
        <v>2014</v>
      </c>
    </row>
    <row r="3007" spans="1:22" ht="48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</v>
      </c>
      <c r="P3007">
        <f t="shared" si="277"/>
        <v>108.24237288135593</v>
      </c>
      <c r="Q3007" s="9" t="s">
        <v>8321</v>
      </c>
      <c r="R3007" t="s">
        <v>8361</v>
      </c>
      <c r="S3007" s="11">
        <f t="shared" si="278"/>
        <v>41888.466493055552</v>
      </c>
      <c r="T3007" s="11">
        <f t="shared" si="279"/>
        <v>41918.466493055552</v>
      </c>
      <c r="U3007" t="str">
        <f t="shared" si="280"/>
        <v>09</v>
      </c>
      <c r="V3007" t="str">
        <f t="shared" si="281"/>
        <v>2014</v>
      </c>
    </row>
    <row r="3008" spans="1:22" ht="3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108</v>
      </c>
      <c r="P3008">
        <f t="shared" si="277"/>
        <v>88.865979381443296</v>
      </c>
      <c r="Q3008" s="9" t="s">
        <v>8321</v>
      </c>
      <c r="R3008" t="s">
        <v>8361</v>
      </c>
      <c r="S3008" s="11">
        <f t="shared" si="278"/>
        <v>41957.54850694444</v>
      </c>
      <c r="T3008" s="11">
        <f t="shared" si="279"/>
        <v>41987.548506944448</v>
      </c>
      <c r="U3008" t="str">
        <f t="shared" si="280"/>
        <v>11</v>
      </c>
      <c r="V3008" t="str">
        <f t="shared" si="281"/>
        <v>2014</v>
      </c>
    </row>
    <row r="3009" spans="1:22" ht="3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>
        <f t="shared" si="277"/>
        <v>54</v>
      </c>
      <c r="Q3009" s="9" t="s">
        <v>8321</v>
      </c>
      <c r="R3009" t="s">
        <v>8361</v>
      </c>
      <c r="S3009" s="11">
        <f t="shared" si="278"/>
        <v>42098.007905092592</v>
      </c>
      <c r="T3009" s="11">
        <f t="shared" si="279"/>
        <v>42119.007905092592</v>
      </c>
      <c r="U3009" t="str">
        <f t="shared" si="280"/>
        <v>04</v>
      </c>
      <c r="V3009" t="str">
        <f t="shared" si="281"/>
        <v>2015</v>
      </c>
    </row>
    <row r="3010" spans="1:22" ht="48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</v>
      </c>
      <c r="P3010">
        <f t="shared" si="277"/>
        <v>116.73076923076923</v>
      </c>
      <c r="Q3010" s="9" t="s">
        <v>8321</v>
      </c>
      <c r="R3010" t="s">
        <v>8361</v>
      </c>
      <c r="S3010" s="11">
        <f t="shared" si="278"/>
        <v>42360.003692129627</v>
      </c>
      <c r="T3010" s="11">
        <f t="shared" si="279"/>
        <v>42390.003692129627</v>
      </c>
      <c r="U3010" t="str">
        <f t="shared" si="280"/>
        <v>12</v>
      </c>
      <c r="V3010" t="str">
        <f t="shared" si="281"/>
        <v>2015</v>
      </c>
    </row>
    <row r="3011" spans="1:22" ht="48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ROUND((E3011/D3011)*100,0)</f>
        <v>120</v>
      </c>
      <c r="P3011">
        <f t="shared" ref="P3011:P3074" si="283">E3011/L3011</f>
        <v>233.8984375</v>
      </c>
      <c r="Q3011" s="9" t="s">
        <v>8321</v>
      </c>
      <c r="R3011" t="s">
        <v>8361</v>
      </c>
      <c r="S3011" s="11">
        <f t="shared" ref="S3011:S3074" si="284">(J3011/86400)+25569+(-5/24)</f>
        <v>41939.361574074072</v>
      </c>
      <c r="T3011" s="11">
        <f t="shared" ref="T3011:T3074" si="285">(((I3011/60)/60)/24)+DATE(1970,1,1)+(-5/24)</f>
        <v>41969.403240740743</v>
      </c>
      <c r="U3011" t="str">
        <f t="shared" ref="U3011:U3074" si="286">TEXT(S3011,"MM")</f>
        <v>10</v>
      </c>
      <c r="V3011" t="str">
        <f t="shared" ref="V3011:V3074" si="287">TEXT(S3011,"YYYY")</f>
        <v>2014</v>
      </c>
    </row>
    <row r="3012" spans="1:22" ht="48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>
        <f t="shared" si="283"/>
        <v>158</v>
      </c>
      <c r="Q3012" s="9" t="s">
        <v>8321</v>
      </c>
      <c r="R3012" t="s">
        <v>8361</v>
      </c>
      <c r="S3012" s="11">
        <f t="shared" si="284"/>
        <v>41996.624062499999</v>
      </c>
      <c r="T3012" s="11">
        <f t="shared" si="285"/>
        <v>42056.624062499999</v>
      </c>
      <c r="U3012" t="str">
        <f t="shared" si="286"/>
        <v>12</v>
      </c>
      <c r="V3012" t="str">
        <f t="shared" si="287"/>
        <v>2014</v>
      </c>
    </row>
    <row r="3013" spans="1:22" ht="48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124</v>
      </c>
      <c r="P3013">
        <f t="shared" si="283"/>
        <v>14.84</v>
      </c>
      <c r="Q3013" s="9" t="s">
        <v>8321</v>
      </c>
      <c r="R3013" t="s">
        <v>8361</v>
      </c>
      <c r="S3013" s="11">
        <f t="shared" si="284"/>
        <v>42334.260601851849</v>
      </c>
      <c r="T3013" s="11">
        <f t="shared" si="285"/>
        <v>42361.749305555553</v>
      </c>
      <c r="U3013" t="str">
        <f t="shared" si="286"/>
        <v>11</v>
      </c>
      <c r="V3013" t="str">
        <f t="shared" si="287"/>
        <v>2015</v>
      </c>
    </row>
    <row r="3014" spans="1:22" ht="48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</v>
      </c>
      <c r="P3014">
        <f t="shared" si="283"/>
        <v>85.181818181818187</v>
      </c>
      <c r="Q3014" s="9" t="s">
        <v>8321</v>
      </c>
      <c r="R3014" t="s">
        <v>8361</v>
      </c>
      <c r="S3014" s="11">
        <f t="shared" si="284"/>
        <v>42024.494560185187</v>
      </c>
      <c r="T3014" s="11">
        <f t="shared" si="285"/>
        <v>42045.494560185187</v>
      </c>
      <c r="U3014" t="str">
        <f t="shared" si="286"/>
        <v>01</v>
      </c>
      <c r="V3014" t="str">
        <f t="shared" si="287"/>
        <v>2015</v>
      </c>
    </row>
    <row r="3015" spans="1:22" ht="48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157</v>
      </c>
      <c r="P3015">
        <f t="shared" si="283"/>
        <v>146.69158878504672</v>
      </c>
      <c r="Q3015" s="9" t="s">
        <v>8321</v>
      </c>
      <c r="R3015" t="s">
        <v>8361</v>
      </c>
      <c r="S3015" s="11">
        <f t="shared" si="284"/>
        <v>42146.627881944441</v>
      </c>
      <c r="T3015" s="11">
        <f t="shared" si="285"/>
        <v>42176.627881944441</v>
      </c>
      <c r="U3015" t="str">
        <f t="shared" si="286"/>
        <v>05</v>
      </c>
      <c r="V3015" t="str">
        <f t="shared" si="287"/>
        <v>2015</v>
      </c>
    </row>
    <row r="3016" spans="1:22" ht="48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</v>
      </c>
      <c r="P3016">
        <f t="shared" si="283"/>
        <v>50.764811490125673</v>
      </c>
      <c r="Q3016" s="9" t="s">
        <v>8321</v>
      </c>
      <c r="R3016" t="s">
        <v>8361</v>
      </c>
      <c r="S3016" s="11">
        <f t="shared" si="284"/>
        <v>41919.915277777771</v>
      </c>
      <c r="T3016" s="11">
        <f t="shared" si="285"/>
        <v>41948</v>
      </c>
      <c r="U3016" t="str">
        <f t="shared" si="286"/>
        <v>10</v>
      </c>
      <c r="V3016" t="str">
        <f t="shared" si="287"/>
        <v>2014</v>
      </c>
    </row>
    <row r="3017" spans="1:22" ht="48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</v>
      </c>
      <c r="P3017">
        <f t="shared" si="283"/>
        <v>87.7</v>
      </c>
      <c r="Q3017" s="9" t="s">
        <v>8321</v>
      </c>
      <c r="R3017" t="s">
        <v>8361</v>
      </c>
      <c r="S3017" s="11">
        <f t="shared" si="284"/>
        <v>41785.518958333334</v>
      </c>
      <c r="T3017" s="11">
        <f t="shared" si="285"/>
        <v>41800.958333333328</v>
      </c>
      <c r="U3017" t="str">
        <f t="shared" si="286"/>
        <v>05</v>
      </c>
      <c r="V3017" t="str">
        <f t="shared" si="287"/>
        <v>2014</v>
      </c>
    </row>
    <row r="3018" spans="1:22" ht="48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103</v>
      </c>
      <c r="P3018">
        <f t="shared" si="283"/>
        <v>242.27777777777777</v>
      </c>
      <c r="Q3018" s="9" t="s">
        <v>8321</v>
      </c>
      <c r="R3018" t="s">
        <v>8361</v>
      </c>
      <c r="S3018" s="11">
        <f t="shared" si="284"/>
        <v>41778.339722222219</v>
      </c>
      <c r="T3018" s="11">
        <f t="shared" si="285"/>
        <v>41838.339722222219</v>
      </c>
      <c r="U3018" t="str">
        <f t="shared" si="286"/>
        <v>05</v>
      </c>
      <c r="V3018" t="str">
        <f t="shared" si="287"/>
        <v>2014</v>
      </c>
    </row>
    <row r="3019" spans="1:22" ht="48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106</v>
      </c>
      <c r="P3019">
        <f t="shared" si="283"/>
        <v>146.44654088050314</v>
      </c>
      <c r="Q3019" s="9" t="s">
        <v>8321</v>
      </c>
      <c r="R3019" t="s">
        <v>8361</v>
      </c>
      <c r="S3019" s="11">
        <f t="shared" si="284"/>
        <v>41841.641701388886</v>
      </c>
      <c r="T3019" s="11">
        <f t="shared" si="285"/>
        <v>41871.641701388886</v>
      </c>
      <c r="U3019" t="str">
        <f t="shared" si="286"/>
        <v>07</v>
      </c>
      <c r="V3019" t="str">
        <f t="shared" si="287"/>
        <v>2014</v>
      </c>
    </row>
    <row r="3020" spans="1:22" ht="48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101</v>
      </c>
      <c r="P3020">
        <f t="shared" si="283"/>
        <v>103.17073170731707</v>
      </c>
      <c r="Q3020" s="9" t="s">
        <v>8321</v>
      </c>
      <c r="R3020" t="s">
        <v>8361</v>
      </c>
      <c r="S3020" s="11">
        <f t="shared" si="284"/>
        <v>42163.09</v>
      </c>
      <c r="T3020" s="11">
        <f t="shared" si="285"/>
        <v>42205.708333333336</v>
      </c>
      <c r="U3020" t="str">
        <f t="shared" si="286"/>
        <v>06</v>
      </c>
      <c r="V3020" t="str">
        <f t="shared" si="287"/>
        <v>2015</v>
      </c>
    </row>
    <row r="3021" spans="1:22" ht="48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</v>
      </c>
      <c r="P3021">
        <f t="shared" si="283"/>
        <v>80.464601769911511</v>
      </c>
      <c r="Q3021" s="9" t="s">
        <v>8321</v>
      </c>
      <c r="R3021" t="s">
        <v>8361</v>
      </c>
      <c r="S3021" s="11">
        <f t="shared" si="284"/>
        <v>41758.625231481477</v>
      </c>
      <c r="T3021" s="11">
        <f t="shared" si="285"/>
        <v>41785.916666666664</v>
      </c>
      <c r="U3021" t="str">
        <f t="shared" si="286"/>
        <v>04</v>
      </c>
      <c r="V3021" t="str">
        <f t="shared" si="287"/>
        <v>2014</v>
      </c>
    </row>
    <row r="3022" spans="1:22" ht="48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101</v>
      </c>
      <c r="P3022">
        <f t="shared" si="283"/>
        <v>234.66666666666666</v>
      </c>
      <c r="Q3022" s="9" t="s">
        <v>8321</v>
      </c>
      <c r="R3022" t="s">
        <v>8361</v>
      </c>
      <c r="S3022" s="11">
        <f t="shared" si="284"/>
        <v>42170.638113425921</v>
      </c>
      <c r="T3022" s="11">
        <f t="shared" si="285"/>
        <v>42230.638113425921</v>
      </c>
      <c r="U3022" t="str">
        <f t="shared" si="286"/>
        <v>06</v>
      </c>
      <c r="V3022" t="str">
        <f t="shared" si="287"/>
        <v>2015</v>
      </c>
    </row>
    <row r="3023" spans="1:22" ht="48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</v>
      </c>
      <c r="P3023">
        <f t="shared" si="283"/>
        <v>50.689320388349515</v>
      </c>
      <c r="Q3023" s="9" t="s">
        <v>8321</v>
      </c>
      <c r="R3023" t="s">
        <v>8361</v>
      </c>
      <c r="S3023" s="11">
        <f t="shared" si="284"/>
        <v>42660.410520833328</v>
      </c>
      <c r="T3023" s="11">
        <f t="shared" si="285"/>
        <v>42696.040972222218</v>
      </c>
      <c r="U3023" t="str">
        <f t="shared" si="286"/>
        <v>10</v>
      </c>
      <c r="V3023" t="str">
        <f t="shared" si="287"/>
        <v>2016</v>
      </c>
    </row>
    <row r="3024" spans="1:22" ht="48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101</v>
      </c>
      <c r="P3024">
        <f t="shared" si="283"/>
        <v>162.70967741935485</v>
      </c>
      <c r="Q3024" s="9" t="s">
        <v>8321</v>
      </c>
      <c r="R3024" t="s">
        <v>8361</v>
      </c>
      <c r="S3024" s="11">
        <f t="shared" si="284"/>
        <v>42564.745474537034</v>
      </c>
      <c r="T3024" s="11">
        <f t="shared" si="285"/>
        <v>42609.745474537034</v>
      </c>
      <c r="U3024" t="str">
        <f t="shared" si="286"/>
        <v>07</v>
      </c>
      <c r="V3024" t="str">
        <f t="shared" si="287"/>
        <v>2016</v>
      </c>
    </row>
    <row r="3025" spans="1:22" ht="48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>
        <f t="shared" si="283"/>
        <v>120.16666666666667</v>
      </c>
      <c r="Q3025" s="9" t="s">
        <v>8321</v>
      </c>
      <c r="R3025" t="s">
        <v>8361</v>
      </c>
      <c r="S3025" s="11">
        <f t="shared" si="284"/>
        <v>42121.467430555553</v>
      </c>
      <c r="T3025" s="11">
        <f t="shared" si="285"/>
        <v>42166.46743055556</v>
      </c>
      <c r="U3025" t="str">
        <f t="shared" si="286"/>
        <v>04</v>
      </c>
      <c r="V3025" t="str">
        <f t="shared" si="287"/>
        <v>2015</v>
      </c>
    </row>
    <row r="3026" spans="1:22" ht="48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</v>
      </c>
      <c r="P3026">
        <f t="shared" si="283"/>
        <v>67.697802197802204</v>
      </c>
      <c r="Q3026" s="9" t="s">
        <v>8321</v>
      </c>
      <c r="R3026" t="s">
        <v>8361</v>
      </c>
      <c r="S3026" s="11">
        <f t="shared" si="284"/>
        <v>41158.785590277774</v>
      </c>
      <c r="T3026" s="11">
        <f t="shared" si="285"/>
        <v>41188.785590277774</v>
      </c>
      <c r="U3026" t="str">
        <f t="shared" si="286"/>
        <v>09</v>
      </c>
      <c r="V3026" t="str">
        <f t="shared" si="287"/>
        <v>2012</v>
      </c>
    </row>
    <row r="3027" spans="1:22" ht="48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</v>
      </c>
      <c r="P3027">
        <f t="shared" si="283"/>
        <v>52.103448275862071</v>
      </c>
      <c r="Q3027" s="9" t="s">
        <v>8321</v>
      </c>
      <c r="R3027" t="s">
        <v>8361</v>
      </c>
      <c r="S3027" s="11">
        <f t="shared" si="284"/>
        <v>41761.301076388889</v>
      </c>
      <c r="T3027" s="11">
        <f t="shared" si="285"/>
        <v>41789.458333333328</v>
      </c>
      <c r="U3027" t="str">
        <f t="shared" si="286"/>
        <v>05</v>
      </c>
      <c r="V3027" t="str">
        <f t="shared" si="287"/>
        <v>2014</v>
      </c>
    </row>
    <row r="3028" spans="1:22" ht="48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</v>
      </c>
      <c r="P3028">
        <f t="shared" si="283"/>
        <v>51.6</v>
      </c>
      <c r="Q3028" s="9" t="s">
        <v>8321</v>
      </c>
      <c r="R3028" t="s">
        <v>8361</v>
      </c>
      <c r="S3028" s="11">
        <f t="shared" si="284"/>
        <v>42783.251064814809</v>
      </c>
      <c r="T3028" s="11">
        <f t="shared" si="285"/>
        <v>42797.251064814809</v>
      </c>
      <c r="U3028" t="str">
        <f t="shared" si="286"/>
        <v>02</v>
      </c>
      <c r="V3028" t="str">
        <f t="shared" si="287"/>
        <v>2017</v>
      </c>
    </row>
    <row r="3029" spans="1:22" ht="3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</v>
      </c>
      <c r="P3029">
        <f t="shared" si="283"/>
        <v>164.3</v>
      </c>
      <c r="Q3029" s="9" t="s">
        <v>8321</v>
      </c>
      <c r="R3029" t="s">
        <v>8361</v>
      </c>
      <c r="S3029" s="11">
        <f t="shared" si="284"/>
        <v>42053.49596064815</v>
      </c>
      <c r="T3029" s="11">
        <f t="shared" si="285"/>
        <v>42083.454293981478</v>
      </c>
      <c r="U3029" t="str">
        <f t="shared" si="286"/>
        <v>02</v>
      </c>
      <c r="V3029" t="str">
        <f t="shared" si="287"/>
        <v>2015</v>
      </c>
    </row>
    <row r="3030" spans="1:22" ht="3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</v>
      </c>
      <c r="P3030">
        <f t="shared" si="283"/>
        <v>84.858585858585855</v>
      </c>
      <c r="Q3030" s="9" t="s">
        <v>8321</v>
      </c>
      <c r="R3030" t="s">
        <v>8361</v>
      </c>
      <c r="S3030" s="11">
        <f t="shared" si="284"/>
        <v>42567.055844907409</v>
      </c>
      <c r="T3030" s="11">
        <f t="shared" si="285"/>
        <v>42597.055844907409</v>
      </c>
      <c r="U3030" t="str">
        <f t="shared" si="286"/>
        <v>07</v>
      </c>
      <c r="V3030" t="str">
        <f t="shared" si="287"/>
        <v>2016</v>
      </c>
    </row>
    <row r="3031" spans="1:22" ht="48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110</v>
      </c>
      <c r="P3031">
        <f t="shared" si="283"/>
        <v>94.548850574712645</v>
      </c>
      <c r="Q3031" s="9" t="s">
        <v>8321</v>
      </c>
      <c r="R3031" t="s">
        <v>8361</v>
      </c>
      <c r="S3031" s="11">
        <f t="shared" si="284"/>
        <v>41932.500543981478</v>
      </c>
      <c r="T3031" s="11">
        <f t="shared" si="285"/>
        <v>41960.982638888883</v>
      </c>
      <c r="U3031" t="str">
        <f t="shared" si="286"/>
        <v>10</v>
      </c>
      <c r="V3031" t="str">
        <f t="shared" si="287"/>
        <v>2014</v>
      </c>
    </row>
    <row r="3032" spans="1:22" ht="48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107</v>
      </c>
      <c r="P3032">
        <f t="shared" si="283"/>
        <v>45.536585365853661</v>
      </c>
      <c r="Q3032" s="9" t="s">
        <v>8321</v>
      </c>
      <c r="R3032" t="s">
        <v>8361</v>
      </c>
      <c r="S3032" s="11">
        <f t="shared" si="284"/>
        <v>42233.5390162037</v>
      </c>
      <c r="T3032" s="11">
        <f t="shared" si="285"/>
        <v>42263.5390162037</v>
      </c>
      <c r="U3032" t="str">
        <f t="shared" si="286"/>
        <v>08</v>
      </c>
      <c r="V3032" t="str">
        <f t="shared" si="287"/>
        <v>2015</v>
      </c>
    </row>
    <row r="3033" spans="1:22" ht="80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>
        <f t="shared" si="283"/>
        <v>51.724137931034484</v>
      </c>
      <c r="Q3033" s="9" t="s">
        <v>8321</v>
      </c>
      <c r="R3033" t="s">
        <v>8361</v>
      </c>
      <c r="S3033" s="11">
        <f t="shared" si="284"/>
        <v>42597.674155092587</v>
      </c>
      <c r="T3033" s="11">
        <f t="shared" si="285"/>
        <v>42657.674155092587</v>
      </c>
      <c r="U3033" t="str">
        <f t="shared" si="286"/>
        <v>08</v>
      </c>
      <c r="V3033" t="str">
        <f t="shared" si="287"/>
        <v>2016</v>
      </c>
    </row>
    <row r="3034" spans="1:22" ht="48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</v>
      </c>
      <c r="P3034">
        <f t="shared" si="283"/>
        <v>50.88</v>
      </c>
      <c r="Q3034" s="9" t="s">
        <v>8321</v>
      </c>
      <c r="R3034" t="s">
        <v>8361</v>
      </c>
      <c r="S3034" s="11">
        <f t="shared" si="284"/>
        <v>42227.836331018516</v>
      </c>
      <c r="T3034" s="11">
        <f t="shared" si="285"/>
        <v>42257.836331018516</v>
      </c>
      <c r="U3034" t="str">
        <f t="shared" si="286"/>
        <v>08</v>
      </c>
      <c r="V3034" t="str">
        <f t="shared" si="287"/>
        <v>2015</v>
      </c>
    </row>
    <row r="3035" spans="1:22" ht="48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147</v>
      </c>
      <c r="P3035">
        <f t="shared" si="283"/>
        <v>191.13043478260869</v>
      </c>
      <c r="Q3035" s="9" t="s">
        <v>8321</v>
      </c>
      <c r="R3035" t="s">
        <v>8361</v>
      </c>
      <c r="S3035" s="11">
        <f t="shared" si="284"/>
        <v>42569.901909722219</v>
      </c>
      <c r="T3035" s="11">
        <f t="shared" si="285"/>
        <v>42599.901909722219</v>
      </c>
      <c r="U3035" t="str">
        <f t="shared" si="286"/>
        <v>07</v>
      </c>
      <c r="V3035" t="str">
        <f t="shared" si="287"/>
        <v>2016</v>
      </c>
    </row>
    <row r="3036" spans="1:22" ht="6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113</v>
      </c>
      <c r="P3036">
        <f t="shared" si="283"/>
        <v>89.314285714285717</v>
      </c>
      <c r="Q3036" s="9" t="s">
        <v>8321</v>
      </c>
      <c r="R3036" t="s">
        <v>8361</v>
      </c>
      <c r="S3036" s="11">
        <f t="shared" si="284"/>
        <v>42644.327025462961</v>
      </c>
      <c r="T3036" s="11">
        <f t="shared" si="285"/>
        <v>42674.957638888889</v>
      </c>
      <c r="U3036" t="str">
        <f t="shared" si="286"/>
        <v>10</v>
      </c>
      <c r="V3036" t="str">
        <f t="shared" si="287"/>
        <v>2016</v>
      </c>
    </row>
    <row r="3037" spans="1:22" ht="3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109</v>
      </c>
      <c r="P3037">
        <f t="shared" si="283"/>
        <v>88.588631921824103</v>
      </c>
      <c r="Q3037" s="9" t="s">
        <v>8321</v>
      </c>
      <c r="R3037" t="s">
        <v>8361</v>
      </c>
      <c r="S3037" s="11">
        <f t="shared" si="284"/>
        <v>41368.351956018516</v>
      </c>
      <c r="T3037" s="11">
        <f t="shared" si="285"/>
        <v>41398.351956018516</v>
      </c>
      <c r="U3037" t="str">
        <f t="shared" si="286"/>
        <v>04</v>
      </c>
      <c r="V3037" t="str">
        <f t="shared" si="287"/>
        <v>2013</v>
      </c>
    </row>
    <row r="3038" spans="1:22" ht="48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127</v>
      </c>
      <c r="P3038">
        <f t="shared" si="283"/>
        <v>96.300911854103347</v>
      </c>
      <c r="Q3038" s="9" t="s">
        <v>8321</v>
      </c>
      <c r="R3038" t="s">
        <v>8361</v>
      </c>
      <c r="S3038" s="11">
        <f t="shared" si="284"/>
        <v>41466.576898148145</v>
      </c>
      <c r="T3038" s="11">
        <f t="shared" si="285"/>
        <v>41502.290972222218</v>
      </c>
      <c r="U3038" t="str">
        <f t="shared" si="286"/>
        <v>07</v>
      </c>
      <c r="V3038" t="str">
        <f t="shared" si="287"/>
        <v>2013</v>
      </c>
    </row>
    <row r="3039" spans="1:22" ht="6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</v>
      </c>
      <c r="P3039">
        <f t="shared" si="283"/>
        <v>33.3125</v>
      </c>
      <c r="Q3039" s="9" t="s">
        <v>8321</v>
      </c>
      <c r="R3039" t="s">
        <v>8361</v>
      </c>
      <c r="S3039" s="11">
        <f t="shared" si="284"/>
        <v>40378.684872685182</v>
      </c>
      <c r="T3039" s="11">
        <f t="shared" si="285"/>
        <v>40452.999305555553</v>
      </c>
      <c r="U3039" t="str">
        <f t="shared" si="286"/>
        <v>07</v>
      </c>
      <c r="V3039" t="str">
        <f t="shared" si="287"/>
        <v>2010</v>
      </c>
    </row>
    <row r="3040" spans="1:22" ht="48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101</v>
      </c>
      <c r="P3040">
        <f t="shared" si="283"/>
        <v>37.222222222222221</v>
      </c>
      <c r="Q3040" s="9" t="s">
        <v>8321</v>
      </c>
      <c r="R3040" t="s">
        <v>8361</v>
      </c>
      <c r="S3040" s="11">
        <f t="shared" si="284"/>
        <v>42373.043946759259</v>
      </c>
      <c r="T3040" s="11">
        <f t="shared" si="285"/>
        <v>42433.043946759259</v>
      </c>
      <c r="U3040" t="str">
        <f t="shared" si="286"/>
        <v>01</v>
      </c>
      <c r="V3040" t="str">
        <f t="shared" si="287"/>
        <v>2016</v>
      </c>
    </row>
    <row r="3041" spans="1:22" ht="48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109</v>
      </c>
      <c r="P3041">
        <f t="shared" si="283"/>
        <v>92.130423728813554</v>
      </c>
      <c r="Q3041" s="9" t="s">
        <v>8321</v>
      </c>
      <c r="R3041" t="s">
        <v>8361</v>
      </c>
      <c r="S3041" s="11">
        <f t="shared" si="284"/>
        <v>41610.586087962962</v>
      </c>
      <c r="T3041" s="11">
        <f t="shared" si="285"/>
        <v>41637.124305555553</v>
      </c>
      <c r="U3041" t="str">
        <f t="shared" si="286"/>
        <v>12</v>
      </c>
      <c r="V3041" t="str">
        <f t="shared" si="287"/>
        <v>2013</v>
      </c>
    </row>
    <row r="3042" spans="1:22" ht="48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108</v>
      </c>
      <c r="P3042">
        <f t="shared" si="283"/>
        <v>76.785714285714292</v>
      </c>
      <c r="Q3042" s="9" t="s">
        <v>8321</v>
      </c>
      <c r="R3042" t="s">
        <v>8361</v>
      </c>
      <c r="S3042" s="11">
        <f t="shared" si="284"/>
        <v>42177.583576388883</v>
      </c>
      <c r="T3042" s="11">
        <f t="shared" si="285"/>
        <v>42181.749999999993</v>
      </c>
      <c r="U3042" t="str">
        <f t="shared" si="286"/>
        <v>06</v>
      </c>
      <c r="V3042" t="str">
        <f t="shared" si="287"/>
        <v>2015</v>
      </c>
    </row>
    <row r="3043" spans="1:22" ht="3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</v>
      </c>
      <c r="P3043">
        <f t="shared" si="283"/>
        <v>96.526315789473685</v>
      </c>
      <c r="Q3043" s="9" t="s">
        <v>8321</v>
      </c>
      <c r="R3043" t="s">
        <v>8361</v>
      </c>
      <c r="S3043" s="11">
        <f t="shared" si="284"/>
        <v>42359.660277777781</v>
      </c>
      <c r="T3043" s="11">
        <f t="shared" si="285"/>
        <v>42389.660277777781</v>
      </c>
      <c r="U3043" t="str">
        <f t="shared" si="286"/>
        <v>12</v>
      </c>
      <c r="V3043" t="str">
        <f t="shared" si="287"/>
        <v>2015</v>
      </c>
    </row>
    <row r="3044" spans="1:22" ht="48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>
        <f t="shared" si="283"/>
        <v>51.891891891891895</v>
      </c>
      <c r="Q3044" s="9" t="s">
        <v>8321</v>
      </c>
      <c r="R3044" t="s">
        <v>8361</v>
      </c>
      <c r="S3044" s="11">
        <f t="shared" si="284"/>
        <v>42253.479710648149</v>
      </c>
      <c r="T3044" s="11">
        <f t="shared" si="285"/>
        <v>42283.479710648149</v>
      </c>
      <c r="U3044" t="str">
        <f t="shared" si="286"/>
        <v>09</v>
      </c>
      <c r="V3044" t="str">
        <f t="shared" si="287"/>
        <v>2015</v>
      </c>
    </row>
    <row r="3045" spans="1:22" ht="48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</v>
      </c>
      <c r="P3045">
        <f t="shared" si="283"/>
        <v>128.9140625</v>
      </c>
      <c r="Q3045" s="9" t="s">
        <v>8321</v>
      </c>
      <c r="R3045" t="s">
        <v>8361</v>
      </c>
      <c r="S3045" s="11">
        <f t="shared" si="284"/>
        <v>42082.862256944441</v>
      </c>
      <c r="T3045" s="11">
        <f t="shared" si="285"/>
        <v>42109.909722222219</v>
      </c>
      <c r="U3045" t="str">
        <f t="shared" si="286"/>
        <v>03</v>
      </c>
      <c r="V3045" t="str">
        <f t="shared" si="287"/>
        <v>2015</v>
      </c>
    </row>
    <row r="3046" spans="1:22" ht="48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</v>
      </c>
      <c r="P3046">
        <f t="shared" si="283"/>
        <v>84.108974358974365</v>
      </c>
      <c r="Q3046" s="9" t="s">
        <v>8321</v>
      </c>
      <c r="R3046" t="s">
        <v>8361</v>
      </c>
      <c r="S3046" s="11">
        <f t="shared" si="284"/>
        <v>42387.518495370365</v>
      </c>
      <c r="T3046" s="11">
        <f t="shared" si="285"/>
        <v>42402.518495370365</v>
      </c>
      <c r="U3046" t="str">
        <f t="shared" si="286"/>
        <v>01</v>
      </c>
      <c r="V3046" t="str">
        <f t="shared" si="287"/>
        <v>2016</v>
      </c>
    </row>
    <row r="3047" spans="1:22" ht="48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133</v>
      </c>
      <c r="P3047">
        <f t="shared" si="283"/>
        <v>82.941562500000003</v>
      </c>
      <c r="Q3047" s="9" t="s">
        <v>8321</v>
      </c>
      <c r="R3047" t="s">
        <v>8361</v>
      </c>
      <c r="S3047" s="11">
        <f t="shared" si="284"/>
        <v>41842.947395833333</v>
      </c>
      <c r="T3047" s="11">
        <f t="shared" si="285"/>
        <v>41872.947395833333</v>
      </c>
      <c r="U3047" t="str">
        <f t="shared" si="286"/>
        <v>07</v>
      </c>
      <c r="V3047" t="str">
        <f t="shared" si="287"/>
        <v>2014</v>
      </c>
    </row>
    <row r="3048" spans="1:22" ht="48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191</v>
      </c>
      <c r="P3048">
        <f t="shared" si="283"/>
        <v>259.94827586206895</v>
      </c>
      <c r="Q3048" s="9" t="s">
        <v>8321</v>
      </c>
      <c r="R3048" t="s">
        <v>8361</v>
      </c>
      <c r="S3048" s="11">
        <f t="shared" si="284"/>
        <v>41862.59474537037</v>
      </c>
      <c r="T3048" s="11">
        <f t="shared" si="285"/>
        <v>41891.994444444441</v>
      </c>
      <c r="U3048" t="str">
        <f t="shared" si="286"/>
        <v>08</v>
      </c>
      <c r="V3048" t="str">
        <f t="shared" si="287"/>
        <v>2014</v>
      </c>
    </row>
    <row r="3049" spans="1:22" ht="48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>
        <f t="shared" si="283"/>
        <v>37.25</v>
      </c>
      <c r="Q3049" s="9" t="s">
        <v>8321</v>
      </c>
      <c r="R3049" t="s">
        <v>8361</v>
      </c>
      <c r="S3049" s="11">
        <f t="shared" si="284"/>
        <v>42443.780717592592</v>
      </c>
      <c r="T3049" s="11">
        <f t="shared" si="285"/>
        <v>42487.344444444439</v>
      </c>
      <c r="U3049" t="str">
        <f t="shared" si="286"/>
        <v>03</v>
      </c>
      <c r="V3049" t="str">
        <f t="shared" si="287"/>
        <v>2016</v>
      </c>
    </row>
    <row r="3050" spans="1:22" ht="48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</v>
      </c>
      <c r="P3050">
        <f t="shared" si="283"/>
        <v>177.02127659574469</v>
      </c>
      <c r="Q3050" s="9" t="s">
        <v>8321</v>
      </c>
      <c r="R3050" t="s">
        <v>8361</v>
      </c>
      <c r="S3050" s="11">
        <f t="shared" si="284"/>
        <v>41975.692847222221</v>
      </c>
      <c r="T3050" s="11">
        <f t="shared" si="285"/>
        <v>42004.681944444441</v>
      </c>
      <c r="U3050" t="str">
        <f t="shared" si="286"/>
        <v>12</v>
      </c>
      <c r="V3050" t="str">
        <f t="shared" si="287"/>
        <v>2014</v>
      </c>
    </row>
    <row r="3051" spans="1:22" ht="48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107</v>
      </c>
      <c r="P3051">
        <f t="shared" si="283"/>
        <v>74.074074074074076</v>
      </c>
      <c r="Q3051" s="9" t="s">
        <v>8321</v>
      </c>
      <c r="R3051" t="s">
        <v>8361</v>
      </c>
      <c r="S3051" s="11">
        <f t="shared" si="284"/>
        <v>42138.806192129625</v>
      </c>
      <c r="T3051" s="11">
        <f t="shared" si="285"/>
        <v>42168.806192129625</v>
      </c>
      <c r="U3051" t="str">
        <f t="shared" si="286"/>
        <v>05</v>
      </c>
      <c r="V3051" t="str">
        <f t="shared" si="287"/>
        <v>2015</v>
      </c>
    </row>
    <row r="3052" spans="1:22" ht="3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>
        <f t="shared" si="283"/>
        <v>70.666666666666671</v>
      </c>
      <c r="Q3052" s="9" t="s">
        <v>8321</v>
      </c>
      <c r="R3052" t="s">
        <v>8361</v>
      </c>
      <c r="S3052" s="11">
        <f t="shared" si="284"/>
        <v>42464.960185185184</v>
      </c>
      <c r="T3052" s="11">
        <f t="shared" si="285"/>
        <v>42494.960185185184</v>
      </c>
      <c r="U3052" t="str">
        <f t="shared" si="286"/>
        <v>04</v>
      </c>
      <c r="V3052" t="str">
        <f t="shared" si="287"/>
        <v>2016</v>
      </c>
    </row>
    <row r="3053" spans="1:22" ht="48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24</v>
      </c>
      <c r="P3053">
        <f t="shared" si="283"/>
        <v>23.62857142857143</v>
      </c>
      <c r="Q3053" s="9" t="s">
        <v>8321</v>
      </c>
      <c r="R3053" t="s">
        <v>8361</v>
      </c>
      <c r="S3053" s="11">
        <f t="shared" si="284"/>
        <v>42744.207696759258</v>
      </c>
      <c r="T3053" s="11">
        <f t="shared" si="285"/>
        <v>42774.207696759251</v>
      </c>
      <c r="U3053" t="str">
        <f t="shared" si="286"/>
        <v>01</v>
      </c>
      <c r="V3053" t="str">
        <f t="shared" si="287"/>
        <v>2017</v>
      </c>
    </row>
    <row r="3054" spans="1:22" ht="3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</v>
      </c>
      <c r="P3054">
        <f t="shared" si="283"/>
        <v>37.5</v>
      </c>
      <c r="Q3054" s="9" t="s">
        <v>8321</v>
      </c>
      <c r="R3054" t="s">
        <v>8361</v>
      </c>
      <c r="S3054" s="11">
        <f t="shared" si="284"/>
        <v>42122.461736111109</v>
      </c>
      <c r="T3054" s="11">
        <f t="shared" si="285"/>
        <v>42152.457638888889</v>
      </c>
      <c r="U3054" t="str">
        <f t="shared" si="286"/>
        <v>04</v>
      </c>
      <c r="V3054" t="str">
        <f t="shared" si="287"/>
        <v>2015</v>
      </c>
    </row>
    <row r="3055" spans="1:22" ht="48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</v>
      </c>
      <c r="P3055">
        <f t="shared" si="283"/>
        <v>13.333333333333334</v>
      </c>
      <c r="Q3055" s="9" t="s">
        <v>8321</v>
      </c>
      <c r="R3055" t="s">
        <v>8361</v>
      </c>
      <c r="S3055" s="11">
        <f t="shared" si="284"/>
        <v>41862.553391203699</v>
      </c>
      <c r="T3055" s="11">
        <f t="shared" si="285"/>
        <v>41913.957638888889</v>
      </c>
      <c r="U3055" t="str">
        <f t="shared" si="286"/>
        <v>08</v>
      </c>
      <c r="V3055" t="str">
        <f t="shared" si="287"/>
        <v>2014</v>
      </c>
    </row>
    <row r="3056" spans="1:22" ht="48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t="e">
        <f t="shared" si="283"/>
        <v>#DIV/0!</v>
      </c>
      <c r="Q3056" s="9" t="s">
        <v>8321</v>
      </c>
      <c r="R3056" t="s">
        <v>8361</v>
      </c>
      <c r="S3056" s="11">
        <f t="shared" si="284"/>
        <v>42027.624467592592</v>
      </c>
      <c r="T3056" s="11">
        <f t="shared" si="285"/>
        <v>42064.836111111108</v>
      </c>
      <c r="U3056" t="str">
        <f t="shared" si="286"/>
        <v>01</v>
      </c>
      <c r="V3056" t="str">
        <f t="shared" si="287"/>
        <v>2015</v>
      </c>
    </row>
    <row r="3057" spans="1:22" ht="48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0</v>
      </c>
      <c r="P3057">
        <f t="shared" si="283"/>
        <v>1</v>
      </c>
      <c r="Q3057" s="9" t="s">
        <v>8321</v>
      </c>
      <c r="R3057" t="s">
        <v>8361</v>
      </c>
      <c r="S3057" s="11">
        <f t="shared" si="284"/>
        <v>41953.749884259254</v>
      </c>
      <c r="T3057" s="11">
        <f t="shared" si="285"/>
        <v>42013.749884259254</v>
      </c>
      <c r="U3057" t="str">
        <f t="shared" si="286"/>
        <v>11</v>
      </c>
      <c r="V3057" t="str">
        <f t="shared" si="287"/>
        <v>2014</v>
      </c>
    </row>
    <row r="3058" spans="1:22" ht="48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t="e">
        <f t="shared" si="283"/>
        <v>#DIV/0!</v>
      </c>
      <c r="Q3058" s="9" t="s">
        <v>8321</v>
      </c>
      <c r="R3058" t="s">
        <v>8361</v>
      </c>
      <c r="S3058" s="11">
        <f t="shared" si="284"/>
        <v>41851.428055555552</v>
      </c>
      <c r="T3058" s="11">
        <f t="shared" si="285"/>
        <v>41911.428055555552</v>
      </c>
      <c r="U3058" t="str">
        <f t="shared" si="286"/>
        <v>07</v>
      </c>
      <c r="V3058" t="str">
        <f t="shared" si="287"/>
        <v>2014</v>
      </c>
    </row>
    <row r="3059" spans="1:22" ht="48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t="e">
        <f t="shared" si="283"/>
        <v>#DIV/0!</v>
      </c>
      <c r="Q3059" s="9" t="s">
        <v>8321</v>
      </c>
      <c r="R3059" t="s">
        <v>8361</v>
      </c>
      <c r="S3059" s="11">
        <f t="shared" si="284"/>
        <v>42433.442256944443</v>
      </c>
      <c r="T3059" s="11">
        <f t="shared" si="285"/>
        <v>42463.400590277779</v>
      </c>
      <c r="U3059" t="str">
        <f t="shared" si="286"/>
        <v>03</v>
      </c>
      <c r="V3059" t="str">
        <f t="shared" si="287"/>
        <v>2016</v>
      </c>
    </row>
    <row r="3060" spans="1:22" ht="48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0</v>
      </c>
      <c r="P3060">
        <f t="shared" si="283"/>
        <v>1</v>
      </c>
      <c r="Q3060" s="9" t="s">
        <v>8321</v>
      </c>
      <c r="R3060" t="s">
        <v>8361</v>
      </c>
      <c r="S3060" s="11">
        <f t="shared" si="284"/>
        <v>42460.165972222218</v>
      </c>
      <c r="T3060" s="11">
        <f t="shared" si="285"/>
        <v>42510.165972222218</v>
      </c>
      <c r="U3060" t="str">
        <f t="shared" si="286"/>
        <v>03</v>
      </c>
      <c r="V3060" t="str">
        <f t="shared" si="287"/>
        <v>2016</v>
      </c>
    </row>
    <row r="3061" spans="1:22" ht="48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</v>
      </c>
      <c r="P3061">
        <f t="shared" si="283"/>
        <v>41</v>
      </c>
      <c r="Q3061" s="9" t="s">
        <v>8321</v>
      </c>
      <c r="R3061" t="s">
        <v>8361</v>
      </c>
      <c r="S3061" s="11">
        <f t="shared" si="284"/>
        <v>41829.727384259255</v>
      </c>
      <c r="T3061" s="11">
        <f t="shared" si="285"/>
        <v>41859.727384259255</v>
      </c>
      <c r="U3061" t="str">
        <f t="shared" si="286"/>
        <v>07</v>
      </c>
      <c r="V3061" t="str">
        <f t="shared" si="287"/>
        <v>2014</v>
      </c>
    </row>
    <row r="3062" spans="1:22" ht="3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</v>
      </c>
      <c r="P3062">
        <f t="shared" si="283"/>
        <v>55.833333333333336</v>
      </c>
      <c r="Q3062" s="9" t="s">
        <v>8321</v>
      </c>
      <c r="R3062" t="s">
        <v>8361</v>
      </c>
      <c r="S3062" s="11">
        <f t="shared" si="284"/>
        <v>42245.066365740735</v>
      </c>
      <c r="T3062" s="11">
        <f t="shared" si="285"/>
        <v>42275.066365740735</v>
      </c>
      <c r="U3062" t="str">
        <f t="shared" si="286"/>
        <v>08</v>
      </c>
      <c r="V3062" t="str">
        <f t="shared" si="287"/>
        <v>2015</v>
      </c>
    </row>
    <row r="3063" spans="1:22" ht="16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t="e">
        <f t="shared" si="283"/>
        <v>#DIV/0!</v>
      </c>
      <c r="Q3063" s="9" t="s">
        <v>8321</v>
      </c>
      <c r="R3063" t="s">
        <v>8361</v>
      </c>
      <c r="S3063" s="11">
        <f t="shared" si="284"/>
        <v>41834.575787037036</v>
      </c>
      <c r="T3063" s="11">
        <f t="shared" si="285"/>
        <v>41864.575787037036</v>
      </c>
      <c r="U3063" t="str">
        <f t="shared" si="286"/>
        <v>07</v>
      </c>
      <c r="V3063" t="str">
        <f t="shared" si="287"/>
        <v>2014</v>
      </c>
    </row>
    <row r="3064" spans="1:22" ht="48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67</v>
      </c>
      <c r="P3064">
        <f t="shared" si="283"/>
        <v>99.761194029850742</v>
      </c>
      <c r="Q3064" s="9" t="s">
        <v>8321</v>
      </c>
      <c r="R3064" t="s">
        <v>8361</v>
      </c>
      <c r="S3064" s="11">
        <f t="shared" si="284"/>
        <v>42248.3274537037</v>
      </c>
      <c r="T3064" s="11">
        <f t="shared" si="285"/>
        <v>42277.541666666664</v>
      </c>
      <c r="U3064" t="str">
        <f t="shared" si="286"/>
        <v>09</v>
      </c>
      <c r="V3064" t="str">
        <f t="shared" si="287"/>
        <v>2015</v>
      </c>
    </row>
    <row r="3065" spans="1:22" ht="3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20</v>
      </c>
      <c r="P3065">
        <f t="shared" si="283"/>
        <v>25.521739130434781</v>
      </c>
      <c r="Q3065" s="9" t="s">
        <v>8321</v>
      </c>
      <c r="R3065" t="s">
        <v>8361</v>
      </c>
      <c r="S3065" s="11">
        <f t="shared" si="284"/>
        <v>42630.714560185188</v>
      </c>
      <c r="T3065" s="11">
        <f t="shared" si="285"/>
        <v>42665.714560185181</v>
      </c>
      <c r="U3065" t="str">
        <f t="shared" si="286"/>
        <v>09</v>
      </c>
      <c r="V3065" t="str">
        <f t="shared" si="287"/>
        <v>2016</v>
      </c>
    </row>
    <row r="3066" spans="1:22" ht="3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</v>
      </c>
      <c r="P3066">
        <f t="shared" si="283"/>
        <v>117.65277777777777</v>
      </c>
      <c r="Q3066" s="9" t="s">
        <v>8321</v>
      </c>
      <c r="R3066" t="s">
        <v>8361</v>
      </c>
      <c r="S3066" s="11">
        <f t="shared" si="284"/>
        <v>42298.9218287037</v>
      </c>
      <c r="T3066" s="11">
        <f t="shared" si="285"/>
        <v>42330.082638888889</v>
      </c>
      <c r="U3066" t="str">
        <f t="shared" si="286"/>
        <v>10</v>
      </c>
      <c r="V3066" t="str">
        <f t="shared" si="287"/>
        <v>2015</v>
      </c>
    </row>
    <row r="3067" spans="1:22" ht="48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</v>
      </c>
      <c r="P3067">
        <f t="shared" si="283"/>
        <v>5</v>
      </c>
      <c r="Q3067" s="9" t="s">
        <v>8321</v>
      </c>
      <c r="R3067" t="s">
        <v>8361</v>
      </c>
      <c r="S3067" s="11">
        <f t="shared" si="284"/>
        <v>41824.846898148149</v>
      </c>
      <c r="T3067" s="11">
        <f t="shared" si="285"/>
        <v>41849.846898148149</v>
      </c>
      <c r="U3067" t="str">
        <f t="shared" si="286"/>
        <v>07</v>
      </c>
      <c r="V3067" t="str">
        <f t="shared" si="287"/>
        <v>2014</v>
      </c>
    </row>
    <row r="3068" spans="1:22" ht="48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12</v>
      </c>
      <c r="P3068">
        <f t="shared" si="283"/>
        <v>2796.6666666666665</v>
      </c>
      <c r="Q3068" s="9" t="s">
        <v>8321</v>
      </c>
      <c r="R3068" t="s">
        <v>8361</v>
      </c>
      <c r="S3068" s="11">
        <f t="shared" si="284"/>
        <v>42531.020104166666</v>
      </c>
      <c r="T3068" s="11">
        <f t="shared" si="285"/>
        <v>42561.020104166666</v>
      </c>
      <c r="U3068" t="str">
        <f t="shared" si="286"/>
        <v>06</v>
      </c>
      <c r="V3068" t="str">
        <f t="shared" si="287"/>
        <v>2016</v>
      </c>
    </row>
    <row r="3069" spans="1:22" ht="48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3</v>
      </c>
      <c r="P3069">
        <f t="shared" si="283"/>
        <v>200</v>
      </c>
      <c r="Q3069" s="9" t="s">
        <v>8321</v>
      </c>
      <c r="R3069" t="s">
        <v>8361</v>
      </c>
      <c r="S3069" s="11">
        <f t="shared" si="284"/>
        <v>42226.730081018519</v>
      </c>
      <c r="T3069" s="11">
        <f t="shared" si="285"/>
        <v>42256.730081018519</v>
      </c>
      <c r="U3069" t="str">
        <f t="shared" si="286"/>
        <v>08</v>
      </c>
      <c r="V3069" t="str">
        <f t="shared" si="287"/>
        <v>2015</v>
      </c>
    </row>
    <row r="3070" spans="1:22" ht="48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0</v>
      </c>
      <c r="P3070">
        <f t="shared" si="283"/>
        <v>87.5</v>
      </c>
      <c r="Q3070" s="9" t="s">
        <v>8321</v>
      </c>
      <c r="R3070" t="s">
        <v>8361</v>
      </c>
      <c r="S3070" s="11">
        <f t="shared" si="284"/>
        <v>42263.483240740738</v>
      </c>
      <c r="T3070" s="11">
        <f t="shared" si="285"/>
        <v>42293.483240740738</v>
      </c>
      <c r="U3070" t="str">
        <f t="shared" si="286"/>
        <v>09</v>
      </c>
      <c r="V3070" t="str">
        <f t="shared" si="287"/>
        <v>2015</v>
      </c>
    </row>
    <row r="3071" spans="1:22" ht="48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</v>
      </c>
      <c r="P3071">
        <f t="shared" si="283"/>
        <v>20.142857142857142</v>
      </c>
      <c r="Q3071" s="9" t="s">
        <v>8321</v>
      </c>
      <c r="R3071" t="s">
        <v>8361</v>
      </c>
      <c r="S3071" s="11">
        <f t="shared" si="284"/>
        <v>41957.625393518516</v>
      </c>
      <c r="T3071" s="11">
        <f t="shared" si="285"/>
        <v>41987.625393518516</v>
      </c>
      <c r="U3071" t="str">
        <f t="shared" si="286"/>
        <v>11</v>
      </c>
      <c r="V3071" t="str">
        <f t="shared" si="287"/>
        <v>2014</v>
      </c>
    </row>
    <row r="3072" spans="1:22" ht="48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</v>
      </c>
      <c r="P3072">
        <f t="shared" si="283"/>
        <v>20.875</v>
      </c>
      <c r="Q3072" s="9" t="s">
        <v>8321</v>
      </c>
      <c r="R3072" t="s">
        <v>8361</v>
      </c>
      <c r="S3072" s="11">
        <f t="shared" si="284"/>
        <v>42690.525104166663</v>
      </c>
      <c r="T3072" s="11">
        <f t="shared" si="285"/>
        <v>42711.525104166663</v>
      </c>
      <c r="U3072" t="str">
        <f t="shared" si="286"/>
        <v>11</v>
      </c>
      <c r="V3072" t="str">
        <f t="shared" si="287"/>
        <v>2016</v>
      </c>
    </row>
    <row r="3073" spans="1:22" ht="48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60</v>
      </c>
      <c r="P3073">
        <f t="shared" si="283"/>
        <v>61.307692307692307</v>
      </c>
      <c r="Q3073" s="9" t="s">
        <v>8321</v>
      </c>
      <c r="R3073" t="s">
        <v>8361</v>
      </c>
      <c r="S3073" s="11">
        <f t="shared" si="284"/>
        <v>42097.524085648147</v>
      </c>
      <c r="T3073" s="11">
        <f t="shared" si="285"/>
        <v>42115.040972222218</v>
      </c>
      <c r="U3073" t="str">
        <f t="shared" si="286"/>
        <v>04</v>
      </c>
      <c r="V3073" t="str">
        <f t="shared" si="287"/>
        <v>2015</v>
      </c>
    </row>
    <row r="3074" spans="1:22" ht="48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0</v>
      </c>
      <c r="P3074">
        <f t="shared" si="283"/>
        <v>1</v>
      </c>
      <c r="Q3074" s="9" t="s">
        <v>8321</v>
      </c>
      <c r="R3074" t="s">
        <v>8361</v>
      </c>
      <c r="S3074" s="11">
        <f t="shared" si="284"/>
        <v>42658.482199074067</v>
      </c>
      <c r="T3074" s="11">
        <f t="shared" si="285"/>
        <v>42672.865277777775</v>
      </c>
      <c r="U3074" t="str">
        <f t="shared" si="286"/>
        <v>10</v>
      </c>
      <c r="V3074" t="str">
        <f t="shared" si="287"/>
        <v>2016</v>
      </c>
    </row>
    <row r="3075" spans="1:22" ht="48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ROUND((E3075/D3075)*100,0)</f>
        <v>0</v>
      </c>
      <c r="P3075">
        <f t="shared" ref="P3075:P3138" si="289">E3075/L3075</f>
        <v>92.142857142857139</v>
      </c>
      <c r="Q3075" s="9" t="s">
        <v>8321</v>
      </c>
      <c r="R3075" t="s">
        <v>8361</v>
      </c>
      <c r="S3075" s="11">
        <f t="shared" ref="S3075:S3138" si="290">(J3075/86400)+25569+(-5/24)</f>
        <v>42111.475694444445</v>
      </c>
      <c r="T3075" s="11">
        <f t="shared" ref="T3075:T3138" si="291">(((I3075/60)/60)/24)+DATE(1970,1,1)+(-5/24)</f>
        <v>42169.59652777778</v>
      </c>
      <c r="U3075" t="str">
        <f t="shared" ref="U3075:U3138" si="292">TEXT(S3075,"MM")</f>
        <v>04</v>
      </c>
      <c r="V3075" t="str">
        <f t="shared" ref="V3075:V3138" si="293">TEXT(S3075,"YYYY")</f>
        <v>2015</v>
      </c>
    </row>
    <row r="3076" spans="1:22" ht="6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0</v>
      </c>
      <c r="P3076">
        <f t="shared" si="289"/>
        <v>7.333333333333333</v>
      </c>
      <c r="Q3076" s="9" t="s">
        <v>8321</v>
      </c>
      <c r="R3076" t="s">
        <v>8361</v>
      </c>
      <c r="S3076" s="11">
        <f t="shared" si="290"/>
        <v>42409.362951388888</v>
      </c>
      <c r="T3076" s="11">
        <f t="shared" si="291"/>
        <v>42439.362951388881</v>
      </c>
      <c r="U3076" t="str">
        <f t="shared" si="292"/>
        <v>02</v>
      </c>
      <c r="V3076" t="str">
        <f t="shared" si="293"/>
        <v>2016</v>
      </c>
    </row>
    <row r="3077" spans="1:22" ht="48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9</v>
      </c>
      <c r="P3077">
        <f t="shared" si="289"/>
        <v>64.8</v>
      </c>
      <c r="Q3077" s="9" t="s">
        <v>8321</v>
      </c>
      <c r="R3077" t="s">
        <v>8361</v>
      </c>
      <c r="S3077" s="11">
        <f t="shared" si="290"/>
        <v>42550.89398148148</v>
      </c>
      <c r="T3077" s="11">
        <f t="shared" si="291"/>
        <v>42600.893981481473</v>
      </c>
      <c r="U3077" t="str">
        <f t="shared" si="292"/>
        <v>06</v>
      </c>
      <c r="V3077" t="str">
        <f t="shared" si="293"/>
        <v>2016</v>
      </c>
    </row>
    <row r="3078" spans="1:22" ht="3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</v>
      </c>
      <c r="P3078">
        <f t="shared" si="289"/>
        <v>30.12</v>
      </c>
      <c r="Q3078" s="9" t="s">
        <v>8321</v>
      </c>
      <c r="R3078" t="s">
        <v>8361</v>
      </c>
      <c r="S3078" s="11">
        <f t="shared" si="290"/>
        <v>42226.443553240737</v>
      </c>
      <c r="T3078" s="11">
        <f t="shared" si="291"/>
        <v>42286.443553240737</v>
      </c>
      <c r="U3078" t="str">
        <f t="shared" si="292"/>
        <v>08</v>
      </c>
      <c r="V3078" t="str">
        <f t="shared" si="293"/>
        <v>2015</v>
      </c>
    </row>
    <row r="3079" spans="1:22" ht="48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</v>
      </c>
      <c r="P3079">
        <f t="shared" si="289"/>
        <v>52.5</v>
      </c>
      <c r="Q3079" s="9" t="s">
        <v>8321</v>
      </c>
      <c r="R3079" t="s">
        <v>8361</v>
      </c>
      <c r="S3079" s="11">
        <f t="shared" si="290"/>
        <v>42766.74858796296</v>
      </c>
      <c r="T3079" s="11">
        <f t="shared" si="291"/>
        <v>42796.74858796296</v>
      </c>
      <c r="U3079" t="str">
        <f t="shared" si="292"/>
        <v>01</v>
      </c>
      <c r="V3079" t="str">
        <f t="shared" si="293"/>
        <v>2017</v>
      </c>
    </row>
    <row r="3080" spans="1:22" ht="48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</v>
      </c>
      <c r="P3080">
        <f t="shared" si="289"/>
        <v>23.666666666666668</v>
      </c>
      <c r="Q3080" s="9" t="s">
        <v>8321</v>
      </c>
      <c r="R3080" t="s">
        <v>8361</v>
      </c>
      <c r="S3080" s="11">
        <f t="shared" si="290"/>
        <v>42030.930497685178</v>
      </c>
      <c r="T3080" s="11">
        <f t="shared" si="291"/>
        <v>42060.930497685178</v>
      </c>
      <c r="U3080" t="str">
        <f t="shared" si="292"/>
        <v>01</v>
      </c>
      <c r="V3080" t="str">
        <f t="shared" si="293"/>
        <v>2015</v>
      </c>
    </row>
    <row r="3081" spans="1:22" ht="48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1</v>
      </c>
      <c r="P3081">
        <f t="shared" si="289"/>
        <v>415.77777777777777</v>
      </c>
      <c r="Q3081" s="9" t="s">
        <v>8321</v>
      </c>
      <c r="R3081" t="s">
        <v>8361</v>
      </c>
      <c r="S3081" s="11">
        <f t="shared" si="290"/>
        <v>42055.50503472222</v>
      </c>
      <c r="T3081" s="11">
        <f t="shared" si="291"/>
        <v>42085.463368055549</v>
      </c>
      <c r="U3081" t="str">
        <f t="shared" si="292"/>
        <v>02</v>
      </c>
      <c r="V3081" t="str">
        <f t="shared" si="293"/>
        <v>2015</v>
      </c>
    </row>
    <row r="3082" spans="1:22" ht="48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0</v>
      </c>
      <c r="P3082">
        <f t="shared" si="289"/>
        <v>53.714285714285715</v>
      </c>
      <c r="Q3082" s="9" t="s">
        <v>8321</v>
      </c>
      <c r="R3082" t="s">
        <v>8361</v>
      </c>
      <c r="S3082" s="11">
        <f t="shared" si="290"/>
        <v>41939.8199537037</v>
      </c>
      <c r="T3082" s="11">
        <f t="shared" si="291"/>
        <v>41999.861620370364</v>
      </c>
      <c r="U3082" t="str">
        <f t="shared" si="292"/>
        <v>10</v>
      </c>
      <c r="V3082" t="str">
        <f t="shared" si="293"/>
        <v>2014</v>
      </c>
    </row>
    <row r="3083" spans="1:22" ht="48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</v>
      </c>
      <c r="P3083">
        <f t="shared" si="289"/>
        <v>420.6</v>
      </c>
      <c r="Q3083" s="9" t="s">
        <v>8321</v>
      </c>
      <c r="R3083" t="s">
        <v>8361</v>
      </c>
      <c r="S3083" s="11">
        <f t="shared" si="290"/>
        <v>42236.973275462959</v>
      </c>
      <c r="T3083" s="11">
        <f t="shared" si="291"/>
        <v>42266.973275462959</v>
      </c>
      <c r="U3083" t="str">
        <f t="shared" si="292"/>
        <v>08</v>
      </c>
      <c r="V3083" t="str">
        <f t="shared" si="293"/>
        <v>2015</v>
      </c>
    </row>
    <row r="3084" spans="1:22" ht="48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t="e">
        <f t="shared" si="289"/>
        <v>#DIV/0!</v>
      </c>
      <c r="Q3084" s="9" t="s">
        <v>8321</v>
      </c>
      <c r="R3084" t="s">
        <v>8361</v>
      </c>
      <c r="S3084" s="11">
        <f t="shared" si="290"/>
        <v>42293.714652777773</v>
      </c>
      <c r="T3084" s="11">
        <f t="shared" si="291"/>
        <v>42323.756319444445</v>
      </c>
      <c r="U3084" t="str">
        <f t="shared" si="292"/>
        <v>10</v>
      </c>
      <c r="V3084" t="str">
        <f t="shared" si="293"/>
        <v>2015</v>
      </c>
    </row>
    <row r="3085" spans="1:22" ht="6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</v>
      </c>
      <c r="P3085">
        <f t="shared" si="289"/>
        <v>18.666666666666668</v>
      </c>
      <c r="Q3085" s="9" t="s">
        <v>8321</v>
      </c>
      <c r="R3085" t="s">
        <v>8361</v>
      </c>
      <c r="S3085" s="11">
        <f t="shared" si="290"/>
        <v>41853.355069444442</v>
      </c>
      <c r="T3085" s="11">
        <f t="shared" si="291"/>
        <v>41883</v>
      </c>
      <c r="U3085" t="str">
        <f t="shared" si="292"/>
        <v>08</v>
      </c>
      <c r="V3085" t="str">
        <f t="shared" si="293"/>
        <v>2014</v>
      </c>
    </row>
    <row r="3086" spans="1:22" ht="48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12</v>
      </c>
      <c r="P3086">
        <f t="shared" si="289"/>
        <v>78.333333333333329</v>
      </c>
      <c r="Q3086" s="9" t="s">
        <v>8321</v>
      </c>
      <c r="R3086" t="s">
        <v>8361</v>
      </c>
      <c r="S3086" s="11">
        <f t="shared" si="290"/>
        <v>42100.515405092585</v>
      </c>
      <c r="T3086" s="11">
        <f t="shared" si="291"/>
        <v>42129.574999999997</v>
      </c>
      <c r="U3086" t="str">
        <f t="shared" si="292"/>
        <v>04</v>
      </c>
      <c r="V3086" t="str">
        <f t="shared" si="293"/>
        <v>2015</v>
      </c>
    </row>
    <row r="3087" spans="1:22" ht="48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</v>
      </c>
      <c r="P3087">
        <f t="shared" si="289"/>
        <v>67.777777777777771</v>
      </c>
      <c r="Q3087" s="9" t="s">
        <v>8321</v>
      </c>
      <c r="R3087" t="s">
        <v>8361</v>
      </c>
      <c r="S3087" s="11">
        <f t="shared" si="290"/>
        <v>42246.675451388888</v>
      </c>
      <c r="T3087" s="11">
        <f t="shared" si="291"/>
        <v>42276.675451388881</v>
      </c>
      <c r="U3087" t="str">
        <f t="shared" si="292"/>
        <v>08</v>
      </c>
      <c r="V3087" t="str">
        <f t="shared" si="293"/>
        <v>2015</v>
      </c>
    </row>
    <row r="3088" spans="1:22" ht="48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</v>
      </c>
      <c r="P3088">
        <f t="shared" si="289"/>
        <v>16.666666666666668</v>
      </c>
      <c r="Q3088" s="9" t="s">
        <v>8321</v>
      </c>
      <c r="R3088" t="s">
        <v>8361</v>
      </c>
      <c r="S3088" s="11">
        <f t="shared" si="290"/>
        <v>42173.462488425925</v>
      </c>
      <c r="T3088" s="11">
        <f t="shared" si="291"/>
        <v>42233.462488425925</v>
      </c>
      <c r="U3088" t="str">
        <f t="shared" si="292"/>
        <v>06</v>
      </c>
      <c r="V3088" t="str">
        <f t="shared" si="293"/>
        <v>2015</v>
      </c>
    </row>
    <row r="3089" spans="1:22" ht="48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1</v>
      </c>
      <c r="P3089">
        <f t="shared" si="289"/>
        <v>62.5</v>
      </c>
      <c r="Q3089" s="9" t="s">
        <v>8321</v>
      </c>
      <c r="R3089" t="s">
        <v>8361</v>
      </c>
      <c r="S3089" s="11">
        <f t="shared" si="290"/>
        <v>42664.942013888889</v>
      </c>
      <c r="T3089" s="11">
        <f t="shared" si="291"/>
        <v>42724.983680555553</v>
      </c>
      <c r="U3089" t="str">
        <f t="shared" si="292"/>
        <v>10</v>
      </c>
      <c r="V3089" t="str">
        <f t="shared" si="293"/>
        <v>2016</v>
      </c>
    </row>
    <row r="3090" spans="1:22" ht="3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</v>
      </c>
      <c r="P3090">
        <f t="shared" si="289"/>
        <v>42</v>
      </c>
      <c r="Q3090" s="9" t="s">
        <v>8321</v>
      </c>
      <c r="R3090" t="s">
        <v>8361</v>
      </c>
      <c r="S3090" s="11">
        <f t="shared" si="290"/>
        <v>41981.363969907405</v>
      </c>
      <c r="T3090" s="11">
        <f t="shared" si="291"/>
        <v>42012.361805555549</v>
      </c>
      <c r="U3090" t="str">
        <f t="shared" si="292"/>
        <v>12</v>
      </c>
      <c r="V3090" t="str">
        <f t="shared" si="293"/>
        <v>2014</v>
      </c>
    </row>
    <row r="3091" spans="1:22" ht="3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</v>
      </c>
      <c r="P3091">
        <f t="shared" si="289"/>
        <v>130.0888888888889</v>
      </c>
      <c r="Q3091" s="9" t="s">
        <v>8321</v>
      </c>
      <c r="R3091" t="s">
        <v>8361</v>
      </c>
      <c r="S3091" s="11">
        <f t="shared" si="290"/>
        <v>42528.334293981483</v>
      </c>
      <c r="T3091" s="11">
        <f t="shared" si="291"/>
        <v>42559.874305555553</v>
      </c>
      <c r="U3091" t="str">
        <f t="shared" si="292"/>
        <v>06</v>
      </c>
      <c r="V3091" t="str">
        <f t="shared" si="293"/>
        <v>2016</v>
      </c>
    </row>
    <row r="3092" spans="1:22" ht="48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</v>
      </c>
      <c r="P3092">
        <f t="shared" si="289"/>
        <v>1270.2222222222222</v>
      </c>
      <c r="Q3092" s="9" t="s">
        <v>8321</v>
      </c>
      <c r="R3092" t="s">
        <v>8361</v>
      </c>
      <c r="S3092" s="11">
        <f t="shared" si="290"/>
        <v>42065.610474537032</v>
      </c>
      <c r="T3092" s="11">
        <f t="shared" si="291"/>
        <v>42125.568807870368</v>
      </c>
      <c r="U3092" t="str">
        <f t="shared" si="292"/>
        <v>03</v>
      </c>
      <c r="V3092" t="str">
        <f t="shared" si="293"/>
        <v>2015</v>
      </c>
    </row>
    <row r="3093" spans="1:22" ht="48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16</v>
      </c>
      <c r="P3093">
        <f t="shared" si="289"/>
        <v>88.444444444444443</v>
      </c>
      <c r="Q3093" s="9" t="s">
        <v>8321</v>
      </c>
      <c r="R3093" t="s">
        <v>8361</v>
      </c>
      <c r="S3093" s="11">
        <f t="shared" si="290"/>
        <v>42566.740081018514</v>
      </c>
      <c r="T3093" s="11">
        <f t="shared" si="291"/>
        <v>42596.740081018514</v>
      </c>
      <c r="U3093" t="str">
        <f t="shared" si="292"/>
        <v>07</v>
      </c>
      <c r="V3093" t="str">
        <f t="shared" si="293"/>
        <v>2016</v>
      </c>
    </row>
    <row r="3094" spans="1:22" ht="48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</v>
      </c>
      <c r="P3094">
        <f t="shared" si="289"/>
        <v>56.342380952380957</v>
      </c>
      <c r="Q3094" s="9" t="s">
        <v>8321</v>
      </c>
      <c r="R3094" t="s">
        <v>8361</v>
      </c>
      <c r="S3094" s="11">
        <f t="shared" si="290"/>
        <v>42255.41101851852</v>
      </c>
      <c r="T3094" s="11">
        <f t="shared" si="291"/>
        <v>42292.708333333336</v>
      </c>
      <c r="U3094" t="str">
        <f t="shared" si="292"/>
        <v>09</v>
      </c>
      <c r="V3094" t="str">
        <f t="shared" si="293"/>
        <v>2015</v>
      </c>
    </row>
    <row r="3095" spans="1:22" ht="48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23</v>
      </c>
      <c r="P3095">
        <f t="shared" si="289"/>
        <v>53.529411764705884</v>
      </c>
      <c r="Q3095" s="9" t="s">
        <v>8321</v>
      </c>
      <c r="R3095" t="s">
        <v>8361</v>
      </c>
      <c r="S3095" s="11">
        <f t="shared" si="290"/>
        <v>41760.700706018521</v>
      </c>
      <c r="T3095" s="11">
        <f t="shared" si="291"/>
        <v>41790.957638888889</v>
      </c>
      <c r="U3095" t="str">
        <f t="shared" si="292"/>
        <v>05</v>
      </c>
      <c r="V3095" t="str">
        <f t="shared" si="293"/>
        <v>2014</v>
      </c>
    </row>
    <row r="3096" spans="1:22" ht="3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0</v>
      </c>
      <c r="P3096">
        <f t="shared" si="289"/>
        <v>25</v>
      </c>
      <c r="Q3096" s="9" t="s">
        <v>8321</v>
      </c>
      <c r="R3096" t="s">
        <v>8361</v>
      </c>
      <c r="S3096" s="11">
        <f t="shared" si="290"/>
        <v>42207.587453703702</v>
      </c>
      <c r="T3096" s="11">
        <f t="shared" si="291"/>
        <v>42267.587453703702</v>
      </c>
      <c r="U3096" t="str">
        <f t="shared" si="292"/>
        <v>07</v>
      </c>
      <c r="V3096" t="str">
        <f t="shared" si="293"/>
        <v>2015</v>
      </c>
    </row>
    <row r="3097" spans="1:22" ht="48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</v>
      </c>
      <c r="P3097">
        <f t="shared" si="289"/>
        <v>50</v>
      </c>
      <c r="Q3097" s="9" t="s">
        <v>8321</v>
      </c>
      <c r="R3097" t="s">
        <v>8361</v>
      </c>
      <c r="S3097" s="11">
        <f t="shared" si="290"/>
        <v>42522.81689814815</v>
      </c>
      <c r="T3097" s="11">
        <f t="shared" si="291"/>
        <v>42582.81689814815</v>
      </c>
      <c r="U3097" t="str">
        <f t="shared" si="292"/>
        <v>06</v>
      </c>
      <c r="V3097" t="str">
        <f t="shared" si="293"/>
        <v>2016</v>
      </c>
    </row>
    <row r="3098" spans="1:22" ht="48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4</v>
      </c>
      <c r="P3098">
        <f t="shared" si="289"/>
        <v>56.785714285714285</v>
      </c>
      <c r="Q3098" s="9" t="s">
        <v>8321</v>
      </c>
      <c r="R3098" t="s">
        <v>8361</v>
      </c>
      <c r="S3098" s="11">
        <f t="shared" si="290"/>
        <v>42114.617199074077</v>
      </c>
      <c r="T3098" s="11">
        <f t="shared" si="291"/>
        <v>42144.617199074077</v>
      </c>
      <c r="U3098" t="str">
        <f t="shared" si="292"/>
        <v>04</v>
      </c>
      <c r="V3098" t="str">
        <f t="shared" si="293"/>
        <v>2015</v>
      </c>
    </row>
    <row r="3099" spans="1:22" ht="48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</v>
      </c>
      <c r="P3099">
        <f t="shared" si="289"/>
        <v>40.833333333333336</v>
      </c>
      <c r="Q3099" s="9" t="s">
        <v>8321</v>
      </c>
      <c r="R3099" t="s">
        <v>8361</v>
      </c>
      <c r="S3099" s="11">
        <f t="shared" si="290"/>
        <v>42629.29515046296</v>
      </c>
      <c r="T3099" s="11">
        <f t="shared" si="291"/>
        <v>42650.374999999993</v>
      </c>
      <c r="U3099" t="str">
        <f t="shared" si="292"/>
        <v>09</v>
      </c>
      <c r="V3099" t="str">
        <f t="shared" si="293"/>
        <v>2016</v>
      </c>
    </row>
    <row r="3100" spans="1:22" ht="48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4</v>
      </c>
      <c r="P3100">
        <f t="shared" si="289"/>
        <v>65.111111111111114</v>
      </c>
      <c r="Q3100" s="9" t="s">
        <v>8321</v>
      </c>
      <c r="R3100" t="s">
        <v>8361</v>
      </c>
      <c r="S3100" s="11">
        <f t="shared" si="290"/>
        <v>42359.58390046296</v>
      </c>
      <c r="T3100" s="11">
        <f t="shared" si="291"/>
        <v>42407.803472222215</v>
      </c>
      <c r="U3100" t="str">
        <f t="shared" si="292"/>
        <v>12</v>
      </c>
      <c r="V3100" t="str">
        <f t="shared" si="293"/>
        <v>2015</v>
      </c>
    </row>
    <row r="3101" spans="1:22" ht="48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14</v>
      </c>
      <c r="P3101">
        <f t="shared" si="289"/>
        <v>55.6</v>
      </c>
      <c r="Q3101" s="9" t="s">
        <v>8321</v>
      </c>
      <c r="R3101" t="s">
        <v>8361</v>
      </c>
      <c r="S3101" s="11">
        <f t="shared" si="290"/>
        <v>42381.981377314813</v>
      </c>
      <c r="T3101" s="11">
        <f t="shared" si="291"/>
        <v>42411.981377314813</v>
      </c>
      <c r="U3101" t="str">
        <f t="shared" si="292"/>
        <v>01</v>
      </c>
      <c r="V3101" t="str">
        <f t="shared" si="293"/>
        <v>2016</v>
      </c>
    </row>
    <row r="3102" spans="1:22" ht="48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</v>
      </c>
      <c r="P3102">
        <f t="shared" si="289"/>
        <v>140.53846153846155</v>
      </c>
      <c r="Q3102" s="9" t="s">
        <v>8321</v>
      </c>
      <c r="R3102" t="s">
        <v>8361</v>
      </c>
      <c r="S3102" s="11">
        <f t="shared" si="290"/>
        <v>41902.4140625</v>
      </c>
      <c r="T3102" s="11">
        <f t="shared" si="291"/>
        <v>41932.4140625</v>
      </c>
      <c r="U3102" t="str">
        <f t="shared" si="292"/>
        <v>09</v>
      </c>
      <c r="V3102" t="str">
        <f t="shared" si="293"/>
        <v>2014</v>
      </c>
    </row>
    <row r="3103" spans="1:22" ht="48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>
        <f t="shared" si="289"/>
        <v>25</v>
      </c>
      <c r="Q3103" s="9" t="s">
        <v>8321</v>
      </c>
      <c r="R3103" t="s">
        <v>8361</v>
      </c>
      <c r="S3103" s="11">
        <f t="shared" si="290"/>
        <v>42171.175196759257</v>
      </c>
      <c r="T3103" s="11">
        <f t="shared" si="291"/>
        <v>42201.12222222222</v>
      </c>
      <c r="U3103" t="str">
        <f t="shared" si="292"/>
        <v>06</v>
      </c>
      <c r="V3103" t="str">
        <f t="shared" si="293"/>
        <v>2015</v>
      </c>
    </row>
    <row r="3104" spans="1:22" ht="48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</v>
      </c>
      <c r="P3104">
        <f t="shared" si="289"/>
        <v>69.533333333333331</v>
      </c>
      <c r="Q3104" s="9" t="s">
        <v>8321</v>
      </c>
      <c r="R3104" t="s">
        <v>8361</v>
      </c>
      <c r="S3104" s="11">
        <f t="shared" si="290"/>
        <v>42555.132152777776</v>
      </c>
      <c r="T3104" s="11">
        <f t="shared" si="291"/>
        <v>42605.132152777776</v>
      </c>
      <c r="U3104" t="str">
        <f t="shared" si="292"/>
        <v>07</v>
      </c>
      <c r="V3104" t="str">
        <f t="shared" si="293"/>
        <v>2016</v>
      </c>
    </row>
    <row r="3105" spans="1:22" ht="3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</v>
      </c>
      <c r="P3105">
        <f t="shared" si="289"/>
        <v>5.5</v>
      </c>
      <c r="Q3105" s="9" t="s">
        <v>8321</v>
      </c>
      <c r="R3105" t="s">
        <v>8361</v>
      </c>
      <c r="S3105" s="11">
        <f t="shared" si="290"/>
        <v>42106.94798611111</v>
      </c>
      <c r="T3105" s="11">
        <f t="shared" si="291"/>
        <v>42166.94798611111</v>
      </c>
      <c r="U3105" t="str">
        <f t="shared" si="292"/>
        <v>04</v>
      </c>
      <c r="V3105" t="str">
        <f t="shared" si="293"/>
        <v>2015</v>
      </c>
    </row>
    <row r="3106" spans="1:22" ht="48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30</v>
      </c>
      <c r="P3106">
        <f t="shared" si="289"/>
        <v>237</v>
      </c>
      <c r="Q3106" s="9" t="s">
        <v>8321</v>
      </c>
      <c r="R3106" t="s">
        <v>8361</v>
      </c>
      <c r="S3106" s="11">
        <f t="shared" si="290"/>
        <v>42006.70035879629</v>
      </c>
      <c r="T3106" s="11">
        <f t="shared" si="291"/>
        <v>42037.874999999993</v>
      </c>
      <c r="U3106" t="str">
        <f t="shared" si="292"/>
        <v>01</v>
      </c>
      <c r="V3106" t="str">
        <f t="shared" si="293"/>
        <v>2015</v>
      </c>
    </row>
    <row r="3107" spans="1:22" ht="48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</v>
      </c>
      <c r="P3107">
        <f t="shared" si="289"/>
        <v>79.870967741935488</v>
      </c>
      <c r="Q3107" s="9" t="s">
        <v>8321</v>
      </c>
      <c r="R3107" t="s">
        <v>8361</v>
      </c>
      <c r="S3107" s="11">
        <f t="shared" si="290"/>
        <v>41876.510601851849</v>
      </c>
      <c r="T3107" s="11">
        <f t="shared" si="291"/>
        <v>41931</v>
      </c>
      <c r="U3107" t="str">
        <f t="shared" si="292"/>
        <v>08</v>
      </c>
      <c r="V3107" t="str">
        <f t="shared" si="293"/>
        <v>2014</v>
      </c>
    </row>
    <row r="3108" spans="1:22" ht="48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</v>
      </c>
      <c r="P3108">
        <f t="shared" si="289"/>
        <v>10.25</v>
      </c>
      <c r="Q3108" s="9" t="s">
        <v>8321</v>
      </c>
      <c r="R3108" t="s">
        <v>8361</v>
      </c>
      <c r="S3108" s="11">
        <f t="shared" si="290"/>
        <v>42241.220787037033</v>
      </c>
      <c r="T3108" s="11">
        <f t="shared" si="291"/>
        <v>42263.708333333336</v>
      </c>
      <c r="U3108" t="str">
        <f t="shared" si="292"/>
        <v>08</v>
      </c>
      <c r="V3108" t="str">
        <f t="shared" si="293"/>
        <v>2015</v>
      </c>
    </row>
    <row r="3109" spans="1:22" ht="48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20</v>
      </c>
      <c r="P3109">
        <f t="shared" si="289"/>
        <v>272.58620689655174</v>
      </c>
      <c r="Q3109" s="9" t="s">
        <v>8321</v>
      </c>
      <c r="R3109" t="s">
        <v>8361</v>
      </c>
      <c r="S3109" s="11">
        <f t="shared" si="290"/>
        <v>42128.605914351851</v>
      </c>
      <c r="T3109" s="11">
        <f t="shared" si="291"/>
        <v>42135.605914351843</v>
      </c>
      <c r="U3109" t="str">
        <f t="shared" si="292"/>
        <v>05</v>
      </c>
      <c r="V3109" t="str">
        <f t="shared" si="293"/>
        <v>2015</v>
      </c>
    </row>
    <row r="3110" spans="1:22" ht="16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0</v>
      </c>
      <c r="P3110">
        <f t="shared" si="289"/>
        <v>13</v>
      </c>
      <c r="Q3110" s="9" t="s">
        <v>8321</v>
      </c>
      <c r="R3110" t="s">
        <v>8361</v>
      </c>
      <c r="S3110" s="11">
        <f t="shared" si="290"/>
        <v>42062.47215277778</v>
      </c>
      <c r="T3110" s="11">
        <f t="shared" si="291"/>
        <v>42122.430486111109</v>
      </c>
      <c r="U3110" t="str">
        <f t="shared" si="292"/>
        <v>02</v>
      </c>
      <c r="V3110" t="str">
        <f t="shared" si="293"/>
        <v>2015</v>
      </c>
    </row>
    <row r="3111" spans="1:22" ht="48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</v>
      </c>
      <c r="P3111">
        <f t="shared" si="289"/>
        <v>58.184210526315788</v>
      </c>
      <c r="Q3111" s="9" t="s">
        <v>8321</v>
      </c>
      <c r="R3111" t="s">
        <v>8361</v>
      </c>
      <c r="S3111" s="11">
        <f t="shared" si="290"/>
        <v>41843.916782407403</v>
      </c>
      <c r="T3111" s="11">
        <f t="shared" si="291"/>
        <v>41878.916782407403</v>
      </c>
      <c r="U3111" t="str">
        <f t="shared" si="292"/>
        <v>07</v>
      </c>
      <c r="V3111" t="str">
        <f t="shared" si="293"/>
        <v>2014</v>
      </c>
    </row>
    <row r="3112" spans="1:22" ht="48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</v>
      </c>
      <c r="P3112">
        <f t="shared" si="289"/>
        <v>10</v>
      </c>
      <c r="Q3112" s="9" t="s">
        <v>8321</v>
      </c>
      <c r="R3112" t="s">
        <v>8361</v>
      </c>
      <c r="S3112" s="11">
        <f t="shared" si="290"/>
        <v>42744.823136574072</v>
      </c>
      <c r="T3112" s="11">
        <f t="shared" si="291"/>
        <v>42784.823136574072</v>
      </c>
      <c r="U3112" t="str">
        <f t="shared" si="292"/>
        <v>01</v>
      </c>
      <c r="V3112" t="str">
        <f t="shared" si="293"/>
        <v>2017</v>
      </c>
    </row>
    <row r="3113" spans="1:22" ht="3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27</v>
      </c>
      <c r="P3113">
        <f t="shared" si="289"/>
        <v>70.10526315789474</v>
      </c>
      <c r="Q3113" s="9" t="s">
        <v>8321</v>
      </c>
      <c r="R3113" t="s">
        <v>8361</v>
      </c>
      <c r="S3113" s="11">
        <f t="shared" si="290"/>
        <v>41885.386805555558</v>
      </c>
      <c r="T3113" s="11">
        <f t="shared" si="291"/>
        <v>41916.38680555555</v>
      </c>
      <c r="U3113" t="str">
        <f t="shared" si="292"/>
        <v>09</v>
      </c>
      <c r="V3113" t="str">
        <f t="shared" si="293"/>
        <v>2014</v>
      </c>
    </row>
    <row r="3114" spans="1:22" ht="48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5</v>
      </c>
      <c r="P3114">
        <f t="shared" si="289"/>
        <v>57.888888888888886</v>
      </c>
      <c r="Q3114" s="9" t="s">
        <v>8321</v>
      </c>
      <c r="R3114" t="s">
        <v>8361</v>
      </c>
      <c r="S3114" s="11">
        <f t="shared" si="290"/>
        <v>42614.913587962961</v>
      </c>
      <c r="T3114" s="11">
        <f t="shared" si="291"/>
        <v>42674.913587962961</v>
      </c>
      <c r="U3114" t="str">
        <f t="shared" si="292"/>
        <v>09</v>
      </c>
      <c r="V3114" t="str">
        <f t="shared" si="293"/>
        <v>2016</v>
      </c>
    </row>
    <row r="3115" spans="1:22" ht="48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</v>
      </c>
      <c r="P3115">
        <f t="shared" si="289"/>
        <v>125.27027027027027</v>
      </c>
      <c r="Q3115" s="9" t="s">
        <v>8321</v>
      </c>
      <c r="R3115" t="s">
        <v>8361</v>
      </c>
      <c r="S3115" s="11">
        <f t="shared" si="290"/>
        <v>42081.522939814815</v>
      </c>
      <c r="T3115" s="11">
        <f t="shared" si="291"/>
        <v>42111.522939814815</v>
      </c>
      <c r="U3115" t="str">
        <f t="shared" si="292"/>
        <v>03</v>
      </c>
      <c r="V3115" t="str">
        <f t="shared" si="293"/>
        <v>2015</v>
      </c>
    </row>
    <row r="3116" spans="1:22" ht="48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t="e">
        <f t="shared" si="289"/>
        <v>#DIV/0!</v>
      </c>
      <c r="Q3116" s="9" t="s">
        <v>8321</v>
      </c>
      <c r="R3116" t="s">
        <v>8361</v>
      </c>
      <c r="S3116" s="11">
        <f t="shared" si="290"/>
        <v>41843.42418981481</v>
      </c>
      <c r="T3116" s="11">
        <f t="shared" si="291"/>
        <v>41903.42418981481</v>
      </c>
      <c r="U3116" t="str">
        <f t="shared" si="292"/>
        <v>07</v>
      </c>
      <c r="V3116" t="str">
        <f t="shared" si="293"/>
        <v>2014</v>
      </c>
    </row>
    <row r="3117" spans="1:22" ht="48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>
        <f t="shared" si="289"/>
        <v>300</v>
      </c>
      <c r="Q3117" s="9" t="s">
        <v>8321</v>
      </c>
      <c r="R3117" t="s">
        <v>8361</v>
      </c>
      <c r="S3117" s="11">
        <f t="shared" si="290"/>
        <v>42496.238738425927</v>
      </c>
      <c r="T3117" s="11">
        <f t="shared" si="291"/>
        <v>42526.238738425927</v>
      </c>
      <c r="U3117" t="str">
        <f t="shared" si="292"/>
        <v>05</v>
      </c>
      <c r="V3117" t="str">
        <f t="shared" si="293"/>
        <v>2016</v>
      </c>
    </row>
    <row r="3118" spans="1:22" ht="48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</v>
      </c>
      <c r="P3118">
        <f t="shared" si="289"/>
        <v>43</v>
      </c>
      <c r="Q3118" s="9" t="s">
        <v>8321</v>
      </c>
      <c r="R3118" t="s">
        <v>8361</v>
      </c>
      <c r="S3118" s="11">
        <f t="shared" si="290"/>
        <v>42081.30700231481</v>
      </c>
      <c r="T3118" s="11">
        <f t="shared" si="291"/>
        <v>42095.30700231481</v>
      </c>
      <c r="U3118" t="str">
        <f t="shared" si="292"/>
        <v>03</v>
      </c>
      <c r="V3118" t="str">
        <f t="shared" si="293"/>
        <v>2015</v>
      </c>
    </row>
    <row r="3119" spans="1:22" ht="48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</v>
      </c>
      <c r="P3119">
        <f t="shared" si="289"/>
        <v>1</v>
      </c>
      <c r="Q3119" s="9" t="s">
        <v>8321</v>
      </c>
      <c r="R3119" t="s">
        <v>8361</v>
      </c>
      <c r="S3119" s="11">
        <f t="shared" si="290"/>
        <v>42509.166203703702</v>
      </c>
      <c r="T3119" s="11">
        <f t="shared" si="291"/>
        <v>42517.341666666667</v>
      </c>
      <c r="U3119" t="str">
        <f t="shared" si="292"/>
        <v>05</v>
      </c>
      <c r="V3119" t="str">
        <f t="shared" si="293"/>
        <v>2016</v>
      </c>
    </row>
    <row r="3120" spans="1:22" ht="3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</v>
      </c>
      <c r="P3120">
        <f t="shared" si="289"/>
        <v>775</v>
      </c>
      <c r="Q3120" s="9" t="s">
        <v>8321</v>
      </c>
      <c r="R3120" t="s">
        <v>8361</v>
      </c>
      <c r="S3120" s="11">
        <f t="shared" si="290"/>
        <v>42534.441238425927</v>
      </c>
      <c r="T3120" s="11">
        <f t="shared" si="291"/>
        <v>42553.441238425927</v>
      </c>
      <c r="U3120" t="str">
        <f t="shared" si="292"/>
        <v>06</v>
      </c>
      <c r="V3120" t="str">
        <f t="shared" si="293"/>
        <v>2016</v>
      </c>
    </row>
    <row r="3121" spans="1:22" ht="48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</v>
      </c>
      <c r="P3121">
        <f t="shared" si="289"/>
        <v>5</v>
      </c>
      <c r="Q3121" s="9" t="s">
        <v>8321</v>
      </c>
      <c r="R3121" t="s">
        <v>8361</v>
      </c>
      <c r="S3121" s="11">
        <f t="shared" si="290"/>
        <v>42059.837175925924</v>
      </c>
      <c r="T3121" s="11">
        <f t="shared" si="291"/>
        <v>42089.795509259253</v>
      </c>
      <c r="U3121" t="str">
        <f t="shared" si="292"/>
        <v>02</v>
      </c>
      <c r="V3121" t="str">
        <f t="shared" si="293"/>
        <v>2015</v>
      </c>
    </row>
    <row r="3122" spans="1:22" ht="48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0</v>
      </c>
      <c r="P3122">
        <f t="shared" si="289"/>
        <v>12.8</v>
      </c>
      <c r="Q3122" s="9" t="s">
        <v>8321</v>
      </c>
      <c r="R3122" t="s">
        <v>8361</v>
      </c>
      <c r="S3122" s="11">
        <f t="shared" si="290"/>
        <v>42435.733749999992</v>
      </c>
      <c r="T3122" s="11">
        <f t="shared" si="291"/>
        <v>42495.692083333335</v>
      </c>
      <c r="U3122" t="str">
        <f t="shared" si="292"/>
        <v>03</v>
      </c>
      <c r="V3122" t="str">
        <f t="shared" si="293"/>
        <v>2016</v>
      </c>
    </row>
    <row r="3123" spans="1:22" ht="3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1</v>
      </c>
      <c r="P3123">
        <f t="shared" si="289"/>
        <v>10</v>
      </c>
      <c r="Q3123" s="9" t="s">
        <v>8321</v>
      </c>
      <c r="R3123" t="s">
        <v>8361</v>
      </c>
      <c r="S3123" s="11">
        <f t="shared" si="290"/>
        <v>41848.471469907403</v>
      </c>
      <c r="T3123" s="11">
        <f t="shared" si="291"/>
        <v>41908.471469907403</v>
      </c>
      <c r="U3123" t="str">
        <f t="shared" si="292"/>
        <v>07</v>
      </c>
      <c r="V3123" t="str">
        <f t="shared" si="293"/>
        <v>2014</v>
      </c>
    </row>
    <row r="3124" spans="1:22" ht="16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</v>
      </c>
      <c r="P3124">
        <f t="shared" si="289"/>
        <v>58</v>
      </c>
      <c r="Q3124" s="9" t="s">
        <v>8321</v>
      </c>
      <c r="R3124" t="s">
        <v>8361</v>
      </c>
      <c r="S3124" s="11">
        <f t="shared" si="290"/>
        <v>42678.723749999997</v>
      </c>
      <c r="T3124" s="11">
        <f t="shared" si="291"/>
        <v>42683.765416666669</v>
      </c>
      <c r="U3124" t="str">
        <f t="shared" si="292"/>
        <v>11</v>
      </c>
      <c r="V3124" t="str">
        <f t="shared" si="293"/>
        <v>2016</v>
      </c>
    </row>
    <row r="3125" spans="1:22" ht="48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</v>
      </c>
      <c r="P3125">
        <f t="shared" si="289"/>
        <v>244.80459770114942</v>
      </c>
      <c r="Q3125" s="9" t="s">
        <v>8321</v>
      </c>
      <c r="R3125" t="s">
        <v>8361</v>
      </c>
      <c r="S3125" s="11">
        <f t="shared" si="290"/>
        <v>42530.784699074073</v>
      </c>
      <c r="T3125" s="11">
        <f t="shared" si="291"/>
        <v>42560.784699074073</v>
      </c>
      <c r="U3125" t="str">
        <f t="shared" si="292"/>
        <v>06</v>
      </c>
      <c r="V3125" t="str">
        <f t="shared" si="293"/>
        <v>2016</v>
      </c>
    </row>
    <row r="3126" spans="1:22" ht="3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0</v>
      </c>
      <c r="P3126">
        <f t="shared" si="289"/>
        <v>6.5</v>
      </c>
      <c r="Q3126" s="9" t="s">
        <v>8321</v>
      </c>
      <c r="R3126" t="s">
        <v>8361</v>
      </c>
      <c r="S3126" s="11">
        <f t="shared" si="290"/>
        <v>41977.571770833332</v>
      </c>
      <c r="T3126" s="11">
        <f t="shared" si="291"/>
        <v>42037.571770833332</v>
      </c>
      <c r="U3126" t="str">
        <f t="shared" si="292"/>
        <v>12</v>
      </c>
      <c r="V3126" t="str">
        <f t="shared" si="293"/>
        <v>2014</v>
      </c>
    </row>
    <row r="3127" spans="1:22" ht="16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t="e">
        <f t="shared" si="289"/>
        <v>#DIV/0!</v>
      </c>
      <c r="Q3127" s="9" t="s">
        <v>8321</v>
      </c>
      <c r="R3127" t="s">
        <v>8361</v>
      </c>
      <c r="S3127" s="11">
        <f t="shared" si="290"/>
        <v>42345.998518518514</v>
      </c>
      <c r="T3127" s="11">
        <f t="shared" si="291"/>
        <v>42375.998518518514</v>
      </c>
      <c r="U3127" t="str">
        <f t="shared" si="292"/>
        <v>12</v>
      </c>
      <c r="V3127" t="str">
        <f t="shared" si="293"/>
        <v>2015</v>
      </c>
    </row>
    <row r="3128" spans="1:22" ht="80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</v>
      </c>
      <c r="P3128">
        <f t="shared" si="289"/>
        <v>61.176470588235297</v>
      </c>
      <c r="Q3128" s="9" t="s">
        <v>8321</v>
      </c>
      <c r="R3128" t="s">
        <v>8361</v>
      </c>
      <c r="S3128" s="11">
        <f t="shared" si="290"/>
        <v>42426.809745370367</v>
      </c>
      <c r="T3128" s="11">
        <f t="shared" si="291"/>
        <v>42456.768078703702</v>
      </c>
      <c r="U3128" t="str">
        <f t="shared" si="292"/>
        <v>02</v>
      </c>
      <c r="V3128" t="str">
        <f t="shared" si="293"/>
        <v>2016</v>
      </c>
    </row>
    <row r="3129" spans="1:22" ht="48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t="e">
        <f t="shared" si="289"/>
        <v>#DIV/0!</v>
      </c>
      <c r="Q3129" s="9" t="s">
        <v>8321</v>
      </c>
      <c r="R3129" t="s">
        <v>8361</v>
      </c>
      <c r="S3129" s="11">
        <f t="shared" si="290"/>
        <v>42034.648483796293</v>
      </c>
      <c r="T3129" s="11">
        <f t="shared" si="291"/>
        <v>42064.648483796293</v>
      </c>
      <c r="U3129" t="str">
        <f t="shared" si="292"/>
        <v>01</v>
      </c>
      <c r="V3129" t="str">
        <f t="shared" si="293"/>
        <v>2015</v>
      </c>
    </row>
    <row r="3130" spans="1:22" ht="48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109</v>
      </c>
      <c r="P3130">
        <f t="shared" si="289"/>
        <v>139.23931623931625</v>
      </c>
      <c r="Q3130" s="9" t="s">
        <v>8321</v>
      </c>
      <c r="R3130" t="s">
        <v>8322</v>
      </c>
      <c r="S3130" s="11">
        <f t="shared" si="290"/>
        <v>42780.617372685178</v>
      </c>
      <c r="T3130" s="11">
        <f t="shared" si="291"/>
        <v>42810.575706018521</v>
      </c>
      <c r="U3130" t="str">
        <f t="shared" si="292"/>
        <v>02</v>
      </c>
      <c r="V3130" t="str">
        <f t="shared" si="293"/>
        <v>2017</v>
      </c>
    </row>
    <row r="3131" spans="1:22" ht="48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1</v>
      </c>
      <c r="P3131">
        <f t="shared" si="289"/>
        <v>10</v>
      </c>
      <c r="Q3131" s="9" t="s">
        <v>8321</v>
      </c>
      <c r="R3131" t="s">
        <v>8322</v>
      </c>
      <c r="S3131" s="11">
        <f t="shared" si="290"/>
        <v>42803.634479166663</v>
      </c>
      <c r="T3131" s="11">
        <f t="shared" si="291"/>
        <v>42843.592812499999</v>
      </c>
      <c r="U3131" t="str">
        <f t="shared" si="292"/>
        <v>03</v>
      </c>
      <c r="V3131" t="str">
        <f t="shared" si="293"/>
        <v>2017</v>
      </c>
    </row>
    <row r="3132" spans="1:22" ht="3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4</v>
      </c>
      <c r="P3132">
        <f t="shared" si="289"/>
        <v>93.75</v>
      </c>
      <c r="Q3132" s="9" t="s">
        <v>8321</v>
      </c>
      <c r="R3132" t="s">
        <v>8322</v>
      </c>
      <c r="S3132" s="11">
        <f t="shared" si="290"/>
        <v>42808.431898148141</v>
      </c>
      <c r="T3132" s="11">
        <f t="shared" si="291"/>
        <v>42838.999305555553</v>
      </c>
      <c r="U3132" t="str">
        <f t="shared" si="292"/>
        <v>03</v>
      </c>
      <c r="V3132" t="str">
        <f t="shared" si="293"/>
        <v>2017</v>
      </c>
    </row>
    <row r="3133" spans="1:22" ht="3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16</v>
      </c>
      <c r="P3133">
        <f t="shared" si="289"/>
        <v>53.75</v>
      </c>
      <c r="Q3133" s="9" t="s">
        <v>8321</v>
      </c>
      <c r="R3133" t="s">
        <v>8322</v>
      </c>
      <c r="S3133" s="11">
        <f t="shared" si="290"/>
        <v>42803.370891203704</v>
      </c>
      <c r="T3133" s="11">
        <f t="shared" si="291"/>
        <v>42833.329224537032</v>
      </c>
      <c r="U3133" t="str">
        <f t="shared" si="292"/>
        <v>03</v>
      </c>
      <c r="V3133" t="str">
        <f t="shared" si="293"/>
        <v>2017</v>
      </c>
    </row>
    <row r="3134" spans="1:22" ht="3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0</v>
      </c>
      <c r="P3134">
        <f t="shared" si="289"/>
        <v>10</v>
      </c>
      <c r="Q3134" s="9" t="s">
        <v>8321</v>
      </c>
      <c r="R3134" t="s">
        <v>8322</v>
      </c>
      <c r="S3134" s="11">
        <f t="shared" si="290"/>
        <v>42786.141898148147</v>
      </c>
      <c r="T3134" s="11">
        <f t="shared" si="291"/>
        <v>42846.100231481476</v>
      </c>
      <c r="U3134" t="str">
        <f t="shared" si="292"/>
        <v>02</v>
      </c>
      <c r="V3134" t="str">
        <f t="shared" si="293"/>
        <v>2017</v>
      </c>
    </row>
    <row r="3135" spans="1:22" ht="48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>
        <f t="shared" si="289"/>
        <v>33.75</v>
      </c>
      <c r="Q3135" s="9" t="s">
        <v>8321</v>
      </c>
      <c r="R3135" t="s">
        <v>8322</v>
      </c>
      <c r="S3135" s="11">
        <f t="shared" si="290"/>
        <v>42788.356874999998</v>
      </c>
      <c r="T3135" s="11">
        <f t="shared" si="291"/>
        <v>42818.315208333333</v>
      </c>
      <c r="U3135" t="str">
        <f t="shared" si="292"/>
        <v>02</v>
      </c>
      <c r="V3135" t="str">
        <f t="shared" si="293"/>
        <v>2017</v>
      </c>
    </row>
    <row r="3136" spans="1:22" ht="48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23</v>
      </c>
      <c r="P3136">
        <f t="shared" si="289"/>
        <v>18.75</v>
      </c>
      <c r="Q3136" s="9" t="s">
        <v>8321</v>
      </c>
      <c r="R3136" t="s">
        <v>8322</v>
      </c>
      <c r="S3136" s="11">
        <f t="shared" si="290"/>
        <v>42800.511793981474</v>
      </c>
      <c r="T3136" s="11">
        <f t="shared" si="291"/>
        <v>42821.470127314817</v>
      </c>
      <c r="U3136" t="str">
        <f t="shared" si="292"/>
        <v>03</v>
      </c>
      <c r="V3136" t="str">
        <f t="shared" si="293"/>
        <v>2017</v>
      </c>
    </row>
    <row r="3137" spans="1:22" ht="48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21</v>
      </c>
      <c r="P3137">
        <f t="shared" si="289"/>
        <v>23.142857142857142</v>
      </c>
      <c r="Q3137" s="9" t="s">
        <v>8321</v>
      </c>
      <c r="R3137" t="s">
        <v>8322</v>
      </c>
      <c r="S3137" s="11">
        <f t="shared" si="290"/>
        <v>42806.943530092591</v>
      </c>
      <c r="T3137" s="11">
        <f t="shared" si="291"/>
        <v>42828.943530092591</v>
      </c>
      <c r="U3137" t="str">
        <f t="shared" si="292"/>
        <v>03</v>
      </c>
      <c r="V3137" t="str">
        <f t="shared" si="293"/>
        <v>2017</v>
      </c>
    </row>
    <row r="3138" spans="1:22" ht="48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128</v>
      </c>
      <c r="P3138">
        <f t="shared" si="289"/>
        <v>29.045454545454547</v>
      </c>
      <c r="Q3138" s="9" t="s">
        <v>8321</v>
      </c>
      <c r="R3138" t="s">
        <v>8322</v>
      </c>
      <c r="S3138" s="11">
        <f t="shared" si="290"/>
        <v>42789.25409722222</v>
      </c>
      <c r="T3138" s="11">
        <f t="shared" si="291"/>
        <v>42825.749305555553</v>
      </c>
      <c r="U3138" t="str">
        <f t="shared" si="292"/>
        <v>02</v>
      </c>
      <c r="V3138" t="str">
        <f t="shared" si="293"/>
        <v>2017</v>
      </c>
    </row>
    <row r="3139" spans="1:22" ht="3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ROUND((E3139/D3139)*100,0)</f>
        <v>3</v>
      </c>
      <c r="P3139">
        <f t="shared" ref="P3139:P3202" si="295">E3139/L3139</f>
        <v>50</v>
      </c>
      <c r="Q3139" s="9" t="s">
        <v>8321</v>
      </c>
      <c r="R3139" t="s">
        <v>8322</v>
      </c>
      <c r="S3139" s="11">
        <f t="shared" ref="S3139:S3202" si="296">(J3139/86400)+25569+(-5/24)</f>
        <v>42807.676724537036</v>
      </c>
      <c r="T3139" s="11">
        <f t="shared" ref="T3139:T3202" si="297">(((I3139/60)/60)/24)+DATE(1970,1,1)+(-5/24)</f>
        <v>42858.591666666667</v>
      </c>
      <c r="U3139" t="str">
        <f t="shared" ref="U3139:U3202" si="298">TEXT(S3139,"MM")</f>
        <v>03</v>
      </c>
      <c r="V3139" t="str">
        <f t="shared" ref="V3139:V3202" si="299">TEXT(S3139,"YYYY")</f>
        <v>2017</v>
      </c>
    </row>
    <row r="3140" spans="1:22" ht="6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t="e">
        <f t="shared" si="295"/>
        <v>#DIV/0!</v>
      </c>
      <c r="Q3140" s="9" t="s">
        <v>8321</v>
      </c>
      <c r="R3140" t="s">
        <v>8322</v>
      </c>
      <c r="S3140" s="11">
        <f t="shared" si="296"/>
        <v>42809.437581018516</v>
      </c>
      <c r="T3140" s="11">
        <f t="shared" si="297"/>
        <v>42828.437581018516</v>
      </c>
      <c r="U3140" t="str">
        <f t="shared" si="298"/>
        <v>03</v>
      </c>
      <c r="V3140" t="str">
        <f t="shared" si="299"/>
        <v>2017</v>
      </c>
    </row>
    <row r="3141" spans="1:22" ht="48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</v>
      </c>
      <c r="P3141">
        <f t="shared" si="295"/>
        <v>450</v>
      </c>
      <c r="Q3141" s="9" t="s">
        <v>8321</v>
      </c>
      <c r="R3141" t="s">
        <v>8322</v>
      </c>
      <c r="S3141" s="11">
        <f t="shared" si="296"/>
        <v>42785.062037037038</v>
      </c>
      <c r="T3141" s="11">
        <f t="shared" si="297"/>
        <v>42818.981249999997</v>
      </c>
      <c r="U3141" t="str">
        <f t="shared" si="298"/>
        <v>02</v>
      </c>
      <c r="V3141" t="str">
        <f t="shared" si="299"/>
        <v>2017</v>
      </c>
    </row>
    <row r="3142" spans="1:22" ht="48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1</v>
      </c>
      <c r="P3142">
        <f t="shared" si="295"/>
        <v>24</v>
      </c>
      <c r="Q3142" s="9" t="s">
        <v>8321</v>
      </c>
      <c r="R3142" t="s">
        <v>8322</v>
      </c>
      <c r="S3142" s="11">
        <f t="shared" si="296"/>
        <v>42802.510451388887</v>
      </c>
      <c r="T3142" s="11">
        <f t="shared" si="297"/>
        <v>42832.468784722216</v>
      </c>
      <c r="U3142" t="str">
        <f t="shared" si="298"/>
        <v>03</v>
      </c>
      <c r="V3142" t="str">
        <f t="shared" si="299"/>
        <v>2017</v>
      </c>
    </row>
    <row r="3143" spans="1:22" ht="6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52</v>
      </c>
      <c r="P3143">
        <f t="shared" si="295"/>
        <v>32.25</v>
      </c>
      <c r="Q3143" s="9" t="s">
        <v>8321</v>
      </c>
      <c r="R3143" t="s">
        <v>8322</v>
      </c>
      <c r="S3143" s="11">
        <f t="shared" si="296"/>
        <v>42800.544999999998</v>
      </c>
      <c r="T3143" s="11">
        <f t="shared" si="297"/>
        <v>42841.624999999993</v>
      </c>
      <c r="U3143" t="str">
        <f t="shared" si="298"/>
        <v>03</v>
      </c>
      <c r="V3143" t="str">
        <f t="shared" si="299"/>
        <v>2017</v>
      </c>
    </row>
    <row r="3144" spans="1:22" ht="48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2</v>
      </c>
      <c r="P3144">
        <f t="shared" si="295"/>
        <v>15</v>
      </c>
      <c r="Q3144" s="9" t="s">
        <v>8321</v>
      </c>
      <c r="R3144" t="s">
        <v>8322</v>
      </c>
      <c r="S3144" s="11">
        <f t="shared" si="296"/>
        <v>42783.304849537039</v>
      </c>
      <c r="T3144" s="11">
        <f t="shared" si="297"/>
        <v>42813.263182870367</v>
      </c>
      <c r="U3144" t="str">
        <f t="shared" si="298"/>
        <v>02</v>
      </c>
      <c r="V3144" t="str">
        <f t="shared" si="299"/>
        <v>2017</v>
      </c>
    </row>
    <row r="3145" spans="1:22" ht="6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t="e">
        <f t="shared" si="295"/>
        <v>#DIV/0!</v>
      </c>
      <c r="Q3145" s="9" t="s">
        <v>8321</v>
      </c>
      <c r="R3145" t="s">
        <v>8322</v>
      </c>
      <c r="S3145" s="11">
        <f t="shared" si="296"/>
        <v>42808.149953703702</v>
      </c>
      <c r="T3145" s="11">
        <f t="shared" si="297"/>
        <v>42834.149953703702</v>
      </c>
      <c r="U3145" t="str">
        <f t="shared" si="298"/>
        <v>03</v>
      </c>
      <c r="V3145" t="str">
        <f t="shared" si="299"/>
        <v>2017</v>
      </c>
    </row>
    <row r="3146" spans="1:22" ht="6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</v>
      </c>
      <c r="P3146">
        <f t="shared" si="295"/>
        <v>251.33333333333334</v>
      </c>
      <c r="Q3146" s="9" t="s">
        <v>8321</v>
      </c>
      <c r="R3146" t="s">
        <v>8322</v>
      </c>
      <c r="S3146" s="11">
        <f t="shared" si="296"/>
        <v>42796.329942129632</v>
      </c>
      <c r="T3146" s="11">
        <f t="shared" si="297"/>
        <v>42813.041666666664</v>
      </c>
      <c r="U3146" t="str">
        <f t="shared" si="298"/>
        <v>03</v>
      </c>
      <c r="V3146" t="str">
        <f t="shared" si="299"/>
        <v>2017</v>
      </c>
    </row>
    <row r="3147" spans="1:22" ht="3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t="e">
        <f t="shared" si="295"/>
        <v>#DIV/0!</v>
      </c>
      <c r="Q3147" s="9" t="s">
        <v>8321</v>
      </c>
      <c r="R3147" t="s">
        <v>8322</v>
      </c>
      <c r="S3147" s="11">
        <f t="shared" si="296"/>
        <v>42761.832569444443</v>
      </c>
      <c r="T3147" s="11">
        <f t="shared" si="297"/>
        <v>42821.790902777771</v>
      </c>
      <c r="U3147" t="str">
        <f t="shared" si="298"/>
        <v>01</v>
      </c>
      <c r="V3147" t="str">
        <f t="shared" si="299"/>
        <v>2017</v>
      </c>
    </row>
    <row r="3148" spans="1:22" ht="3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11</v>
      </c>
      <c r="P3148">
        <f t="shared" si="295"/>
        <v>437.5</v>
      </c>
      <c r="Q3148" s="9" t="s">
        <v>8321</v>
      </c>
      <c r="R3148" t="s">
        <v>8322</v>
      </c>
      <c r="S3148" s="11">
        <f t="shared" si="296"/>
        <v>42796.474143518521</v>
      </c>
      <c r="T3148" s="11">
        <f t="shared" si="297"/>
        <v>42841.432476851849</v>
      </c>
      <c r="U3148" t="str">
        <f t="shared" si="298"/>
        <v>03</v>
      </c>
      <c r="V3148" t="str">
        <f t="shared" si="299"/>
        <v>2017</v>
      </c>
    </row>
    <row r="3149" spans="1:22" ht="48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118</v>
      </c>
      <c r="P3149">
        <f t="shared" si="295"/>
        <v>110.35211267605634</v>
      </c>
      <c r="Q3149" s="9" t="s">
        <v>8321</v>
      </c>
      <c r="R3149" t="s">
        <v>8322</v>
      </c>
      <c r="S3149" s="11">
        <f t="shared" si="296"/>
        <v>41909.761053240734</v>
      </c>
      <c r="T3149" s="11">
        <f t="shared" si="297"/>
        <v>41949.802719907406</v>
      </c>
      <c r="U3149" t="str">
        <f t="shared" si="298"/>
        <v>09</v>
      </c>
      <c r="V3149" t="str">
        <f t="shared" si="299"/>
        <v>2014</v>
      </c>
    </row>
    <row r="3150" spans="1:22" ht="3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</v>
      </c>
      <c r="P3150">
        <f t="shared" si="295"/>
        <v>41.421052631578945</v>
      </c>
      <c r="Q3150" s="9" t="s">
        <v>8321</v>
      </c>
      <c r="R3150" t="s">
        <v>8322</v>
      </c>
      <c r="S3150" s="11">
        <f t="shared" si="296"/>
        <v>41891.456990740735</v>
      </c>
      <c r="T3150" s="11">
        <f t="shared" si="297"/>
        <v>41912.958333333328</v>
      </c>
      <c r="U3150" t="str">
        <f t="shared" si="298"/>
        <v>09</v>
      </c>
      <c r="V3150" t="str">
        <f t="shared" si="299"/>
        <v>2014</v>
      </c>
    </row>
    <row r="3151" spans="1:22" ht="48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>
        <f t="shared" si="295"/>
        <v>52</v>
      </c>
      <c r="Q3151" s="9" t="s">
        <v>8321</v>
      </c>
      <c r="R3151" t="s">
        <v>8322</v>
      </c>
      <c r="S3151" s="11">
        <f t="shared" si="296"/>
        <v>41225.809027777774</v>
      </c>
      <c r="T3151" s="11">
        <f t="shared" si="297"/>
        <v>41249.875</v>
      </c>
      <c r="U3151" t="str">
        <f t="shared" si="298"/>
        <v>11</v>
      </c>
      <c r="V3151" t="str">
        <f t="shared" si="299"/>
        <v>2012</v>
      </c>
    </row>
    <row r="3152" spans="1:22" ht="6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>
        <f t="shared" si="295"/>
        <v>33.990384615384613</v>
      </c>
      <c r="Q3152" s="9" t="s">
        <v>8321</v>
      </c>
      <c r="R3152" t="s">
        <v>8322</v>
      </c>
      <c r="S3152" s="11">
        <f t="shared" si="296"/>
        <v>40478.055590277778</v>
      </c>
      <c r="T3152" s="11">
        <f t="shared" si="297"/>
        <v>40567.958333333328</v>
      </c>
      <c r="U3152" t="str">
        <f t="shared" si="298"/>
        <v>10</v>
      </c>
      <c r="V3152" t="str">
        <f t="shared" si="299"/>
        <v>2010</v>
      </c>
    </row>
    <row r="3153" spans="1:22" ht="3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</v>
      </c>
      <c r="P3153">
        <f t="shared" si="295"/>
        <v>103.35294117647059</v>
      </c>
      <c r="Q3153" s="9" t="s">
        <v>8321</v>
      </c>
      <c r="R3153" t="s">
        <v>8322</v>
      </c>
      <c r="S3153" s="11">
        <f t="shared" si="296"/>
        <v>41862.631643518514</v>
      </c>
      <c r="T3153" s="11">
        <f t="shared" si="297"/>
        <v>41892.631643518514</v>
      </c>
      <c r="U3153" t="str">
        <f t="shared" si="298"/>
        <v>08</v>
      </c>
      <c r="V3153" t="str">
        <f t="shared" si="299"/>
        <v>2014</v>
      </c>
    </row>
    <row r="3154" spans="1:22" ht="48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106</v>
      </c>
      <c r="P3154">
        <f t="shared" si="295"/>
        <v>34.791044776119406</v>
      </c>
      <c r="Q3154" s="9" t="s">
        <v>8321</v>
      </c>
      <c r="R3154" t="s">
        <v>8322</v>
      </c>
      <c r="S3154" s="11">
        <f t="shared" si="296"/>
        <v>41550.659340277773</v>
      </c>
      <c r="T3154" s="11">
        <f t="shared" si="297"/>
        <v>41580.659340277773</v>
      </c>
      <c r="U3154" t="str">
        <f t="shared" si="298"/>
        <v>10</v>
      </c>
      <c r="V3154" t="str">
        <f t="shared" si="299"/>
        <v>2013</v>
      </c>
    </row>
    <row r="3155" spans="1:22" ht="48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336</v>
      </c>
      <c r="P3155">
        <f t="shared" si="295"/>
        <v>41.773858921161825</v>
      </c>
      <c r="Q3155" s="9" t="s">
        <v>8321</v>
      </c>
      <c r="R3155" t="s">
        <v>8322</v>
      </c>
      <c r="S3155" s="11">
        <f t="shared" si="296"/>
        <v>40632.946030092593</v>
      </c>
      <c r="T3155" s="11">
        <f t="shared" si="297"/>
        <v>40663.999305555553</v>
      </c>
      <c r="U3155" t="str">
        <f t="shared" si="298"/>
        <v>03</v>
      </c>
      <c r="V3155" t="str">
        <f t="shared" si="299"/>
        <v>2011</v>
      </c>
    </row>
    <row r="3156" spans="1:22" ht="48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113</v>
      </c>
      <c r="P3156">
        <f t="shared" si="295"/>
        <v>64.268292682926827</v>
      </c>
      <c r="Q3156" s="9" t="s">
        <v>8321</v>
      </c>
      <c r="R3156" t="s">
        <v>8322</v>
      </c>
      <c r="S3156" s="11">
        <f t="shared" si="296"/>
        <v>40970.667337962957</v>
      </c>
      <c r="T3156" s="11">
        <f t="shared" si="297"/>
        <v>41000.625671296293</v>
      </c>
      <c r="U3156" t="str">
        <f t="shared" si="298"/>
        <v>03</v>
      </c>
      <c r="V3156" t="str">
        <f t="shared" si="299"/>
        <v>2012</v>
      </c>
    </row>
    <row r="3157" spans="1:22" ht="48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189</v>
      </c>
      <c r="P3157">
        <f t="shared" si="295"/>
        <v>31.209370860927152</v>
      </c>
      <c r="Q3157" s="9" t="s">
        <v>8321</v>
      </c>
      <c r="R3157" t="s">
        <v>8322</v>
      </c>
      <c r="S3157" s="11">
        <f t="shared" si="296"/>
        <v>41233.290798611109</v>
      </c>
      <c r="T3157" s="11">
        <f t="shared" si="297"/>
        <v>41263.290798611109</v>
      </c>
      <c r="U3157" t="str">
        <f t="shared" si="298"/>
        <v>11</v>
      </c>
      <c r="V3157" t="str">
        <f t="shared" si="299"/>
        <v>2012</v>
      </c>
    </row>
    <row r="3158" spans="1:22" ht="48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102</v>
      </c>
      <c r="P3158">
        <f t="shared" si="295"/>
        <v>62.921348314606739</v>
      </c>
      <c r="Q3158" s="9" t="s">
        <v>8321</v>
      </c>
      <c r="R3158" t="s">
        <v>8322</v>
      </c>
      <c r="S3158" s="11">
        <f t="shared" si="296"/>
        <v>41026.744722222218</v>
      </c>
      <c r="T3158" s="11">
        <f t="shared" si="297"/>
        <v>41061.744722222218</v>
      </c>
      <c r="U3158" t="str">
        <f t="shared" si="298"/>
        <v>04</v>
      </c>
      <c r="V3158" t="str">
        <f t="shared" si="299"/>
        <v>2012</v>
      </c>
    </row>
    <row r="3159" spans="1:22" ht="3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>
        <f t="shared" si="295"/>
        <v>98.536585365853654</v>
      </c>
      <c r="Q3159" s="9" t="s">
        <v>8321</v>
      </c>
      <c r="R3159" t="s">
        <v>8322</v>
      </c>
      <c r="S3159" s="11">
        <f t="shared" si="296"/>
        <v>41829.579918981479</v>
      </c>
      <c r="T3159" s="11">
        <f t="shared" si="297"/>
        <v>41839</v>
      </c>
      <c r="U3159" t="str">
        <f t="shared" si="298"/>
        <v>07</v>
      </c>
      <c r="V3159" t="str">
        <f t="shared" si="299"/>
        <v>2014</v>
      </c>
    </row>
    <row r="3160" spans="1:22" ht="3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114</v>
      </c>
      <c r="P3160">
        <f t="shared" si="295"/>
        <v>82.608695652173907</v>
      </c>
      <c r="Q3160" s="9" t="s">
        <v>8321</v>
      </c>
      <c r="R3160" t="s">
        <v>8322</v>
      </c>
      <c r="S3160" s="11">
        <f t="shared" si="296"/>
        <v>41447.631388888891</v>
      </c>
      <c r="T3160" s="11">
        <f t="shared" si="297"/>
        <v>41477.631388888884</v>
      </c>
      <c r="U3160" t="str">
        <f t="shared" si="298"/>
        <v>06</v>
      </c>
      <c r="V3160" t="str">
        <f t="shared" si="299"/>
        <v>2013</v>
      </c>
    </row>
    <row r="3161" spans="1:22" ht="3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</v>
      </c>
      <c r="P3161">
        <f t="shared" si="295"/>
        <v>38.504230769230773</v>
      </c>
      <c r="Q3161" s="9" t="s">
        <v>8321</v>
      </c>
      <c r="R3161" t="s">
        <v>8322</v>
      </c>
      <c r="S3161" s="11">
        <f t="shared" si="296"/>
        <v>40883.858344907407</v>
      </c>
      <c r="T3161" s="11">
        <f t="shared" si="297"/>
        <v>40926.75</v>
      </c>
      <c r="U3161" t="str">
        <f t="shared" si="298"/>
        <v>12</v>
      </c>
      <c r="V3161" t="str">
        <f t="shared" si="299"/>
        <v>2011</v>
      </c>
    </row>
    <row r="3162" spans="1:22" ht="48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102</v>
      </c>
      <c r="P3162">
        <f t="shared" si="295"/>
        <v>80.15789473684211</v>
      </c>
      <c r="Q3162" s="9" t="s">
        <v>8321</v>
      </c>
      <c r="R3162" t="s">
        <v>8322</v>
      </c>
      <c r="S3162" s="11">
        <f t="shared" si="296"/>
        <v>41841.056562499994</v>
      </c>
      <c r="T3162" s="11">
        <f t="shared" si="297"/>
        <v>41863.999305555553</v>
      </c>
      <c r="U3162" t="str">
        <f t="shared" si="298"/>
        <v>07</v>
      </c>
      <c r="V3162" t="str">
        <f t="shared" si="299"/>
        <v>2014</v>
      </c>
    </row>
    <row r="3163" spans="1:22" ht="48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</v>
      </c>
      <c r="P3163">
        <f t="shared" si="295"/>
        <v>28.405405405405407</v>
      </c>
      <c r="Q3163" s="9" t="s">
        <v>8321</v>
      </c>
      <c r="R3163" t="s">
        <v>8322</v>
      </c>
      <c r="S3163" s="11">
        <f t="shared" si="296"/>
        <v>41897.327800925923</v>
      </c>
      <c r="T3163" s="11">
        <f t="shared" si="297"/>
        <v>41927.327800925923</v>
      </c>
      <c r="U3163" t="str">
        <f t="shared" si="298"/>
        <v>09</v>
      </c>
      <c r="V3163" t="str">
        <f t="shared" si="299"/>
        <v>2014</v>
      </c>
    </row>
    <row r="3164" spans="1:22" ht="48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</v>
      </c>
      <c r="P3164">
        <f t="shared" si="295"/>
        <v>80.730158730158735</v>
      </c>
      <c r="Q3164" s="9" t="s">
        <v>8321</v>
      </c>
      <c r="R3164" t="s">
        <v>8322</v>
      </c>
      <c r="S3164" s="11">
        <f t="shared" si="296"/>
        <v>41799.47756944444</v>
      </c>
      <c r="T3164" s="11">
        <f t="shared" si="297"/>
        <v>41826.875</v>
      </c>
      <c r="U3164" t="str">
        <f t="shared" si="298"/>
        <v>06</v>
      </c>
      <c r="V3164" t="str">
        <f t="shared" si="299"/>
        <v>2014</v>
      </c>
    </row>
    <row r="3165" spans="1:22" ht="48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</v>
      </c>
      <c r="P3165">
        <f t="shared" si="295"/>
        <v>200.69444444444446</v>
      </c>
      <c r="Q3165" s="9" t="s">
        <v>8321</v>
      </c>
      <c r="R3165" t="s">
        <v>8322</v>
      </c>
      <c r="S3165" s="11">
        <f t="shared" si="296"/>
        <v>41775.545428240737</v>
      </c>
      <c r="T3165" s="11">
        <f t="shared" si="297"/>
        <v>41805.545428240737</v>
      </c>
      <c r="U3165" t="str">
        <f t="shared" si="298"/>
        <v>05</v>
      </c>
      <c r="V3165" t="str">
        <f t="shared" si="299"/>
        <v>2014</v>
      </c>
    </row>
    <row r="3166" spans="1:22" ht="48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107</v>
      </c>
      <c r="P3166">
        <f t="shared" si="295"/>
        <v>37.591549295774648</v>
      </c>
      <c r="Q3166" s="9" t="s">
        <v>8321</v>
      </c>
      <c r="R3166" t="s">
        <v>8322</v>
      </c>
      <c r="S3166" s="11">
        <f t="shared" si="296"/>
        <v>41766.597395833327</v>
      </c>
      <c r="T3166" s="11">
        <f t="shared" si="297"/>
        <v>41799.597395833334</v>
      </c>
      <c r="U3166" t="str">
        <f t="shared" si="298"/>
        <v>05</v>
      </c>
      <c r="V3166" t="str">
        <f t="shared" si="299"/>
        <v>2014</v>
      </c>
    </row>
    <row r="3167" spans="1:22" ht="48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163</v>
      </c>
      <c r="P3167">
        <f t="shared" si="295"/>
        <v>58.095238095238095</v>
      </c>
      <c r="Q3167" s="9" t="s">
        <v>8321</v>
      </c>
      <c r="R3167" t="s">
        <v>8322</v>
      </c>
      <c r="S3167" s="11">
        <f t="shared" si="296"/>
        <v>40643.950925925921</v>
      </c>
      <c r="T3167" s="11">
        <f t="shared" si="297"/>
        <v>40665.957638888889</v>
      </c>
      <c r="U3167" t="str">
        <f t="shared" si="298"/>
        <v>04</v>
      </c>
      <c r="V3167" t="str">
        <f t="shared" si="299"/>
        <v>2011</v>
      </c>
    </row>
    <row r="3168" spans="1:22" ht="48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</v>
      </c>
      <c r="P3168">
        <f t="shared" si="295"/>
        <v>60.300892473118282</v>
      </c>
      <c r="Q3168" s="9" t="s">
        <v>8321</v>
      </c>
      <c r="R3168" t="s">
        <v>8322</v>
      </c>
      <c r="S3168" s="11">
        <f t="shared" si="296"/>
        <v>41940.483252314814</v>
      </c>
      <c r="T3168" s="11">
        <f t="shared" si="297"/>
        <v>41969.124305555553</v>
      </c>
      <c r="U3168" t="str">
        <f t="shared" si="298"/>
        <v>10</v>
      </c>
      <c r="V3168" t="str">
        <f t="shared" si="299"/>
        <v>2014</v>
      </c>
    </row>
    <row r="3169" spans="1:22" ht="3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</v>
      </c>
      <c r="P3169">
        <f t="shared" si="295"/>
        <v>63.363636363636367</v>
      </c>
      <c r="Q3169" s="9" t="s">
        <v>8321</v>
      </c>
      <c r="R3169" t="s">
        <v>8322</v>
      </c>
      <c r="S3169" s="11">
        <f t="shared" si="296"/>
        <v>41838.967372685183</v>
      </c>
      <c r="T3169" s="11">
        <f t="shared" si="297"/>
        <v>41852.967372685183</v>
      </c>
      <c r="U3169" t="str">
        <f t="shared" si="298"/>
        <v>07</v>
      </c>
      <c r="V3169" t="str">
        <f t="shared" si="299"/>
        <v>2014</v>
      </c>
    </row>
    <row r="3170" spans="1:22" ht="48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</v>
      </c>
      <c r="P3170">
        <f t="shared" si="295"/>
        <v>50.901639344262293</v>
      </c>
      <c r="Q3170" s="9" t="s">
        <v>8321</v>
      </c>
      <c r="R3170" t="s">
        <v>8322</v>
      </c>
      <c r="S3170" s="11">
        <f t="shared" si="296"/>
        <v>41771.897604166668</v>
      </c>
      <c r="T3170" s="11">
        <f t="shared" si="297"/>
        <v>41803.708333333328</v>
      </c>
      <c r="U3170" t="str">
        <f t="shared" si="298"/>
        <v>05</v>
      </c>
      <c r="V3170" t="str">
        <f t="shared" si="299"/>
        <v>2014</v>
      </c>
    </row>
    <row r="3171" spans="1:22" ht="3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</v>
      </c>
      <c r="P3171">
        <f t="shared" si="295"/>
        <v>100.5</v>
      </c>
      <c r="Q3171" s="9" t="s">
        <v>8321</v>
      </c>
      <c r="R3171" t="s">
        <v>8322</v>
      </c>
      <c r="S3171" s="11">
        <f t="shared" si="296"/>
        <v>41591.529641203699</v>
      </c>
      <c r="T3171" s="11">
        <f t="shared" si="297"/>
        <v>41620.999305555553</v>
      </c>
      <c r="U3171" t="str">
        <f t="shared" si="298"/>
        <v>11</v>
      </c>
      <c r="V3171" t="str">
        <f t="shared" si="299"/>
        <v>2013</v>
      </c>
    </row>
    <row r="3172" spans="1:22" ht="3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</v>
      </c>
      <c r="P3172">
        <f t="shared" si="295"/>
        <v>31.619718309859156</v>
      </c>
      <c r="Q3172" s="9" t="s">
        <v>8321</v>
      </c>
      <c r="R3172" t="s">
        <v>8322</v>
      </c>
      <c r="S3172" s="11">
        <f t="shared" si="296"/>
        <v>41788.872037037036</v>
      </c>
      <c r="T3172" s="11">
        <f t="shared" si="297"/>
        <v>41821.958333333328</v>
      </c>
      <c r="U3172" t="str">
        <f t="shared" si="298"/>
        <v>05</v>
      </c>
      <c r="V3172" t="str">
        <f t="shared" si="299"/>
        <v>2014</v>
      </c>
    </row>
    <row r="3173" spans="1:22" ht="48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109</v>
      </c>
      <c r="P3173">
        <f t="shared" si="295"/>
        <v>65.102564102564102</v>
      </c>
      <c r="Q3173" s="9" t="s">
        <v>8321</v>
      </c>
      <c r="R3173" t="s">
        <v>8322</v>
      </c>
      <c r="S3173" s="11">
        <f t="shared" si="296"/>
        <v>42466.399976851848</v>
      </c>
      <c r="T3173" s="11">
        <f t="shared" si="297"/>
        <v>42496.399976851848</v>
      </c>
      <c r="U3173" t="str">
        <f t="shared" si="298"/>
        <v>04</v>
      </c>
      <c r="V3173" t="str">
        <f t="shared" si="299"/>
        <v>2016</v>
      </c>
    </row>
    <row r="3174" spans="1:22" ht="48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115</v>
      </c>
      <c r="P3174">
        <f t="shared" si="295"/>
        <v>79.310344827586206</v>
      </c>
      <c r="Q3174" s="9" t="s">
        <v>8321</v>
      </c>
      <c r="R3174" t="s">
        <v>8322</v>
      </c>
      <c r="S3174" s="11">
        <f t="shared" si="296"/>
        <v>40923.521620370368</v>
      </c>
      <c r="T3174" s="11">
        <f t="shared" si="297"/>
        <v>40953.521620370368</v>
      </c>
      <c r="U3174" t="str">
        <f t="shared" si="298"/>
        <v>01</v>
      </c>
      <c r="V3174" t="str">
        <f t="shared" si="299"/>
        <v>2012</v>
      </c>
    </row>
    <row r="3175" spans="1:22" ht="48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>
        <f t="shared" si="295"/>
        <v>139.18918918918919</v>
      </c>
      <c r="Q3175" s="9" t="s">
        <v>8321</v>
      </c>
      <c r="R3175" t="s">
        <v>8322</v>
      </c>
      <c r="S3175" s="11">
        <f t="shared" si="296"/>
        <v>41878.670046296298</v>
      </c>
      <c r="T3175" s="11">
        <f t="shared" si="297"/>
        <v>41908.670046296291</v>
      </c>
      <c r="U3175" t="str">
        <f t="shared" si="298"/>
        <v>08</v>
      </c>
      <c r="V3175" t="str">
        <f t="shared" si="299"/>
        <v>2014</v>
      </c>
    </row>
    <row r="3176" spans="1:22" ht="48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</v>
      </c>
      <c r="P3176">
        <f t="shared" si="295"/>
        <v>131.91304347826087</v>
      </c>
      <c r="Q3176" s="9" t="s">
        <v>8321</v>
      </c>
      <c r="R3176" t="s">
        <v>8322</v>
      </c>
      <c r="S3176" s="11">
        <f t="shared" si="296"/>
        <v>41862.656342592592</v>
      </c>
      <c r="T3176" s="11">
        <f t="shared" si="297"/>
        <v>41876.656342592592</v>
      </c>
      <c r="U3176" t="str">
        <f t="shared" si="298"/>
        <v>08</v>
      </c>
      <c r="V3176" t="str">
        <f t="shared" si="299"/>
        <v>2014</v>
      </c>
    </row>
    <row r="3177" spans="1:22" ht="48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110</v>
      </c>
      <c r="P3177">
        <f t="shared" si="295"/>
        <v>91.3</v>
      </c>
      <c r="Q3177" s="9" t="s">
        <v>8321</v>
      </c>
      <c r="R3177" t="s">
        <v>8322</v>
      </c>
      <c r="S3177" s="11">
        <f t="shared" si="296"/>
        <v>40531.678553240738</v>
      </c>
      <c r="T3177" s="11">
        <f t="shared" si="297"/>
        <v>40591.678553240738</v>
      </c>
      <c r="U3177" t="str">
        <f t="shared" si="298"/>
        <v>12</v>
      </c>
      <c r="V3177" t="str">
        <f t="shared" si="299"/>
        <v>2010</v>
      </c>
    </row>
    <row r="3178" spans="1:22" ht="48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115</v>
      </c>
      <c r="P3178">
        <f t="shared" si="295"/>
        <v>39.672727272727272</v>
      </c>
      <c r="Q3178" s="9" t="s">
        <v>8321</v>
      </c>
      <c r="R3178" t="s">
        <v>8322</v>
      </c>
      <c r="S3178" s="11">
        <f t="shared" si="296"/>
        <v>41477.722581018512</v>
      </c>
      <c r="T3178" s="11">
        <f t="shared" si="297"/>
        <v>41504.416666666664</v>
      </c>
      <c r="U3178" t="str">
        <f t="shared" si="298"/>
        <v>07</v>
      </c>
      <c r="V3178" t="str">
        <f t="shared" si="299"/>
        <v>2013</v>
      </c>
    </row>
    <row r="3179" spans="1:22" ht="48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</v>
      </c>
      <c r="P3179">
        <f t="shared" si="295"/>
        <v>57.549019607843135</v>
      </c>
      <c r="Q3179" s="9" t="s">
        <v>8321</v>
      </c>
      <c r="R3179" t="s">
        <v>8322</v>
      </c>
      <c r="S3179" s="11">
        <f t="shared" si="296"/>
        <v>41781.458437499998</v>
      </c>
      <c r="T3179" s="11">
        <f t="shared" si="297"/>
        <v>41811.458437499998</v>
      </c>
      <c r="U3179" t="str">
        <f t="shared" si="298"/>
        <v>05</v>
      </c>
      <c r="V3179" t="str">
        <f t="shared" si="299"/>
        <v>2014</v>
      </c>
    </row>
    <row r="3180" spans="1:22" ht="48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172</v>
      </c>
      <c r="P3180">
        <f t="shared" si="295"/>
        <v>33.025641025641029</v>
      </c>
      <c r="Q3180" s="9" t="s">
        <v>8321</v>
      </c>
      <c r="R3180" t="s">
        <v>8322</v>
      </c>
      <c r="S3180" s="11">
        <f t="shared" si="296"/>
        <v>41806.396701388883</v>
      </c>
      <c r="T3180" s="11">
        <f t="shared" si="297"/>
        <v>41836.396701388883</v>
      </c>
      <c r="U3180" t="str">
        <f t="shared" si="298"/>
        <v>06</v>
      </c>
      <c r="V3180" t="str">
        <f t="shared" si="299"/>
        <v>2014</v>
      </c>
    </row>
    <row r="3181" spans="1:22" ht="3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</v>
      </c>
      <c r="P3181">
        <f t="shared" si="295"/>
        <v>77.335806451612896</v>
      </c>
      <c r="Q3181" s="9" t="s">
        <v>8321</v>
      </c>
      <c r="R3181" t="s">
        <v>8322</v>
      </c>
      <c r="S3181" s="11">
        <f t="shared" si="296"/>
        <v>41375.49387731481</v>
      </c>
      <c r="T3181" s="11">
        <f t="shared" si="297"/>
        <v>41400.49387731481</v>
      </c>
      <c r="U3181" t="str">
        <f t="shared" si="298"/>
        <v>04</v>
      </c>
      <c r="V3181" t="str">
        <f t="shared" si="299"/>
        <v>2013</v>
      </c>
    </row>
    <row r="3182" spans="1:22" ht="48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120</v>
      </c>
      <c r="P3182">
        <f t="shared" si="295"/>
        <v>31.933333333333334</v>
      </c>
      <c r="Q3182" s="9" t="s">
        <v>8321</v>
      </c>
      <c r="R3182" t="s">
        <v>8322</v>
      </c>
      <c r="S3182" s="11">
        <f t="shared" si="296"/>
        <v>41780.204270833332</v>
      </c>
      <c r="T3182" s="11">
        <f t="shared" si="297"/>
        <v>41810.204270833332</v>
      </c>
      <c r="U3182" t="str">
        <f t="shared" si="298"/>
        <v>05</v>
      </c>
      <c r="V3182" t="str">
        <f t="shared" si="299"/>
        <v>2014</v>
      </c>
    </row>
    <row r="3183" spans="1:22" ht="48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</v>
      </c>
      <c r="P3183">
        <f t="shared" si="295"/>
        <v>36.333333333333336</v>
      </c>
      <c r="Q3183" s="9" t="s">
        <v>8321</v>
      </c>
      <c r="R3183" t="s">
        <v>8322</v>
      </c>
      <c r="S3183" s="11">
        <f t="shared" si="296"/>
        <v>41779.101701388885</v>
      </c>
      <c r="T3183" s="11">
        <f t="shared" si="297"/>
        <v>41805.458333333328</v>
      </c>
      <c r="U3183" t="str">
        <f t="shared" si="298"/>
        <v>05</v>
      </c>
      <c r="V3183" t="str">
        <f t="shared" si="299"/>
        <v>2014</v>
      </c>
    </row>
    <row r="3184" spans="1:22" ht="6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101</v>
      </c>
      <c r="P3184">
        <f t="shared" si="295"/>
        <v>46.768211920529801</v>
      </c>
      <c r="Q3184" s="9" t="s">
        <v>8321</v>
      </c>
      <c r="R3184" t="s">
        <v>8322</v>
      </c>
      <c r="S3184" s="11">
        <f t="shared" si="296"/>
        <v>40883.740983796291</v>
      </c>
      <c r="T3184" s="11">
        <f t="shared" si="297"/>
        <v>40939.5</v>
      </c>
      <c r="U3184" t="str">
        <f t="shared" si="298"/>
        <v>12</v>
      </c>
      <c r="V3184" t="str">
        <f t="shared" si="299"/>
        <v>2011</v>
      </c>
    </row>
    <row r="3185" spans="1:22" ht="48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</v>
      </c>
      <c r="P3185">
        <f t="shared" si="295"/>
        <v>40.073529411764703</v>
      </c>
      <c r="Q3185" s="9" t="s">
        <v>8321</v>
      </c>
      <c r="R3185" t="s">
        <v>8322</v>
      </c>
      <c r="S3185" s="11">
        <f t="shared" si="296"/>
        <v>41491.586446759255</v>
      </c>
      <c r="T3185" s="11">
        <f t="shared" si="297"/>
        <v>41509.586446759255</v>
      </c>
      <c r="U3185" t="str">
        <f t="shared" si="298"/>
        <v>08</v>
      </c>
      <c r="V3185" t="str">
        <f t="shared" si="299"/>
        <v>2013</v>
      </c>
    </row>
    <row r="3186" spans="1:22" ht="48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</v>
      </c>
      <c r="P3186">
        <f t="shared" si="295"/>
        <v>100.21739130434783</v>
      </c>
      <c r="Q3186" s="9" t="s">
        <v>8321</v>
      </c>
      <c r="R3186" t="s">
        <v>8322</v>
      </c>
      <c r="S3186" s="11">
        <f t="shared" si="296"/>
        <v>41791.785081018512</v>
      </c>
      <c r="T3186" s="11">
        <f t="shared" si="297"/>
        <v>41821.785081018512</v>
      </c>
      <c r="U3186" t="str">
        <f t="shared" si="298"/>
        <v>06</v>
      </c>
      <c r="V3186" t="str">
        <f t="shared" si="299"/>
        <v>2014</v>
      </c>
    </row>
    <row r="3187" spans="1:22" ht="48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>
        <f t="shared" si="295"/>
        <v>41.666666666666664</v>
      </c>
      <c r="Q3187" s="9" t="s">
        <v>8321</v>
      </c>
      <c r="R3187" t="s">
        <v>8322</v>
      </c>
      <c r="S3187" s="11">
        <f t="shared" si="296"/>
        <v>41829.768993055557</v>
      </c>
      <c r="T3187" s="11">
        <f t="shared" si="297"/>
        <v>41836.768993055557</v>
      </c>
      <c r="U3187" t="str">
        <f t="shared" si="298"/>
        <v>07</v>
      </c>
      <c r="V3187" t="str">
        <f t="shared" si="299"/>
        <v>2014</v>
      </c>
    </row>
    <row r="3188" spans="1:22" ht="48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</v>
      </c>
      <c r="P3188">
        <f t="shared" si="295"/>
        <v>46.714285714285715</v>
      </c>
      <c r="Q3188" s="9" t="s">
        <v>8321</v>
      </c>
      <c r="R3188" t="s">
        <v>8322</v>
      </c>
      <c r="S3188" s="11">
        <f t="shared" si="296"/>
        <v>41868.715717592589</v>
      </c>
      <c r="T3188" s="11">
        <f t="shared" si="297"/>
        <v>41898.666666666664</v>
      </c>
      <c r="U3188" t="str">
        <f t="shared" si="298"/>
        <v>08</v>
      </c>
      <c r="V3188" t="str">
        <f t="shared" si="299"/>
        <v>2014</v>
      </c>
    </row>
    <row r="3189" spans="1:22" ht="48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</v>
      </c>
      <c r="P3189">
        <f t="shared" si="295"/>
        <v>71.491803278688522</v>
      </c>
      <c r="Q3189" s="9" t="s">
        <v>8321</v>
      </c>
      <c r="R3189" t="s">
        <v>8322</v>
      </c>
      <c r="S3189" s="11">
        <f t="shared" si="296"/>
        <v>41835.458020833328</v>
      </c>
      <c r="T3189" s="11">
        <f t="shared" si="297"/>
        <v>41855.458020833328</v>
      </c>
      <c r="U3189" t="str">
        <f t="shared" si="298"/>
        <v>07</v>
      </c>
      <c r="V3189" t="str">
        <f t="shared" si="299"/>
        <v>2014</v>
      </c>
    </row>
    <row r="3190" spans="1:22" ht="48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>
        <f t="shared" si="295"/>
        <v>14.444444444444445</v>
      </c>
      <c r="Q3190" s="9" t="s">
        <v>8321</v>
      </c>
      <c r="R3190" t="s">
        <v>8363</v>
      </c>
      <c r="S3190" s="11">
        <f t="shared" si="296"/>
        <v>42144.207199074073</v>
      </c>
      <c r="T3190" s="11">
        <f t="shared" si="297"/>
        <v>42165.207199074073</v>
      </c>
      <c r="U3190" t="str">
        <f t="shared" si="298"/>
        <v>05</v>
      </c>
      <c r="V3190" t="str">
        <f t="shared" si="299"/>
        <v>2015</v>
      </c>
    </row>
    <row r="3191" spans="1:22" ht="48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</v>
      </c>
      <c r="P3191">
        <f t="shared" si="295"/>
        <v>356.84210526315792</v>
      </c>
      <c r="Q3191" s="9" t="s">
        <v>8321</v>
      </c>
      <c r="R3191" t="s">
        <v>8363</v>
      </c>
      <c r="S3191" s="11">
        <f t="shared" si="296"/>
        <v>42118.138101851851</v>
      </c>
      <c r="T3191" s="11">
        <f t="shared" si="297"/>
        <v>42148.138101851851</v>
      </c>
      <c r="U3191" t="str">
        <f t="shared" si="298"/>
        <v>04</v>
      </c>
      <c r="V3191" t="str">
        <f t="shared" si="299"/>
        <v>2015</v>
      </c>
    </row>
    <row r="3192" spans="1:22" ht="48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t="e">
        <f t="shared" si="295"/>
        <v>#DIV/0!</v>
      </c>
      <c r="Q3192" s="9" t="s">
        <v>8321</v>
      </c>
      <c r="R3192" t="s">
        <v>8363</v>
      </c>
      <c r="S3192" s="11">
        <f t="shared" si="296"/>
        <v>42682.942997685182</v>
      </c>
      <c r="T3192" s="11">
        <f t="shared" si="297"/>
        <v>42712.984664351847</v>
      </c>
      <c r="U3192" t="str">
        <f t="shared" si="298"/>
        <v>11</v>
      </c>
      <c r="V3192" t="str">
        <f t="shared" si="299"/>
        <v>2016</v>
      </c>
    </row>
    <row r="3193" spans="1:22" ht="48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</v>
      </c>
      <c r="P3193">
        <f t="shared" si="295"/>
        <v>37.75</v>
      </c>
      <c r="Q3193" s="9" t="s">
        <v>8321</v>
      </c>
      <c r="R3193" t="s">
        <v>8363</v>
      </c>
      <c r="S3193" s="11">
        <f t="shared" si="296"/>
        <v>42538.547094907401</v>
      </c>
      <c r="T3193" s="11">
        <f t="shared" si="297"/>
        <v>42598.547094907401</v>
      </c>
      <c r="U3193" t="str">
        <f t="shared" si="298"/>
        <v>06</v>
      </c>
      <c r="V3193" t="str">
        <f t="shared" si="299"/>
        <v>2016</v>
      </c>
    </row>
    <row r="3194" spans="1:22" ht="48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</v>
      </c>
      <c r="P3194">
        <f t="shared" si="295"/>
        <v>12.75</v>
      </c>
      <c r="Q3194" s="9" t="s">
        <v>8321</v>
      </c>
      <c r="R3194" t="s">
        <v>8363</v>
      </c>
      <c r="S3194" s="11">
        <f t="shared" si="296"/>
        <v>42018.732164351844</v>
      </c>
      <c r="T3194" s="11">
        <f t="shared" si="297"/>
        <v>42063.708333333336</v>
      </c>
      <c r="U3194" t="str">
        <f t="shared" si="298"/>
        <v>01</v>
      </c>
      <c r="V3194" t="str">
        <f t="shared" si="299"/>
        <v>2015</v>
      </c>
    </row>
    <row r="3195" spans="1:22" ht="48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12</v>
      </c>
      <c r="P3195">
        <f t="shared" si="295"/>
        <v>24.458333333333332</v>
      </c>
      <c r="Q3195" s="9" t="s">
        <v>8321</v>
      </c>
      <c r="R3195" t="s">
        <v>8363</v>
      </c>
      <c r="S3195" s="11">
        <f t="shared" si="296"/>
        <v>42010.759907407402</v>
      </c>
      <c r="T3195" s="11">
        <f t="shared" si="297"/>
        <v>42055.759907407402</v>
      </c>
      <c r="U3195" t="str">
        <f t="shared" si="298"/>
        <v>01</v>
      </c>
      <c r="V3195" t="str">
        <f t="shared" si="299"/>
        <v>2015</v>
      </c>
    </row>
    <row r="3196" spans="1:22" ht="48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t="e">
        <f t="shared" si="295"/>
        <v>#DIV/0!</v>
      </c>
      <c r="Q3196" s="9" t="s">
        <v>8321</v>
      </c>
      <c r="R3196" t="s">
        <v>8363</v>
      </c>
      <c r="S3196" s="11">
        <f t="shared" si="296"/>
        <v>42181.854143518511</v>
      </c>
      <c r="T3196" s="11">
        <f t="shared" si="297"/>
        <v>42211.854143518511</v>
      </c>
      <c r="U3196" t="str">
        <f t="shared" si="298"/>
        <v>06</v>
      </c>
      <c r="V3196" t="str">
        <f t="shared" si="299"/>
        <v>2015</v>
      </c>
    </row>
    <row r="3197" spans="1:22" ht="48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</v>
      </c>
      <c r="P3197">
        <f t="shared" si="295"/>
        <v>53.07692307692308</v>
      </c>
      <c r="Q3197" s="9" t="s">
        <v>8321</v>
      </c>
      <c r="R3197" t="s">
        <v>8363</v>
      </c>
      <c r="S3197" s="11">
        <f t="shared" si="296"/>
        <v>42017.385902777773</v>
      </c>
      <c r="T3197" s="11">
        <f t="shared" si="297"/>
        <v>42047.385902777773</v>
      </c>
      <c r="U3197" t="str">
        <f t="shared" si="298"/>
        <v>01</v>
      </c>
      <c r="V3197" t="str">
        <f t="shared" si="299"/>
        <v>2015</v>
      </c>
    </row>
    <row r="3198" spans="1:22" ht="48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</v>
      </c>
      <c r="P3198">
        <f t="shared" si="295"/>
        <v>300</v>
      </c>
      <c r="Q3198" s="9" t="s">
        <v>8321</v>
      </c>
      <c r="R3198" t="s">
        <v>8363</v>
      </c>
      <c r="S3198" s="11">
        <f t="shared" si="296"/>
        <v>42157.389756944445</v>
      </c>
      <c r="T3198" s="11">
        <f t="shared" si="297"/>
        <v>42217.374999999993</v>
      </c>
      <c r="U3198" t="str">
        <f t="shared" si="298"/>
        <v>06</v>
      </c>
      <c r="V3198" t="str">
        <f t="shared" si="299"/>
        <v>2015</v>
      </c>
    </row>
    <row r="3199" spans="1:22" ht="3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</v>
      </c>
      <c r="P3199">
        <f t="shared" si="295"/>
        <v>286.25</v>
      </c>
      <c r="Q3199" s="9" t="s">
        <v>8321</v>
      </c>
      <c r="R3199" t="s">
        <v>8363</v>
      </c>
      <c r="S3199" s="11">
        <f t="shared" si="296"/>
        <v>42009.28493055555</v>
      </c>
      <c r="T3199" s="11">
        <f t="shared" si="297"/>
        <v>42039.28493055555</v>
      </c>
      <c r="U3199" t="str">
        <f t="shared" si="298"/>
        <v>01</v>
      </c>
      <c r="V3199" t="str">
        <f t="shared" si="299"/>
        <v>2015</v>
      </c>
    </row>
    <row r="3200" spans="1:22" ht="48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</v>
      </c>
      <c r="P3200">
        <f t="shared" si="295"/>
        <v>36.666666666666664</v>
      </c>
      <c r="Q3200" s="9" t="s">
        <v>8321</v>
      </c>
      <c r="R3200" t="s">
        <v>8363</v>
      </c>
      <c r="S3200" s="11">
        <f t="shared" si="296"/>
        <v>42013.216168981475</v>
      </c>
      <c r="T3200" s="11">
        <f t="shared" si="297"/>
        <v>42051.216168981475</v>
      </c>
      <c r="U3200" t="str">
        <f t="shared" si="298"/>
        <v>01</v>
      </c>
      <c r="V3200" t="str">
        <f t="shared" si="299"/>
        <v>2015</v>
      </c>
    </row>
    <row r="3201" spans="1:22" ht="48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</v>
      </c>
      <c r="P3201">
        <f t="shared" si="295"/>
        <v>49.20754716981132</v>
      </c>
      <c r="Q3201" s="9" t="s">
        <v>8321</v>
      </c>
      <c r="R3201" t="s">
        <v>8363</v>
      </c>
      <c r="S3201" s="11">
        <f t="shared" si="296"/>
        <v>41858.553449074076</v>
      </c>
      <c r="T3201" s="11">
        <f t="shared" si="297"/>
        <v>41888.666666666664</v>
      </c>
      <c r="U3201" t="str">
        <f t="shared" si="298"/>
        <v>08</v>
      </c>
      <c r="V3201" t="str">
        <f t="shared" si="299"/>
        <v>2014</v>
      </c>
    </row>
    <row r="3202" spans="1:22" ht="48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0</v>
      </c>
      <c r="P3202">
        <f t="shared" si="295"/>
        <v>1</v>
      </c>
      <c r="Q3202" s="9" t="s">
        <v>8321</v>
      </c>
      <c r="R3202" t="s">
        <v>8363</v>
      </c>
      <c r="S3202" s="11">
        <f t="shared" si="296"/>
        <v>42460.112280092588</v>
      </c>
      <c r="T3202" s="11">
        <f t="shared" si="297"/>
        <v>42490.023611111108</v>
      </c>
      <c r="U3202" t="str">
        <f t="shared" si="298"/>
        <v>03</v>
      </c>
      <c r="V3202" t="str">
        <f t="shared" si="299"/>
        <v>2016</v>
      </c>
    </row>
    <row r="3203" spans="1:22" ht="48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ROUND((E3203/D3203)*100,0)</f>
        <v>1</v>
      </c>
      <c r="P3203">
        <f t="shared" ref="P3203:P3266" si="301">E3203/L3203</f>
        <v>12.5</v>
      </c>
      <c r="Q3203" s="9" t="s">
        <v>8321</v>
      </c>
      <c r="R3203" t="s">
        <v>8363</v>
      </c>
      <c r="S3203" s="11">
        <f t="shared" ref="S3203:S3266" si="302">(J3203/86400)+25569+(-5/24)</f>
        <v>41861.558761574073</v>
      </c>
      <c r="T3203" s="11">
        <f t="shared" ref="T3203:T3266" si="303">(((I3203/60)/60)/24)+DATE(1970,1,1)+(-5/24)</f>
        <v>41882.558761574073</v>
      </c>
      <c r="U3203" t="str">
        <f t="shared" ref="U3203:U3266" si="304">TEXT(S3203,"MM")</f>
        <v>08</v>
      </c>
      <c r="V3203" t="str">
        <f t="shared" ref="V3203:V3266" si="305">TEXT(S3203,"YYYY")</f>
        <v>2014</v>
      </c>
    </row>
    <row r="3204" spans="1:22" ht="48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55</v>
      </c>
      <c r="P3204">
        <f t="shared" si="301"/>
        <v>109.04</v>
      </c>
      <c r="Q3204" s="9" t="s">
        <v>8321</v>
      </c>
      <c r="R3204" t="s">
        <v>8363</v>
      </c>
      <c r="S3204" s="11">
        <f t="shared" si="302"/>
        <v>42293.645208333335</v>
      </c>
      <c r="T3204" s="11">
        <f t="shared" si="303"/>
        <v>42352.040972222218</v>
      </c>
      <c r="U3204" t="str">
        <f t="shared" si="304"/>
        <v>10</v>
      </c>
      <c r="V3204" t="str">
        <f t="shared" si="305"/>
        <v>2015</v>
      </c>
    </row>
    <row r="3205" spans="1:22" ht="3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>
        <f t="shared" si="301"/>
        <v>41.666666666666664</v>
      </c>
      <c r="Q3205" s="9" t="s">
        <v>8321</v>
      </c>
      <c r="R3205" t="s">
        <v>8363</v>
      </c>
      <c r="S3205" s="11">
        <f t="shared" si="302"/>
        <v>42242.780347222222</v>
      </c>
      <c r="T3205" s="11">
        <f t="shared" si="303"/>
        <v>42272.780347222222</v>
      </c>
      <c r="U3205" t="str">
        <f t="shared" si="304"/>
        <v>08</v>
      </c>
      <c r="V3205" t="str">
        <f t="shared" si="305"/>
        <v>2015</v>
      </c>
    </row>
    <row r="3206" spans="1:22" ht="48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t="e">
        <f t="shared" si="301"/>
        <v>#DIV/0!</v>
      </c>
      <c r="Q3206" s="9" t="s">
        <v>8321</v>
      </c>
      <c r="R3206" t="s">
        <v>8363</v>
      </c>
      <c r="S3206" s="11">
        <f t="shared" si="302"/>
        <v>42172.477766203701</v>
      </c>
      <c r="T3206" s="11">
        <f t="shared" si="303"/>
        <v>42202.468055555553</v>
      </c>
      <c r="U3206" t="str">
        <f t="shared" si="304"/>
        <v>06</v>
      </c>
      <c r="V3206" t="str">
        <f t="shared" si="305"/>
        <v>2015</v>
      </c>
    </row>
    <row r="3207" spans="1:22" ht="48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</v>
      </c>
      <c r="P3207">
        <f t="shared" si="301"/>
        <v>22.75</v>
      </c>
      <c r="Q3207" s="9" t="s">
        <v>8321</v>
      </c>
      <c r="R3207" t="s">
        <v>8363</v>
      </c>
      <c r="S3207" s="11">
        <f t="shared" si="302"/>
        <v>42095.166342592587</v>
      </c>
      <c r="T3207" s="11">
        <f t="shared" si="303"/>
        <v>42125.166342592587</v>
      </c>
      <c r="U3207" t="str">
        <f t="shared" si="304"/>
        <v>04</v>
      </c>
      <c r="V3207" t="str">
        <f t="shared" si="305"/>
        <v>2015</v>
      </c>
    </row>
    <row r="3208" spans="1:22" ht="48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t="e">
        <f t="shared" si="301"/>
        <v>#DIV/0!</v>
      </c>
      <c r="Q3208" s="9" t="s">
        <v>8321</v>
      </c>
      <c r="R3208" t="s">
        <v>8363</v>
      </c>
      <c r="S3208" s="11">
        <f t="shared" si="302"/>
        <v>42236.067719907405</v>
      </c>
      <c r="T3208" s="11">
        <f t="shared" si="303"/>
        <v>42266.067719907405</v>
      </c>
      <c r="U3208" t="str">
        <f t="shared" si="304"/>
        <v>08</v>
      </c>
      <c r="V3208" t="str">
        <f t="shared" si="305"/>
        <v>2015</v>
      </c>
    </row>
    <row r="3209" spans="1:22" ht="48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</v>
      </c>
      <c r="P3209">
        <f t="shared" si="301"/>
        <v>70.833333333333329</v>
      </c>
      <c r="Q3209" s="9" t="s">
        <v>8321</v>
      </c>
      <c r="R3209" t="s">
        <v>8363</v>
      </c>
      <c r="S3209" s="11">
        <f t="shared" si="302"/>
        <v>42057.069525462961</v>
      </c>
      <c r="T3209" s="11">
        <f t="shared" si="303"/>
        <v>42117.027858796289</v>
      </c>
      <c r="U3209" t="str">
        <f t="shared" si="304"/>
        <v>02</v>
      </c>
      <c r="V3209" t="str">
        <f t="shared" si="305"/>
        <v>2015</v>
      </c>
    </row>
    <row r="3210" spans="1:22" ht="48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104</v>
      </c>
      <c r="P3210">
        <f t="shared" si="301"/>
        <v>63.109756097560975</v>
      </c>
      <c r="Q3210" s="9" t="s">
        <v>8321</v>
      </c>
      <c r="R3210" t="s">
        <v>8322</v>
      </c>
      <c r="S3210" s="11">
        <f t="shared" si="302"/>
        <v>41827.396724537037</v>
      </c>
      <c r="T3210" s="11">
        <f t="shared" si="303"/>
        <v>41848.396724537037</v>
      </c>
      <c r="U3210" t="str">
        <f t="shared" si="304"/>
        <v>07</v>
      </c>
      <c r="V3210" t="str">
        <f t="shared" si="305"/>
        <v>2014</v>
      </c>
    </row>
    <row r="3211" spans="1:22" ht="48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</v>
      </c>
      <c r="P3211">
        <f t="shared" si="301"/>
        <v>50.157964601769912</v>
      </c>
      <c r="Q3211" s="9" t="s">
        <v>8321</v>
      </c>
      <c r="R3211" t="s">
        <v>8322</v>
      </c>
      <c r="S3211" s="11">
        <f t="shared" si="302"/>
        <v>41778.42891203703</v>
      </c>
      <c r="T3211" s="11">
        <f t="shared" si="303"/>
        <v>41810.75</v>
      </c>
      <c r="U3211" t="str">
        <f t="shared" si="304"/>
        <v>05</v>
      </c>
      <c r="V3211" t="str">
        <f t="shared" si="305"/>
        <v>2014</v>
      </c>
    </row>
    <row r="3212" spans="1:22" ht="48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126</v>
      </c>
      <c r="P3212">
        <f t="shared" si="301"/>
        <v>62.883333333333333</v>
      </c>
      <c r="Q3212" s="9" t="s">
        <v>8321</v>
      </c>
      <c r="R3212" t="s">
        <v>8322</v>
      </c>
      <c r="S3212" s="11">
        <f t="shared" si="302"/>
        <v>41013.728229166663</v>
      </c>
      <c r="T3212" s="11">
        <f t="shared" si="303"/>
        <v>41060.957638888889</v>
      </c>
      <c r="U3212" t="str">
        <f t="shared" si="304"/>
        <v>04</v>
      </c>
      <c r="V3212" t="str">
        <f t="shared" si="305"/>
        <v>2012</v>
      </c>
    </row>
    <row r="3213" spans="1:22" ht="48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120</v>
      </c>
      <c r="P3213">
        <f t="shared" si="301"/>
        <v>85.531055900621112</v>
      </c>
      <c r="Q3213" s="9" t="s">
        <v>8321</v>
      </c>
      <c r="R3213" t="s">
        <v>8322</v>
      </c>
      <c r="S3213" s="11">
        <f t="shared" si="302"/>
        <v>41834.378240740734</v>
      </c>
      <c r="T3213" s="11">
        <f t="shared" si="303"/>
        <v>41865.875</v>
      </c>
      <c r="U3213" t="str">
        <f t="shared" si="304"/>
        <v>07</v>
      </c>
      <c r="V3213" t="str">
        <f t="shared" si="305"/>
        <v>2014</v>
      </c>
    </row>
    <row r="3214" spans="1:22" ht="3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</v>
      </c>
      <c r="P3214">
        <f t="shared" si="301"/>
        <v>53.723404255319146</v>
      </c>
      <c r="Q3214" s="9" t="s">
        <v>8321</v>
      </c>
      <c r="R3214" t="s">
        <v>8322</v>
      </c>
      <c r="S3214" s="11">
        <f t="shared" si="302"/>
        <v>41829.587395833332</v>
      </c>
      <c r="T3214" s="11">
        <f t="shared" si="303"/>
        <v>41859.587395833332</v>
      </c>
      <c r="U3214" t="str">
        <f t="shared" si="304"/>
        <v>07</v>
      </c>
      <c r="V3214" t="str">
        <f t="shared" si="305"/>
        <v>2014</v>
      </c>
    </row>
    <row r="3215" spans="1:22" ht="48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</v>
      </c>
      <c r="P3215">
        <f t="shared" si="301"/>
        <v>127.80851063829788</v>
      </c>
      <c r="Q3215" s="9" t="s">
        <v>8321</v>
      </c>
      <c r="R3215" t="s">
        <v>8322</v>
      </c>
      <c r="S3215" s="11">
        <f t="shared" si="302"/>
        <v>42171.555081018516</v>
      </c>
      <c r="T3215" s="11">
        <f t="shared" si="303"/>
        <v>42211.555081018516</v>
      </c>
      <c r="U3215" t="str">
        <f t="shared" si="304"/>
        <v>06</v>
      </c>
      <c r="V3215" t="str">
        <f t="shared" si="305"/>
        <v>2015</v>
      </c>
    </row>
    <row r="3216" spans="1:22" ht="48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</v>
      </c>
      <c r="P3216">
        <f t="shared" si="301"/>
        <v>106.57391304347826</v>
      </c>
      <c r="Q3216" s="9" t="s">
        <v>8321</v>
      </c>
      <c r="R3216" t="s">
        <v>8322</v>
      </c>
      <c r="S3216" s="11">
        <f t="shared" si="302"/>
        <v>42337.584178240737</v>
      </c>
      <c r="T3216" s="11">
        <f t="shared" si="303"/>
        <v>42374.788194444445</v>
      </c>
      <c r="U3216" t="str">
        <f t="shared" si="304"/>
        <v>11</v>
      </c>
      <c r="V3216" t="str">
        <f t="shared" si="305"/>
        <v>2015</v>
      </c>
    </row>
    <row r="3217" spans="1:22" ht="6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</v>
      </c>
      <c r="P3217">
        <f t="shared" si="301"/>
        <v>262.11194029850748</v>
      </c>
      <c r="Q3217" s="9" t="s">
        <v>8321</v>
      </c>
      <c r="R3217" t="s">
        <v>8322</v>
      </c>
      <c r="S3217" s="11">
        <f t="shared" si="302"/>
        <v>42219.456840277773</v>
      </c>
      <c r="T3217" s="11">
        <f t="shared" si="303"/>
        <v>42256.957638888889</v>
      </c>
      <c r="U3217" t="str">
        <f t="shared" si="304"/>
        <v>08</v>
      </c>
      <c r="V3217" t="str">
        <f t="shared" si="305"/>
        <v>2015</v>
      </c>
    </row>
    <row r="3218" spans="1:22" ht="48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</v>
      </c>
      <c r="P3218">
        <f t="shared" si="301"/>
        <v>57.171428571428571</v>
      </c>
      <c r="Q3218" s="9" t="s">
        <v>8321</v>
      </c>
      <c r="R3218" t="s">
        <v>8322</v>
      </c>
      <c r="S3218" s="11">
        <f t="shared" si="302"/>
        <v>42165.254293981481</v>
      </c>
      <c r="T3218" s="11">
        <f t="shared" si="303"/>
        <v>42196.395833333336</v>
      </c>
      <c r="U3218" t="str">
        <f t="shared" si="304"/>
        <v>06</v>
      </c>
      <c r="V3218" t="str">
        <f t="shared" si="305"/>
        <v>2015</v>
      </c>
    </row>
    <row r="3219" spans="1:22" ht="3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</v>
      </c>
      <c r="P3219">
        <f t="shared" si="301"/>
        <v>50.20192307692308</v>
      </c>
      <c r="Q3219" s="9" t="s">
        <v>8321</v>
      </c>
      <c r="R3219" t="s">
        <v>8322</v>
      </c>
      <c r="S3219" s="11">
        <f t="shared" si="302"/>
        <v>42648.337777777771</v>
      </c>
      <c r="T3219" s="11">
        <f t="shared" si="303"/>
        <v>42678.337777777771</v>
      </c>
      <c r="U3219" t="str">
        <f t="shared" si="304"/>
        <v>10</v>
      </c>
      <c r="V3219" t="str">
        <f t="shared" si="305"/>
        <v>2016</v>
      </c>
    </row>
    <row r="3220" spans="1:22" ht="48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</v>
      </c>
      <c r="P3220">
        <f t="shared" si="301"/>
        <v>66.586956521739125</v>
      </c>
      <c r="Q3220" s="9" t="s">
        <v>8321</v>
      </c>
      <c r="R3220" t="s">
        <v>8322</v>
      </c>
      <c r="S3220" s="11">
        <f t="shared" si="302"/>
        <v>41970.793819444443</v>
      </c>
      <c r="T3220" s="11">
        <f t="shared" si="303"/>
        <v>42003.791666666664</v>
      </c>
      <c r="U3220" t="str">
        <f t="shared" si="304"/>
        <v>11</v>
      </c>
      <c r="V3220" t="str">
        <f t="shared" si="305"/>
        <v>2014</v>
      </c>
    </row>
    <row r="3221" spans="1:22" ht="3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</v>
      </c>
      <c r="P3221">
        <f t="shared" si="301"/>
        <v>168.25210084033614</v>
      </c>
      <c r="Q3221" s="9" t="s">
        <v>8321</v>
      </c>
      <c r="R3221" t="s">
        <v>8322</v>
      </c>
      <c r="S3221" s="11">
        <f t="shared" si="302"/>
        <v>42050.77484953704</v>
      </c>
      <c r="T3221" s="11">
        <f t="shared" si="303"/>
        <v>42085.733182870368</v>
      </c>
      <c r="U3221" t="str">
        <f t="shared" si="304"/>
        <v>02</v>
      </c>
      <c r="V3221" t="str">
        <f t="shared" si="305"/>
        <v>2015</v>
      </c>
    </row>
    <row r="3222" spans="1:22" ht="3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101</v>
      </c>
      <c r="P3222">
        <f t="shared" si="301"/>
        <v>256.37288135593218</v>
      </c>
      <c r="Q3222" s="9" t="s">
        <v>8321</v>
      </c>
      <c r="R3222" t="s">
        <v>8322</v>
      </c>
      <c r="S3222" s="11">
        <f t="shared" si="302"/>
        <v>42772.625046296293</v>
      </c>
      <c r="T3222" s="11">
        <f t="shared" si="303"/>
        <v>42806.666666666664</v>
      </c>
      <c r="U3222" t="str">
        <f t="shared" si="304"/>
        <v>02</v>
      </c>
      <c r="V3222" t="str">
        <f t="shared" si="305"/>
        <v>2017</v>
      </c>
    </row>
    <row r="3223" spans="1:22" ht="48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</v>
      </c>
      <c r="P3223">
        <f t="shared" si="301"/>
        <v>36.610619469026545</v>
      </c>
      <c r="Q3223" s="9" t="s">
        <v>8321</v>
      </c>
      <c r="R3223" t="s">
        <v>8322</v>
      </c>
      <c r="S3223" s="11">
        <f t="shared" si="302"/>
        <v>42155.488460648143</v>
      </c>
      <c r="T3223" s="11">
        <f t="shared" si="303"/>
        <v>42190.488460648143</v>
      </c>
      <c r="U3223" t="str">
        <f t="shared" si="304"/>
        <v>05</v>
      </c>
      <c r="V3223" t="str">
        <f t="shared" si="305"/>
        <v>2015</v>
      </c>
    </row>
    <row r="3224" spans="1:22" ht="3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125</v>
      </c>
      <c r="P3224">
        <f t="shared" si="301"/>
        <v>37.142857142857146</v>
      </c>
      <c r="Q3224" s="9" t="s">
        <v>8321</v>
      </c>
      <c r="R3224" t="s">
        <v>8322</v>
      </c>
      <c r="S3224" s="11">
        <f t="shared" si="302"/>
        <v>42270.373807870368</v>
      </c>
      <c r="T3224" s="11">
        <f t="shared" si="303"/>
        <v>42301.686805555553</v>
      </c>
      <c r="U3224" t="str">
        <f t="shared" si="304"/>
        <v>09</v>
      </c>
      <c r="V3224" t="str">
        <f t="shared" si="305"/>
        <v>2015</v>
      </c>
    </row>
    <row r="3225" spans="1:22" ht="3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110</v>
      </c>
      <c r="P3225">
        <f t="shared" si="301"/>
        <v>45.878378378378379</v>
      </c>
      <c r="Q3225" s="9" t="s">
        <v>8321</v>
      </c>
      <c r="R3225" t="s">
        <v>8322</v>
      </c>
      <c r="S3225" s="11">
        <f t="shared" si="302"/>
        <v>42206.627037037033</v>
      </c>
      <c r="T3225" s="11">
        <f t="shared" si="303"/>
        <v>42236.62703703704</v>
      </c>
      <c r="U3225" t="str">
        <f t="shared" si="304"/>
        <v>07</v>
      </c>
      <c r="V3225" t="str">
        <f t="shared" si="305"/>
        <v>2015</v>
      </c>
    </row>
    <row r="3226" spans="1:22" ht="48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</v>
      </c>
      <c r="P3226">
        <f t="shared" si="301"/>
        <v>141.71296296296296</v>
      </c>
      <c r="Q3226" s="9" t="s">
        <v>8321</v>
      </c>
      <c r="R3226" t="s">
        <v>8322</v>
      </c>
      <c r="S3226" s="11">
        <f t="shared" si="302"/>
        <v>42697.642511574071</v>
      </c>
      <c r="T3226" s="11">
        <f t="shared" si="303"/>
        <v>42744.999999999993</v>
      </c>
      <c r="U3226" t="str">
        <f t="shared" si="304"/>
        <v>11</v>
      </c>
      <c r="V3226" t="str">
        <f t="shared" si="305"/>
        <v>2016</v>
      </c>
    </row>
    <row r="3227" spans="1:22" ht="48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</v>
      </c>
      <c r="P3227">
        <f t="shared" si="301"/>
        <v>52.487179487179489</v>
      </c>
      <c r="Q3227" s="9" t="s">
        <v>8321</v>
      </c>
      <c r="R3227" t="s">
        <v>8322</v>
      </c>
      <c r="S3227" s="11">
        <f t="shared" si="302"/>
        <v>42503.351134259261</v>
      </c>
      <c r="T3227" s="11">
        <f t="shared" si="303"/>
        <v>42524.666666666664</v>
      </c>
      <c r="U3227" t="str">
        <f t="shared" si="304"/>
        <v>05</v>
      </c>
      <c r="V3227" t="str">
        <f t="shared" si="305"/>
        <v>2016</v>
      </c>
    </row>
    <row r="3228" spans="1:22" ht="48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</v>
      </c>
      <c r="P3228">
        <f t="shared" si="301"/>
        <v>59.523809523809526</v>
      </c>
      <c r="Q3228" s="9" t="s">
        <v>8321</v>
      </c>
      <c r="R3228" t="s">
        <v>8322</v>
      </c>
      <c r="S3228" s="11">
        <f t="shared" si="302"/>
        <v>42277.375138888885</v>
      </c>
      <c r="T3228" s="11">
        <f t="shared" si="303"/>
        <v>42307.375138888885</v>
      </c>
      <c r="U3228" t="str">
        <f t="shared" si="304"/>
        <v>09</v>
      </c>
      <c r="V3228" t="str">
        <f t="shared" si="305"/>
        <v>2015</v>
      </c>
    </row>
    <row r="3229" spans="1:22" ht="48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>
        <f t="shared" si="301"/>
        <v>50</v>
      </c>
      <c r="Q3229" s="9" t="s">
        <v>8321</v>
      </c>
      <c r="R3229" t="s">
        <v>8322</v>
      </c>
      <c r="S3229" s="11">
        <f t="shared" si="302"/>
        <v>42722.674027777779</v>
      </c>
      <c r="T3229" s="11">
        <f t="shared" si="303"/>
        <v>42752.674027777779</v>
      </c>
      <c r="U3229" t="str">
        <f t="shared" si="304"/>
        <v>12</v>
      </c>
      <c r="V3229" t="str">
        <f t="shared" si="305"/>
        <v>2016</v>
      </c>
    </row>
    <row r="3230" spans="1:22" ht="16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</v>
      </c>
      <c r="P3230">
        <f t="shared" si="301"/>
        <v>193.62162162162161</v>
      </c>
      <c r="Q3230" s="9" t="s">
        <v>8321</v>
      </c>
      <c r="R3230" t="s">
        <v>8322</v>
      </c>
      <c r="S3230" s="11">
        <f t="shared" si="302"/>
        <v>42323.500972222224</v>
      </c>
      <c r="T3230" s="11">
        <f t="shared" si="303"/>
        <v>42354.999305555553</v>
      </c>
      <c r="U3230" t="str">
        <f t="shared" si="304"/>
        <v>11</v>
      </c>
      <c r="V3230" t="str">
        <f t="shared" si="305"/>
        <v>2015</v>
      </c>
    </row>
    <row r="3231" spans="1:22" ht="48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108</v>
      </c>
      <c r="P3231">
        <f t="shared" si="301"/>
        <v>106.79702970297029</v>
      </c>
      <c r="Q3231" s="9" t="s">
        <v>8321</v>
      </c>
      <c r="R3231" t="s">
        <v>8322</v>
      </c>
      <c r="S3231" s="11">
        <f t="shared" si="302"/>
        <v>41933.083310185182</v>
      </c>
      <c r="T3231" s="11">
        <f t="shared" si="303"/>
        <v>41963.124976851854</v>
      </c>
      <c r="U3231" t="str">
        <f t="shared" si="304"/>
        <v>10</v>
      </c>
      <c r="V3231" t="str">
        <f t="shared" si="305"/>
        <v>2014</v>
      </c>
    </row>
    <row r="3232" spans="1:22" ht="48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110</v>
      </c>
      <c r="P3232">
        <f t="shared" si="301"/>
        <v>77.21621621621621</v>
      </c>
      <c r="Q3232" s="9" t="s">
        <v>8321</v>
      </c>
      <c r="R3232" t="s">
        <v>8322</v>
      </c>
      <c r="S3232" s="11">
        <f t="shared" si="302"/>
        <v>41897.959791666661</v>
      </c>
      <c r="T3232" s="11">
        <f t="shared" si="303"/>
        <v>41912.957638888889</v>
      </c>
      <c r="U3232" t="str">
        <f t="shared" si="304"/>
        <v>09</v>
      </c>
      <c r="V3232" t="str">
        <f t="shared" si="305"/>
        <v>2014</v>
      </c>
    </row>
    <row r="3233" spans="1:22" ht="48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>
        <f t="shared" si="301"/>
        <v>57.5</v>
      </c>
      <c r="Q3233" s="9" t="s">
        <v>8321</v>
      </c>
      <c r="R3233" t="s">
        <v>8322</v>
      </c>
      <c r="S3233" s="11">
        <f t="shared" si="302"/>
        <v>42446.735497685186</v>
      </c>
      <c r="T3233" s="11">
        <f t="shared" si="303"/>
        <v>42476.735497685186</v>
      </c>
      <c r="U3233" t="str">
        <f t="shared" si="304"/>
        <v>03</v>
      </c>
      <c r="V3233" t="str">
        <f t="shared" si="305"/>
        <v>2016</v>
      </c>
    </row>
    <row r="3234" spans="1:22" ht="48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</v>
      </c>
      <c r="P3234">
        <f t="shared" si="301"/>
        <v>50.46153846153846</v>
      </c>
      <c r="Q3234" s="9" t="s">
        <v>8321</v>
      </c>
      <c r="R3234" t="s">
        <v>8322</v>
      </c>
      <c r="S3234" s="11">
        <f t="shared" si="302"/>
        <v>42463.605520833335</v>
      </c>
      <c r="T3234" s="11">
        <f t="shared" si="303"/>
        <v>42493.957638888889</v>
      </c>
      <c r="U3234" t="str">
        <f t="shared" si="304"/>
        <v>04</v>
      </c>
      <c r="V3234" t="str">
        <f t="shared" si="305"/>
        <v>2016</v>
      </c>
    </row>
    <row r="3235" spans="1:22" ht="48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119</v>
      </c>
      <c r="P3235">
        <f t="shared" si="301"/>
        <v>97.377049180327873</v>
      </c>
      <c r="Q3235" s="9" t="s">
        <v>8321</v>
      </c>
      <c r="R3235" t="s">
        <v>8322</v>
      </c>
      <c r="S3235" s="11">
        <f t="shared" si="302"/>
        <v>42766.596701388888</v>
      </c>
      <c r="T3235" s="11">
        <f t="shared" si="303"/>
        <v>42796.596701388888</v>
      </c>
      <c r="U3235" t="str">
        <f t="shared" si="304"/>
        <v>01</v>
      </c>
      <c r="V3235" t="str">
        <f t="shared" si="305"/>
        <v>2017</v>
      </c>
    </row>
    <row r="3236" spans="1:22" ht="48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</v>
      </c>
      <c r="P3236">
        <f t="shared" si="301"/>
        <v>34.91921739130435</v>
      </c>
      <c r="Q3236" s="9" t="s">
        <v>8321</v>
      </c>
      <c r="R3236" t="s">
        <v>8322</v>
      </c>
      <c r="S3236" s="11">
        <f t="shared" si="302"/>
        <v>42734.581111111103</v>
      </c>
      <c r="T3236" s="11">
        <f t="shared" si="303"/>
        <v>42767.771527777775</v>
      </c>
      <c r="U3236" t="str">
        <f t="shared" si="304"/>
        <v>12</v>
      </c>
      <c r="V3236" t="str">
        <f t="shared" si="305"/>
        <v>2016</v>
      </c>
    </row>
    <row r="3237" spans="1:22" ht="48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</v>
      </c>
      <c r="P3237">
        <f t="shared" si="301"/>
        <v>85.530386740331494</v>
      </c>
      <c r="Q3237" s="9" t="s">
        <v>8321</v>
      </c>
      <c r="R3237" t="s">
        <v>8322</v>
      </c>
      <c r="S3237" s="11">
        <f t="shared" si="302"/>
        <v>42522.139479166661</v>
      </c>
      <c r="T3237" s="11">
        <f t="shared" si="303"/>
        <v>42552.139479166661</v>
      </c>
      <c r="U3237" t="str">
        <f t="shared" si="304"/>
        <v>06</v>
      </c>
      <c r="V3237" t="str">
        <f t="shared" si="305"/>
        <v>2016</v>
      </c>
    </row>
    <row r="3238" spans="1:22" ht="48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101</v>
      </c>
      <c r="P3238">
        <f t="shared" si="301"/>
        <v>182.90909090909091</v>
      </c>
      <c r="Q3238" s="9" t="s">
        <v>8321</v>
      </c>
      <c r="R3238" t="s">
        <v>8322</v>
      </c>
      <c r="S3238" s="11">
        <f t="shared" si="302"/>
        <v>42702.708715277775</v>
      </c>
      <c r="T3238" s="11">
        <f t="shared" si="303"/>
        <v>42732.708715277775</v>
      </c>
      <c r="U3238" t="str">
        <f t="shared" si="304"/>
        <v>11</v>
      </c>
      <c r="V3238" t="str">
        <f t="shared" si="305"/>
        <v>2016</v>
      </c>
    </row>
    <row r="3239" spans="1:22" ht="3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101</v>
      </c>
      <c r="P3239">
        <f t="shared" si="301"/>
        <v>131.13620817843866</v>
      </c>
      <c r="Q3239" s="9" t="s">
        <v>8321</v>
      </c>
      <c r="R3239" t="s">
        <v>8322</v>
      </c>
      <c r="S3239" s="11">
        <f t="shared" si="302"/>
        <v>42252.266018518516</v>
      </c>
      <c r="T3239" s="11">
        <f t="shared" si="303"/>
        <v>42275.957638888889</v>
      </c>
      <c r="U3239" t="str">
        <f t="shared" si="304"/>
        <v>09</v>
      </c>
      <c r="V3239" t="str">
        <f t="shared" si="305"/>
        <v>2015</v>
      </c>
    </row>
    <row r="3240" spans="1:22" ht="48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</v>
      </c>
      <c r="P3240">
        <f t="shared" si="301"/>
        <v>39.810126582278478</v>
      </c>
      <c r="Q3240" s="9" t="s">
        <v>8321</v>
      </c>
      <c r="R3240" t="s">
        <v>8322</v>
      </c>
      <c r="S3240" s="11">
        <f t="shared" si="302"/>
        <v>42156.302060185182</v>
      </c>
      <c r="T3240" s="11">
        <f t="shared" si="303"/>
        <v>42186.302060185182</v>
      </c>
      <c r="U3240" t="str">
        <f t="shared" si="304"/>
        <v>06</v>
      </c>
      <c r="V3240" t="str">
        <f t="shared" si="305"/>
        <v>2015</v>
      </c>
    </row>
    <row r="3241" spans="1:22" ht="48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106</v>
      </c>
      <c r="P3241">
        <f t="shared" si="301"/>
        <v>59.701730769230764</v>
      </c>
      <c r="Q3241" s="9" t="s">
        <v>8321</v>
      </c>
      <c r="R3241" t="s">
        <v>8322</v>
      </c>
      <c r="S3241" s="11">
        <f t="shared" si="302"/>
        <v>42277.880706018514</v>
      </c>
      <c r="T3241" s="11">
        <f t="shared" si="303"/>
        <v>42302.790972222218</v>
      </c>
      <c r="U3241" t="str">
        <f t="shared" si="304"/>
        <v>09</v>
      </c>
      <c r="V3241" t="str">
        <f t="shared" si="305"/>
        <v>2015</v>
      </c>
    </row>
    <row r="3242" spans="1:22" ht="48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101</v>
      </c>
      <c r="P3242">
        <f t="shared" si="301"/>
        <v>88.735294117647058</v>
      </c>
      <c r="Q3242" s="9" t="s">
        <v>8321</v>
      </c>
      <c r="R3242" t="s">
        <v>8322</v>
      </c>
      <c r="S3242" s="11">
        <f t="shared" si="302"/>
        <v>42754.485509259255</v>
      </c>
      <c r="T3242" s="11">
        <f t="shared" si="303"/>
        <v>42782.749999999993</v>
      </c>
      <c r="U3242" t="str">
        <f t="shared" si="304"/>
        <v>01</v>
      </c>
      <c r="V3242" t="str">
        <f t="shared" si="305"/>
        <v>2017</v>
      </c>
    </row>
    <row r="3243" spans="1:22" ht="6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</v>
      </c>
      <c r="P3243">
        <f t="shared" si="301"/>
        <v>58.688622754491021</v>
      </c>
      <c r="Q3243" s="9" t="s">
        <v>8321</v>
      </c>
      <c r="R3243" t="s">
        <v>8322</v>
      </c>
      <c r="S3243" s="11">
        <f t="shared" si="302"/>
        <v>41893.116550925923</v>
      </c>
      <c r="T3243" s="11">
        <f t="shared" si="303"/>
        <v>41926.082638888889</v>
      </c>
      <c r="U3243" t="str">
        <f t="shared" si="304"/>
        <v>09</v>
      </c>
      <c r="V3243" t="str">
        <f t="shared" si="305"/>
        <v>2014</v>
      </c>
    </row>
    <row r="3244" spans="1:22" ht="3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</v>
      </c>
      <c r="P3244">
        <f t="shared" si="301"/>
        <v>69.56513661202186</v>
      </c>
      <c r="Q3244" s="9" t="s">
        <v>8321</v>
      </c>
      <c r="R3244" t="s">
        <v>8322</v>
      </c>
      <c r="S3244" s="11">
        <f t="shared" si="302"/>
        <v>41871.547361111108</v>
      </c>
      <c r="T3244" s="11">
        <f t="shared" si="303"/>
        <v>41901.547361111108</v>
      </c>
      <c r="U3244" t="str">
        <f t="shared" si="304"/>
        <v>08</v>
      </c>
      <c r="V3244" t="str">
        <f t="shared" si="305"/>
        <v>2014</v>
      </c>
    </row>
    <row r="3245" spans="1:22" ht="48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103</v>
      </c>
      <c r="P3245">
        <f t="shared" si="301"/>
        <v>115.87323943661971</v>
      </c>
      <c r="Q3245" s="9" t="s">
        <v>8321</v>
      </c>
      <c r="R3245" t="s">
        <v>8322</v>
      </c>
      <c r="S3245" s="11">
        <f t="shared" si="302"/>
        <v>42261.888449074067</v>
      </c>
      <c r="T3245" s="11">
        <f t="shared" si="303"/>
        <v>42285.791666666664</v>
      </c>
      <c r="U3245" t="str">
        <f t="shared" si="304"/>
        <v>09</v>
      </c>
      <c r="V3245" t="str">
        <f t="shared" si="305"/>
        <v>2015</v>
      </c>
    </row>
    <row r="3246" spans="1:22" ht="48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103</v>
      </c>
      <c r="P3246">
        <f t="shared" si="301"/>
        <v>23.869565217391305</v>
      </c>
      <c r="Q3246" s="9" t="s">
        <v>8321</v>
      </c>
      <c r="R3246" t="s">
        <v>8322</v>
      </c>
      <c r="S3246" s="11">
        <f t="shared" si="302"/>
        <v>42675.485902777778</v>
      </c>
      <c r="T3246" s="11">
        <f t="shared" si="303"/>
        <v>42705.527569444443</v>
      </c>
      <c r="U3246" t="str">
        <f t="shared" si="304"/>
        <v>11</v>
      </c>
      <c r="V3246" t="str">
        <f t="shared" si="305"/>
        <v>2016</v>
      </c>
    </row>
    <row r="3247" spans="1:22" ht="48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</v>
      </c>
      <c r="P3247">
        <f t="shared" si="301"/>
        <v>81.125925925925927</v>
      </c>
      <c r="Q3247" s="9" t="s">
        <v>8321</v>
      </c>
      <c r="R3247" t="s">
        <v>8322</v>
      </c>
      <c r="S3247" s="11">
        <f t="shared" si="302"/>
        <v>42135.391874999994</v>
      </c>
      <c r="T3247" s="11">
        <f t="shared" si="303"/>
        <v>42166.874999999993</v>
      </c>
      <c r="U3247" t="str">
        <f t="shared" si="304"/>
        <v>05</v>
      </c>
      <c r="V3247" t="str">
        <f t="shared" si="305"/>
        <v>2015</v>
      </c>
    </row>
    <row r="3248" spans="1:22" ht="48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</v>
      </c>
      <c r="P3248">
        <f t="shared" si="301"/>
        <v>57.626943005181346</v>
      </c>
      <c r="Q3248" s="9" t="s">
        <v>8321</v>
      </c>
      <c r="R3248" t="s">
        <v>8322</v>
      </c>
      <c r="S3248" s="11">
        <f t="shared" si="302"/>
        <v>42230.263888888883</v>
      </c>
      <c r="T3248" s="11">
        <f t="shared" si="303"/>
        <v>42258.957638888889</v>
      </c>
      <c r="U3248" t="str">
        <f t="shared" si="304"/>
        <v>08</v>
      </c>
      <c r="V3248" t="str">
        <f t="shared" si="305"/>
        <v>2015</v>
      </c>
    </row>
    <row r="3249" spans="1:22" ht="48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106</v>
      </c>
      <c r="P3249">
        <f t="shared" si="301"/>
        <v>46.429824561403507</v>
      </c>
      <c r="Q3249" s="9" t="s">
        <v>8321</v>
      </c>
      <c r="R3249" t="s">
        <v>8322</v>
      </c>
      <c r="S3249" s="11">
        <f t="shared" si="302"/>
        <v>42167.22583333333</v>
      </c>
      <c r="T3249" s="11">
        <f t="shared" si="303"/>
        <v>42197.22583333333</v>
      </c>
      <c r="U3249" t="str">
        <f t="shared" si="304"/>
        <v>06</v>
      </c>
      <c r="V3249" t="str">
        <f t="shared" si="305"/>
        <v>2015</v>
      </c>
    </row>
    <row r="3250" spans="1:22" ht="3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101</v>
      </c>
      <c r="P3250">
        <f t="shared" si="301"/>
        <v>60.475000000000001</v>
      </c>
      <c r="Q3250" s="9" t="s">
        <v>8321</v>
      </c>
      <c r="R3250" t="s">
        <v>8322</v>
      </c>
      <c r="S3250" s="11">
        <f t="shared" si="302"/>
        <v>42068.68005787037</v>
      </c>
      <c r="T3250" s="11">
        <f t="shared" si="303"/>
        <v>42098.638391203705</v>
      </c>
      <c r="U3250" t="str">
        <f t="shared" si="304"/>
        <v>03</v>
      </c>
      <c r="V3250" t="str">
        <f t="shared" si="305"/>
        <v>2015</v>
      </c>
    </row>
    <row r="3251" spans="1:22" ht="48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105</v>
      </c>
      <c r="P3251">
        <f t="shared" si="301"/>
        <v>65.579545454545453</v>
      </c>
      <c r="Q3251" s="9" t="s">
        <v>8321</v>
      </c>
      <c r="R3251" t="s">
        <v>8322</v>
      </c>
      <c r="S3251" s="11">
        <f t="shared" si="302"/>
        <v>42145.538356481477</v>
      </c>
      <c r="T3251" s="11">
        <f t="shared" si="303"/>
        <v>42175.538356481477</v>
      </c>
      <c r="U3251" t="str">
        <f t="shared" si="304"/>
        <v>05</v>
      </c>
      <c r="V3251" t="str">
        <f t="shared" si="305"/>
        <v>2015</v>
      </c>
    </row>
    <row r="3252" spans="1:22" ht="48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102</v>
      </c>
      <c r="P3252">
        <f t="shared" si="301"/>
        <v>119.1924882629108</v>
      </c>
      <c r="Q3252" s="9" t="s">
        <v>8321</v>
      </c>
      <c r="R3252" t="s">
        <v>8322</v>
      </c>
      <c r="S3252" s="11">
        <f t="shared" si="302"/>
        <v>41918.533842592587</v>
      </c>
      <c r="T3252" s="11">
        <f t="shared" si="303"/>
        <v>41948.575509259259</v>
      </c>
      <c r="U3252" t="str">
        <f t="shared" si="304"/>
        <v>10</v>
      </c>
      <c r="V3252" t="str">
        <f t="shared" si="305"/>
        <v>2014</v>
      </c>
    </row>
    <row r="3253" spans="1:22" ht="48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111</v>
      </c>
      <c r="P3253">
        <f t="shared" si="301"/>
        <v>83.05</v>
      </c>
      <c r="Q3253" s="9" t="s">
        <v>8321</v>
      </c>
      <c r="R3253" t="s">
        <v>8322</v>
      </c>
      <c r="S3253" s="11">
        <f t="shared" si="302"/>
        <v>42146.52275462963</v>
      </c>
      <c r="T3253" s="11">
        <f t="shared" si="303"/>
        <v>42176.52275462963</v>
      </c>
      <c r="U3253" t="str">
        <f t="shared" si="304"/>
        <v>05</v>
      </c>
      <c r="V3253" t="str">
        <f t="shared" si="305"/>
        <v>2015</v>
      </c>
    </row>
    <row r="3254" spans="1:22" ht="3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128</v>
      </c>
      <c r="P3254">
        <f t="shared" si="301"/>
        <v>57.52</v>
      </c>
      <c r="Q3254" s="9" t="s">
        <v>8321</v>
      </c>
      <c r="R3254" t="s">
        <v>8322</v>
      </c>
      <c r="S3254" s="11">
        <f t="shared" si="302"/>
        <v>42590.264351851853</v>
      </c>
      <c r="T3254" s="11">
        <f t="shared" si="303"/>
        <v>42620.264351851853</v>
      </c>
      <c r="U3254" t="str">
        <f t="shared" si="304"/>
        <v>08</v>
      </c>
      <c r="V3254" t="str">
        <f t="shared" si="305"/>
        <v>2016</v>
      </c>
    </row>
    <row r="3255" spans="1:22" ht="48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102</v>
      </c>
      <c r="P3255">
        <f t="shared" si="301"/>
        <v>177.08695652173913</v>
      </c>
      <c r="Q3255" s="9" t="s">
        <v>8321</v>
      </c>
      <c r="R3255" t="s">
        <v>8322</v>
      </c>
      <c r="S3255" s="11">
        <f t="shared" si="302"/>
        <v>42602.368379629632</v>
      </c>
      <c r="T3255" s="11">
        <f t="shared" si="303"/>
        <v>42620.947916666664</v>
      </c>
      <c r="U3255" t="str">
        <f t="shared" si="304"/>
        <v>08</v>
      </c>
      <c r="V3255" t="str">
        <f t="shared" si="305"/>
        <v>2016</v>
      </c>
    </row>
    <row r="3256" spans="1:22" ht="48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</v>
      </c>
      <c r="P3256">
        <f t="shared" si="301"/>
        <v>70.771505376344081</v>
      </c>
      <c r="Q3256" s="9" t="s">
        <v>8321</v>
      </c>
      <c r="R3256" t="s">
        <v>8322</v>
      </c>
      <c r="S3256" s="11">
        <f t="shared" si="302"/>
        <v>42058.877418981479</v>
      </c>
      <c r="T3256" s="11">
        <f t="shared" si="303"/>
        <v>42088.835752314808</v>
      </c>
      <c r="U3256" t="str">
        <f t="shared" si="304"/>
        <v>02</v>
      </c>
      <c r="V3256" t="str">
        <f t="shared" si="305"/>
        <v>2015</v>
      </c>
    </row>
    <row r="3257" spans="1:22" ht="48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>
        <f t="shared" si="301"/>
        <v>29.166666666666668</v>
      </c>
      <c r="Q3257" s="9" t="s">
        <v>8321</v>
      </c>
      <c r="R3257" t="s">
        <v>8322</v>
      </c>
      <c r="S3257" s="11">
        <f t="shared" si="302"/>
        <v>41889.559895833328</v>
      </c>
      <c r="T3257" s="11">
        <f t="shared" si="303"/>
        <v>41919.559895833328</v>
      </c>
      <c r="U3257" t="str">
        <f t="shared" si="304"/>
        <v>09</v>
      </c>
      <c r="V3257" t="str">
        <f t="shared" si="305"/>
        <v>2014</v>
      </c>
    </row>
    <row r="3258" spans="1:22" ht="48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</v>
      </c>
      <c r="P3258">
        <f t="shared" si="301"/>
        <v>72.76136363636364</v>
      </c>
      <c r="Q3258" s="9" t="s">
        <v>8321</v>
      </c>
      <c r="R3258" t="s">
        <v>8322</v>
      </c>
      <c r="S3258" s="11">
        <f t="shared" si="302"/>
        <v>42144.365474537037</v>
      </c>
      <c r="T3258" s="11">
        <f t="shared" si="303"/>
        <v>42165.957638888889</v>
      </c>
      <c r="U3258" t="str">
        <f t="shared" si="304"/>
        <v>05</v>
      </c>
      <c r="V3258" t="str">
        <f t="shared" si="305"/>
        <v>2015</v>
      </c>
    </row>
    <row r="3259" spans="1:22" ht="48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</v>
      </c>
      <c r="P3259">
        <f t="shared" si="301"/>
        <v>51.853414634146333</v>
      </c>
      <c r="Q3259" s="9" t="s">
        <v>8321</v>
      </c>
      <c r="R3259" t="s">
        <v>8322</v>
      </c>
      <c r="S3259" s="11">
        <f t="shared" si="302"/>
        <v>42758.351296296292</v>
      </c>
      <c r="T3259" s="11">
        <f t="shared" si="303"/>
        <v>42788.351296296292</v>
      </c>
      <c r="U3259" t="str">
        <f t="shared" si="304"/>
        <v>01</v>
      </c>
      <c r="V3259" t="str">
        <f t="shared" si="305"/>
        <v>2017</v>
      </c>
    </row>
    <row r="3260" spans="1:22" ht="3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</v>
      </c>
      <c r="P3260">
        <f t="shared" si="301"/>
        <v>98.2</v>
      </c>
      <c r="Q3260" s="9" t="s">
        <v>8321</v>
      </c>
      <c r="R3260" t="s">
        <v>8322</v>
      </c>
      <c r="S3260" s="11">
        <f t="shared" si="302"/>
        <v>41982.678946759253</v>
      </c>
      <c r="T3260" s="11">
        <f t="shared" si="303"/>
        <v>42012.678946759253</v>
      </c>
      <c r="U3260" t="str">
        <f t="shared" si="304"/>
        <v>12</v>
      </c>
      <c r="V3260" t="str">
        <f t="shared" si="305"/>
        <v>2014</v>
      </c>
    </row>
    <row r="3261" spans="1:22" ht="48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</v>
      </c>
      <c r="P3261">
        <f t="shared" si="301"/>
        <v>251.7381443298969</v>
      </c>
      <c r="Q3261" s="9" t="s">
        <v>8321</v>
      </c>
      <c r="R3261" t="s">
        <v>8322</v>
      </c>
      <c r="S3261" s="11">
        <f t="shared" si="302"/>
        <v>42614.552604166667</v>
      </c>
      <c r="T3261" s="11">
        <f t="shared" si="303"/>
        <v>42643.957638888889</v>
      </c>
      <c r="U3261" t="str">
        <f t="shared" si="304"/>
        <v>09</v>
      </c>
      <c r="V3261" t="str">
        <f t="shared" si="305"/>
        <v>2016</v>
      </c>
    </row>
    <row r="3262" spans="1:22" ht="48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</v>
      </c>
      <c r="P3262">
        <f t="shared" si="301"/>
        <v>74.821917808219183</v>
      </c>
      <c r="Q3262" s="9" t="s">
        <v>8321</v>
      </c>
      <c r="R3262" t="s">
        <v>8322</v>
      </c>
      <c r="S3262" s="11">
        <f t="shared" si="302"/>
        <v>42303.464328703696</v>
      </c>
      <c r="T3262" s="11">
        <f t="shared" si="303"/>
        <v>42338.505995370368</v>
      </c>
      <c r="U3262" t="str">
        <f t="shared" si="304"/>
        <v>10</v>
      </c>
      <c r="V3262" t="str">
        <f t="shared" si="305"/>
        <v>2015</v>
      </c>
    </row>
    <row r="3263" spans="1:22" ht="48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</v>
      </c>
      <c r="P3263">
        <f t="shared" si="301"/>
        <v>67.65306122448979</v>
      </c>
      <c r="Q3263" s="9" t="s">
        <v>8321</v>
      </c>
      <c r="R3263" t="s">
        <v>8322</v>
      </c>
      <c r="S3263" s="11">
        <f t="shared" si="302"/>
        <v>42171.517083333332</v>
      </c>
      <c r="T3263" s="11">
        <f t="shared" si="303"/>
        <v>42201.517083333332</v>
      </c>
      <c r="U3263" t="str">
        <f t="shared" si="304"/>
        <v>06</v>
      </c>
      <c r="V3263" t="str">
        <f t="shared" si="305"/>
        <v>2015</v>
      </c>
    </row>
    <row r="3264" spans="1:22" ht="3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</v>
      </c>
      <c r="P3264">
        <f t="shared" si="301"/>
        <v>93.81343283582089</v>
      </c>
      <c r="Q3264" s="9" t="s">
        <v>8321</v>
      </c>
      <c r="R3264" t="s">
        <v>8322</v>
      </c>
      <c r="S3264" s="11">
        <f t="shared" si="302"/>
        <v>41964.107199074067</v>
      </c>
      <c r="T3264" s="11">
        <f t="shared" si="303"/>
        <v>41994.958333333336</v>
      </c>
      <c r="U3264" t="str">
        <f t="shared" si="304"/>
        <v>11</v>
      </c>
      <c r="V3264" t="str">
        <f t="shared" si="305"/>
        <v>2014</v>
      </c>
    </row>
    <row r="3265" spans="1:22" ht="3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</v>
      </c>
      <c r="P3265">
        <f t="shared" si="301"/>
        <v>41.237647058823526</v>
      </c>
      <c r="Q3265" s="9" t="s">
        <v>8321</v>
      </c>
      <c r="R3265" t="s">
        <v>8322</v>
      </c>
      <c r="S3265" s="11">
        <f t="shared" si="302"/>
        <v>42284.30773148148</v>
      </c>
      <c r="T3265" s="11">
        <f t="shared" si="303"/>
        <v>42307.666666666664</v>
      </c>
      <c r="U3265" t="str">
        <f t="shared" si="304"/>
        <v>10</v>
      </c>
      <c r="V3265" t="str">
        <f t="shared" si="305"/>
        <v>2015</v>
      </c>
    </row>
    <row r="3266" spans="1:22" ht="3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>
        <f t="shared" si="301"/>
        <v>52.551020408163268</v>
      </c>
      <c r="Q3266" s="9" t="s">
        <v>8321</v>
      </c>
      <c r="R3266" t="s">
        <v>8322</v>
      </c>
      <c r="S3266" s="11">
        <f t="shared" si="302"/>
        <v>42016.591874999998</v>
      </c>
      <c r="T3266" s="11">
        <f t="shared" si="303"/>
        <v>42032.708333333336</v>
      </c>
      <c r="U3266" t="str">
        <f t="shared" si="304"/>
        <v>01</v>
      </c>
      <c r="V3266" t="str">
        <f t="shared" si="305"/>
        <v>2015</v>
      </c>
    </row>
    <row r="3267" spans="1:22" ht="48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ROUND((E3267/D3267)*100,0)</f>
        <v>164</v>
      </c>
      <c r="P3267">
        <f t="shared" ref="P3267:P3330" si="307">E3267/L3267</f>
        <v>70.285714285714292</v>
      </c>
      <c r="Q3267" s="9" t="s">
        <v>8321</v>
      </c>
      <c r="R3267" t="s">
        <v>8322</v>
      </c>
      <c r="S3267" s="11">
        <f t="shared" ref="S3267:S3330" si="308">(J3267/86400)+25569+(-5/24)</f>
        <v>42311.503645833327</v>
      </c>
      <c r="T3267" s="11">
        <f t="shared" ref="T3267:T3330" si="309">(((I3267/60)/60)/24)+DATE(1970,1,1)+(-5/24)</f>
        <v>42341.499999999993</v>
      </c>
      <c r="U3267" t="str">
        <f t="shared" ref="U3267:U3330" si="310">TEXT(S3267,"MM")</f>
        <v>11</v>
      </c>
      <c r="V3267" t="str">
        <f t="shared" ref="V3267:V3330" si="311">TEXT(S3267,"YYYY")</f>
        <v>2015</v>
      </c>
    </row>
    <row r="3268" spans="1:22" ht="48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</v>
      </c>
      <c r="P3268">
        <f t="shared" si="307"/>
        <v>48.325153374233132</v>
      </c>
      <c r="Q3268" s="9" t="s">
        <v>8321</v>
      </c>
      <c r="R3268" t="s">
        <v>8322</v>
      </c>
      <c r="S3268" s="11">
        <f t="shared" si="308"/>
        <v>42136.327800925923</v>
      </c>
      <c r="T3268" s="11">
        <f t="shared" si="309"/>
        <v>42167.666666666664</v>
      </c>
      <c r="U3268" t="str">
        <f t="shared" si="310"/>
        <v>05</v>
      </c>
      <c r="V3268" t="str">
        <f t="shared" si="311"/>
        <v>2015</v>
      </c>
    </row>
    <row r="3269" spans="1:22" ht="48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</v>
      </c>
      <c r="P3269">
        <f t="shared" si="307"/>
        <v>53.177083333333336</v>
      </c>
      <c r="Q3269" s="9" t="s">
        <v>8321</v>
      </c>
      <c r="R3269" t="s">
        <v>8322</v>
      </c>
      <c r="S3269" s="11">
        <f t="shared" si="308"/>
        <v>42172.549305555549</v>
      </c>
      <c r="T3269" s="11">
        <f t="shared" si="309"/>
        <v>42202.549305555549</v>
      </c>
      <c r="U3269" t="str">
        <f t="shared" si="310"/>
        <v>06</v>
      </c>
      <c r="V3269" t="str">
        <f t="shared" si="311"/>
        <v>2015</v>
      </c>
    </row>
    <row r="3270" spans="1:22" ht="48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>
        <f t="shared" si="307"/>
        <v>60.952380952380949</v>
      </c>
      <c r="Q3270" s="9" t="s">
        <v>8321</v>
      </c>
      <c r="R3270" t="s">
        <v>8322</v>
      </c>
      <c r="S3270" s="11">
        <f t="shared" si="308"/>
        <v>42590.695925925924</v>
      </c>
      <c r="T3270" s="11">
        <f t="shared" si="309"/>
        <v>42606.695925925924</v>
      </c>
      <c r="U3270" t="str">
        <f t="shared" si="310"/>
        <v>08</v>
      </c>
      <c r="V3270" t="str">
        <f t="shared" si="311"/>
        <v>2016</v>
      </c>
    </row>
    <row r="3271" spans="1:22" ht="48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102</v>
      </c>
      <c r="P3271">
        <f t="shared" si="307"/>
        <v>116</v>
      </c>
      <c r="Q3271" s="9" t="s">
        <v>8321</v>
      </c>
      <c r="R3271" t="s">
        <v>8322</v>
      </c>
      <c r="S3271" s="11">
        <f t="shared" si="308"/>
        <v>42137.187465277777</v>
      </c>
      <c r="T3271" s="11">
        <f t="shared" si="309"/>
        <v>42171.249999999993</v>
      </c>
      <c r="U3271" t="str">
        <f t="shared" si="310"/>
        <v>05</v>
      </c>
      <c r="V3271" t="str">
        <f t="shared" si="311"/>
        <v>2015</v>
      </c>
    </row>
    <row r="3272" spans="1:22" ht="48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102</v>
      </c>
      <c r="P3272">
        <f t="shared" si="307"/>
        <v>61</v>
      </c>
      <c r="Q3272" s="9" t="s">
        <v>8321</v>
      </c>
      <c r="R3272" t="s">
        <v>8322</v>
      </c>
      <c r="S3272" s="11">
        <f t="shared" si="308"/>
        <v>42167.324826388889</v>
      </c>
      <c r="T3272" s="11">
        <f t="shared" si="309"/>
        <v>42197.324826388889</v>
      </c>
      <c r="U3272" t="str">
        <f t="shared" si="310"/>
        <v>06</v>
      </c>
      <c r="V3272" t="str">
        <f t="shared" si="311"/>
        <v>2015</v>
      </c>
    </row>
    <row r="3273" spans="1:22" ht="16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>
        <f t="shared" si="307"/>
        <v>38.235294117647058</v>
      </c>
      <c r="Q3273" s="9" t="s">
        <v>8321</v>
      </c>
      <c r="R3273" t="s">
        <v>8322</v>
      </c>
      <c r="S3273" s="11">
        <f t="shared" si="308"/>
        <v>41915.22887731481</v>
      </c>
      <c r="T3273" s="11">
        <f t="shared" si="309"/>
        <v>41945.270543981482</v>
      </c>
      <c r="U3273" t="str">
        <f t="shared" si="310"/>
        <v>10</v>
      </c>
      <c r="V3273" t="str">
        <f t="shared" si="311"/>
        <v>2014</v>
      </c>
    </row>
    <row r="3274" spans="1:22" ht="48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</v>
      </c>
      <c r="P3274">
        <f t="shared" si="307"/>
        <v>106.50344827586207</v>
      </c>
      <c r="Q3274" s="9" t="s">
        <v>8321</v>
      </c>
      <c r="R3274" t="s">
        <v>8322</v>
      </c>
      <c r="S3274" s="11">
        <f t="shared" si="308"/>
        <v>42284.291770833333</v>
      </c>
      <c r="T3274" s="11">
        <f t="shared" si="309"/>
        <v>42314.333437499998</v>
      </c>
      <c r="U3274" t="str">
        <f t="shared" si="310"/>
        <v>10</v>
      </c>
      <c r="V3274" t="str">
        <f t="shared" si="311"/>
        <v>2015</v>
      </c>
    </row>
    <row r="3275" spans="1:22" ht="48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</v>
      </c>
      <c r="P3275">
        <f t="shared" si="307"/>
        <v>204.57142857142858</v>
      </c>
      <c r="Q3275" s="9" t="s">
        <v>8321</v>
      </c>
      <c r="R3275" t="s">
        <v>8322</v>
      </c>
      <c r="S3275" s="11">
        <f t="shared" si="308"/>
        <v>42611.5930787037</v>
      </c>
      <c r="T3275" s="11">
        <f t="shared" si="309"/>
        <v>42627.583333333336</v>
      </c>
      <c r="U3275" t="str">
        <f t="shared" si="310"/>
        <v>08</v>
      </c>
      <c r="V3275" t="str">
        <f t="shared" si="311"/>
        <v>2016</v>
      </c>
    </row>
    <row r="3276" spans="1:22" ht="48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</v>
      </c>
      <c r="P3276">
        <f t="shared" si="307"/>
        <v>54.912587412587413</v>
      </c>
      <c r="Q3276" s="9" t="s">
        <v>8321</v>
      </c>
      <c r="R3276" t="s">
        <v>8322</v>
      </c>
      <c r="S3276" s="11">
        <f t="shared" si="308"/>
        <v>42400.496203703697</v>
      </c>
      <c r="T3276" s="11">
        <f t="shared" si="309"/>
        <v>42444.666666666664</v>
      </c>
      <c r="U3276" t="str">
        <f t="shared" si="310"/>
        <v>01</v>
      </c>
      <c r="V3276" t="str">
        <f t="shared" si="311"/>
        <v>2016</v>
      </c>
    </row>
    <row r="3277" spans="1:22" ht="48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</v>
      </c>
      <c r="P3277">
        <f t="shared" si="307"/>
        <v>150.41666666666666</v>
      </c>
      <c r="Q3277" s="9" t="s">
        <v>8321</v>
      </c>
      <c r="R3277" t="s">
        <v>8322</v>
      </c>
      <c r="S3277" s="11">
        <f t="shared" si="308"/>
        <v>42017.672118055554</v>
      </c>
      <c r="T3277" s="11">
        <f t="shared" si="309"/>
        <v>42043.979166666664</v>
      </c>
      <c r="U3277" t="str">
        <f t="shared" si="310"/>
        <v>01</v>
      </c>
      <c r="V3277" t="str">
        <f t="shared" si="311"/>
        <v>2015</v>
      </c>
    </row>
    <row r="3278" spans="1:22" ht="48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117</v>
      </c>
      <c r="P3278">
        <f t="shared" si="307"/>
        <v>52.58</v>
      </c>
      <c r="Q3278" s="9" t="s">
        <v>8321</v>
      </c>
      <c r="R3278" t="s">
        <v>8322</v>
      </c>
      <c r="S3278" s="11">
        <f t="shared" si="308"/>
        <v>42426.741655092592</v>
      </c>
      <c r="T3278" s="11">
        <f t="shared" si="309"/>
        <v>42460.957638888889</v>
      </c>
      <c r="U3278" t="str">
        <f t="shared" si="310"/>
        <v>02</v>
      </c>
      <c r="V3278" t="str">
        <f t="shared" si="311"/>
        <v>2016</v>
      </c>
    </row>
    <row r="3279" spans="1:22" ht="48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109</v>
      </c>
      <c r="P3279">
        <f t="shared" si="307"/>
        <v>54.3</v>
      </c>
      <c r="Q3279" s="9" t="s">
        <v>8321</v>
      </c>
      <c r="R3279" t="s">
        <v>8322</v>
      </c>
      <c r="S3279" s="11">
        <f t="shared" si="308"/>
        <v>41931.474606481475</v>
      </c>
      <c r="T3279" s="11">
        <f t="shared" si="309"/>
        <v>41961.516273148147</v>
      </c>
      <c r="U3279" t="str">
        <f t="shared" si="310"/>
        <v>10</v>
      </c>
      <c r="V3279" t="str">
        <f t="shared" si="311"/>
        <v>2014</v>
      </c>
    </row>
    <row r="3280" spans="1:22" ht="48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</v>
      </c>
      <c r="P3280">
        <f t="shared" si="307"/>
        <v>76.029411764705884</v>
      </c>
      <c r="Q3280" s="9" t="s">
        <v>8321</v>
      </c>
      <c r="R3280" t="s">
        <v>8322</v>
      </c>
      <c r="S3280" s="11">
        <f t="shared" si="308"/>
        <v>42124.640081018515</v>
      </c>
      <c r="T3280" s="11">
        <f t="shared" si="309"/>
        <v>42154.640081018515</v>
      </c>
      <c r="U3280" t="str">
        <f t="shared" si="310"/>
        <v>04</v>
      </c>
      <c r="V3280" t="str">
        <f t="shared" si="311"/>
        <v>2015</v>
      </c>
    </row>
    <row r="3281" spans="1:22" ht="48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</v>
      </c>
      <c r="P3281">
        <f t="shared" si="307"/>
        <v>105.2063492063492</v>
      </c>
      <c r="Q3281" s="9" t="s">
        <v>8321</v>
      </c>
      <c r="R3281" t="s">
        <v>8322</v>
      </c>
      <c r="S3281" s="11">
        <f t="shared" si="308"/>
        <v>42430.894201388888</v>
      </c>
      <c r="T3281" s="11">
        <f t="shared" si="309"/>
        <v>42460.852534722224</v>
      </c>
      <c r="U3281" t="str">
        <f t="shared" si="310"/>
        <v>03</v>
      </c>
      <c r="V3281" t="str">
        <f t="shared" si="311"/>
        <v>2016</v>
      </c>
    </row>
    <row r="3282" spans="1:22" ht="48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>
        <f t="shared" si="307"/>
        <v>68.666666666666671</v>
      </c>
      <c r="Q3282" s="9" t="s">
        <v>8321</v>
      </c>
      <c r="R3282" t="s">
        <v>8322</v>
      </c>
      <c r="S3282" s="11">
        <f t="shared" si="308"/>
        <v>42121.548587962963</v>
      </c>
      <c r="T3282" s="11">
        <f t="shared" si="309"/>
        <v>42155.999999999993</v>
      </c>
      <c r="U3282" t="str">
        <f t="shared" si="310"/>
        <v>04</v>
      </c>
      <c r="V3282" t="str">
        <f t="shared" si="311"/>
        <v>2015</v>
      </c>
    </row>
    <row r="3283" spans="1:22" ht="3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122</v>
      </c>
      <c r="P3283">
        <f t="shared" si="307"/>
        <v>129.36170212765958</v>
      </c>
      <c r="Q3283" s="9" t="s">
        <v>8321</v>
      </c>
      <c r="R3283" t="s">
        <v>8322</v>
      </c>
      <c r="S3283" s="11">
        <f t="shared" si="308"/>
        <v>42218.811400462961</v>
      </c>
      <c r="T3283" s="11">
        <f t="shared" si="309"/>
        <v>42248.811400462961</v>
      </c>
      <c r="U3283" t="str">
        <f t="shared" si="310"/>
        <v>08</v>
      </c>
      <c r="V3283" t="str">
        <f t="shared" si="311"/>
        <v>2015</v>
      </c>
    </row>
    <row r="3284" spans="1:22" ht="48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103</v>
      </c>
      <c r="P3284">
        <f t="shared" si="307"/>
        <v>134.26371308016877</v>
      </c>
      <c r="Q3284" s="9" t="s">
        <v>8321</v>
      </c>
      <c r="R3284" t="s">
        <v>8322</v>
      </c>
      <c r="S3284" s="11">
        <f t="shared" si="308"/>
        <v>42444.985972222225</v>
      </c>
      <c r="T3284" s="11">
        <f t="shared" si="309"/>
        <v>42488.985972222225</v>
      </c>
      <c r="U3284" t="str">
        <f t="shared" si="310"/>
        <v>03</v>
      </c>
      <c r="V3284" t="str">
        <f t="shared" si="311"/>
        <v>2016</v>
      </c>
    </row>
    <row r="3285" spans="1:22" ht="48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105</v>
      </c>
      <c r="P3285">
        <f t="shared" si="307"/>
        <v>17.829787234042552</v>
      </c>
      <c r="Q3285" s="9" t="s">
        <v>8321</v>
      </c>
      <c r="R3285" t="s">
        <v>8322</v>
      </c>
      <c r="S3285" s="11">
        <f t="shared" si="308"/>
        <v>42379.535856481474</v>
      </c>
      <c r="T3285" s="11">
        <f t="shared" si="309"/>
        <v>42410.666666666664</v>
      </c>
      <c r="U3285" t="str">
        <f t="shared" si="310"/>
        <v>01</v>
      </c>
      <c r="V3285" t="str">
        <f t="shared" si="311"/>
        <v>2016</v>
      </c>
    </row>
    <row r="3286" spans="1:22" ht="48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102</v>
      </c>
      <c r="P3286">
        <f t="shared" si="307"/>
        <v>203.2</v>
      </c>
      <c r="Q3286" s="9" t="s">
        <v>8321</v>
      </c>
      <c r="R3286" t="s">
        <v>8322</v>
      </c>
      <c r="S3286" s="11">
        <f t="shared" si="308"/>
        <v>42380.676539351851</v>
      </c>
      <c r="T3286" s="11">
        <f t="shared" si="309"/>
        <v>42398.040972222218</v>
      </c>
      <c r="U3286" t="str">
        <f t="shared" si="310"/>
        <v>01</v>
      </c>
      <c r="V3286" t="str">
        <f t="shared" si="311"/>
        <v>2016</v>
      </c>
    </row>
    <row r="3287" spans="1:22" ht="16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</v>
      </c>
      <c r="P3287">
        <f t="shared" si="307"/>
        <v>69.18518518518519</v>
      </c>
      <c r="Q3287" s="9" t="s">
        <v>8321</v>
      </c>
      <c r="R3287" t="s">
        <v>8322</v>
      </c>
      <c r="S3287" s="11">
        <f t="shared" si="308"/>
        <v>42762.734097222223</v>
      </c>
      <c r="T3287" s="11">
        <f t="shared" si="309"/>
        <v>42793.999999999993</v>
      </c>
      <c r="U3287" t="str">
        <f t="shared" si="310"/>
        <v>01</v>
      </c>
      <c r="V3287" t="str">
        <f t="shared" si="311"/>
        <v>2017</v>
      </c>
    </row>
    <row r="3288" spans="1:22" ht="48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102</v>
      </c>
      <c r="P3288">
        <f t="shared" si="307"/>
        <v>125.12295081967213</v>
      </c>
      <c r="Q3288" s="9" t="s">
        <v>8321</v>
      </c>
      <c r="R3288" t="s">
        <v>8322</v>
      </c>
      <c r="S3288" s="11">
        <f t="shared" si="308"/>
        <v>42567.631736111107</v>
      </c>
      <c r="T3288" s="11">
        <f t="shared" si="309"/>
        <v>42597.631736111107</v>
      </c>
      <c r="U3288" t="str">
        <f t="shared" si="310"/>
        <v>07</v>
      </c>
      <c r="V3288" t="str">
        <f t="shared" si="311"/>
        <v>2016</v>
      </c>
    </row>
    <row r="3289" spans="1:22" ht="3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>
        <f t="shared" si="307"/>
        <v>73.529411764705884</v>
      </c>
      <c r="Q3289" s="9" t="s">
        <v>8321</v>
      </c>
      <c r="R3289" t="s">
        <v>8322</v>
      </c>
      <c r="S3289" s="11">
        <f t="shared" si="308"/>
        <v>42311.541990740741</v>
      </c>
      <c r="T3289" s="11">
        <f t="shared" si="309"/>
        <v>42336.541990740741</v>
      </c>
      <c r="U3289" t="str">
        <f t="shared" si="310"/>
        <v>11</v>
      </c>
      <c r="V3289" t="str">
        <f t="shared" si="311"/>
        <v>2015</v>
      </c>
    </row>
    <row r="3290" spans="1:22" ht="48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</v>
      </c>
      <c r="P3290">
        <f t="shared" si="307"/>
        <v>48.437149758454105</v>
      </c>
      <c r="Q3290" s="9" t="s">
        <v>8321</v>
      </c>
      <c r="R3290" t="s">
        <v>8322</v>
      </c>
      <c r="S3290" s="11">
        <f t="shared" si="308"/>
        <v>42505.566145833327</v>
      </c>
      <c r="T3290" s="11">
        <f t="shared" si="309"/>
        <v>42541.749999999993</v>
      </c>
      <c r="U3290" t="str">
        <f t="shared" si="310"/>
        <v>05</v>
      </c>
      <c r="V3290" t="str">
        <f t="shared" si="311"/>
        <v>2016</v>
      </c>
    </row>
    <row r="3291" spans="1:22" ht="48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</v>
      </c>
      <c r="P3291">
        <f t="shared" si="307"/>
        <v>26.608400000000003</v>
      </c>
      <c r="Q3291" s="9" t="s">
        <v>8321</v>
      </c>
      <c r="R3291" t="s">
        <v>8322</v>
      </c>
      <c r="S3291" s="11">
        <f t="shared" si="308"/>
        <v>42758.159745370365</v>
      </c>
      <c r="T3291" s="11">
        <f t="shared" si="309"/>
        <v>42786.159745370365</v>
      </c>
      <c r="U3291" t="str">
        <f t="shared" si="310"/>
        <v>01</v>
      </c>
      <c r="V3291" t="str">
        <f t="shared" si="311"/>
        <v>2017</v>
      </c>
    </row>
    <row r="3292" spans="1:22" ht="80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</v>
      </c>
      <c r="P3292">
        <f t="shared" si="307"/>
        <v>33.666666666666664</v>
      </c>
      <c r="Q3292" s="9" t="s">
        <v>8321</v>
      </c>
      <c r="R3292" t="s">
        <v>8322</v>
      </c>
      <c r="S3292" s="11">
        <f t="shared" si="308"/>
        <v>42775.306608796294</v>
      </c>
      <c r="T3292" s="11">
        <f t="shared" si="309"/>
        <v>42805.306608796294</v>
      </c>
      <c r="U3292" t="str">
        <f t="shared" si="310"/>
        <v>02</v>
      </c>
      <c r="V3292" t="str">
        <f t="shared" si="311"/>
        <v>2017</v>
      </c>
    </row>
    <row r="3293" spans="1:22" ht="48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114</v>
      </c>
      <c r="P3293">
        <f t="shared" si="307"/>
        <v>40.714285714285715</v>
      </c>
      <c r="Q3293" s="9" t="s">
        <v>8321</v>
      </c>
      <c r="R3293" t="s">
        <v>8322</v>
      </c>
      <c r="S3293" s="11">
        <f t="shared" si="308"/>
        <v>42232.494212962956</v>
      </c>
      <c r="T3293" s="11">
        <f t="shared" si="309"/>
        <v>42263.957638888889</v>
      </c>
      <c r="U3293" t="str">
        <f t="shared" si="310"/>
        <v>08</v>
      </c>
      <c r="V3293" t="str">
        <f t="shared" si="311"/>
        <v>2015</v>
      </c>
    </row>
    <row r="3294" spans="1:22" ht="48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</v>
      </c>
      <c r="P3294">
        <f t="shared" si="307"/>
        <v>19.266666666666666</v>
      </c>
      <c r="Q3294" s="9" t="s">
        <v>8321</v>
      </c>
      <c r="R3294" t="s">
        <v>8322</v>
      </c>
      <c r="S3294" s="11">
        <f t="shared" si="308"/>
        <v>42282.561898148146</v>
      </c>
      <c r="T3294" s="11">
        <f t="shared" si="309"/>
        <v>42342.603564814817</v>
      </c>
      <c r="U3294" t="str">
        <f t="shared" si="310"/>
        <v>10</v>
      </c>
      <c r="V3294" t="str">
        <f t="shared" si="311"/>
        <v>2015</v>
      </c>
    </row>
    <row r="3295" spans="1:22" ht="48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</v>
      </c>
      <c r="P3295">
        <f t="shared" si="307"/>
        <v>84.285714285714292</v>
      </c>
      <c r="Q3295" s="9" t="s">
        <v>8321</v>
      </c>
      <c r="R3295" t="s">
        <v>8322</v>
      </c>
      <c r="S3295" s="11">
        <f t="shared" si="308"/>
        <v>42768.217037037037</v>
      </c>
      <c r="T3295" s="11">
        <f t="shared" si="309"/>
        <v>42798.217037037037</v>
      </c>
      <c r="U3295" t="str">
        <f t="shared" si="310"/>
        <v>02</v>
      </c>
      <c r="V3295" t="str">
        <f t="shared" si="311"/>
        <v>2017</v>
      </c>
    </row>
    <row r="3296" spans="1:22" ht="48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</v>
      </c>
      <c r="P3296">
        <f t="shared" si="307"/>
        <v>29.583333333333332</v>
      </c>
      <c r="Q3296" s="9" t="s">
        <v>8321</v>
      </c>
      <c r="R3296" t="s">
        <v>8322</v>
      </c>
      <c r="S3296" s="11">
        <f t="shared" si="308"/>
        <v>42141.33280092592</v>
      </c>
      <c r="T3296" s="11">
        <f t="shared" si="309"/>
        <v>42171.33280092592</v>
      </c>
      <c r="U3296" t="str">
        <f t="shared" si="310"/>
        <v>05</v>
      </c>
      <c r="V3296" t="str">
        <f t="shared" si="311"/>
        <v>2015</v>
      </c>
    </row>
    <row r="3297" spans="1:22" ht="48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103</v>
      </c>
      <c r="P3297">
        <f t="shared" si="307"/>
        <v>26.667037037037037</v>
      </c>
      <c r="Q3297" s="9" t="s">
        <v>8321</v>
      </c>
      <c r="R3297" t="s">
        <v>8322</v>
      </c>
      <c r="S3297" s="11">
        <f t="shared" si="308"/>
        <v>42609.234131944446</v>
      </c>
      <c r="T3297" s="11">
        <f t="shared" si="309"/>
        <v>42639.234131944446</v>
      </c>
      <c r="U3297" t="str">
        <f t="shared" si="310"/>
        <v>08</v>
      </c>
      <c r="V3297" t="str">
        <f t="shared" si="311"/>
        <v>2016</v>
      </c>
    </row>
    <row r="3298" spans="1:22" ht="48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</v>
      </c>
      <c r="P3298">
        <f t="shared" si="307"/>
        <v>45.978723404255319</v>
      </c>
      <c r="Q3298" s="9" t="s">
        <v>8321</v>
      </c>
      <c r="R3298" t="s">
        <v>8322</v>
      </c>
      <c r="S3298" s="11">
        <f t="shared" si="308"/>
        <v>42309.54828703704</v>
      </c>
      <c r="T3298" s="11">
        <f t="shared" si="309"/>
        <v>42330.708333333336</v>
      </c>
      <c r="U3298" t="str">
        <f t="shared" si="310"/>
        <v>11</v>
      </c>
      <c r="V3298" t="str">
        <f t="shared" si="311"/>
        <v>2015</v>
      </c>
    </row>
    <row r="3299" spans="1:22" ht="48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</v>
      </c>
      <c r="P3299">
        <f t="shared" si="307"/>
        <v>125.09090909090909</v>
      </c>
      <c r="Q3299" s="9" t="s">
        <v>8321</v>
      </c>
      <c r="R3299" t="s">
        <v>8322</v>
      </c>
      <c r="S3299" s="11">
        <f t="shared" si="308"/>
        <v>42193.563148148147</v>
      </c>
      <c r="T3299" s="11">
        <f t="shared" si="309"/>
        <v>42212.749305555553</v>
      </c>
      <c r="U3299" t="str">
        <f t="shared" si="310"/>
        <v>07</v>
      </c>
      <c r="V3299" t="str">
        <f t="shared" si="311"/>
        <v>2015</v>
      </c>
    </row>
    <row r="3300" spans="1:22" ht="48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102</v>
      </c>
      <c r="P3300">
        <f t="shared" si="307"/>
        <v>141.29166666666666</v>
      </c>
      <c r="Q3300" s="9" t="s">
        <v>8321</v>
      </c>
      <c r="R3300" t="s">
        <v>8322</v>
      </c>
      <c r="S3300" s="11">
        <f t="shared" si="308"/>
        <v>42239.749629629623</v>
      </c>
      <c r="T3300" s="11">
        <f t="shared" si="309"/>
        <v>42259.791666666664</v>
      </c>
      <c r="U3300" t="str">
        <f t="shared" si="310"/>
        <v>08</v>
      </c>
      <c r="V3300" t="str">
        <f t="shared" si="311"/>
        <v>2015</v>
      </c>
    </row>
    <row r="3301" spans="1:22" ht="48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</v>
      </c>
      <c r="P3301">
        <f t="shared" si="307"/>
        <v>55.333333333333336</v>
      </c>
      <c r="Q3301" s="9" t="s">
        <v>8321</v>
      </c>
      <c r="R3301" t="s">
        <v>8322</v>
      </c>
      <c r="S3301" s="11">
        <f t="shared" si="308"/>
        <v>42261.709062499998</v>
      </c>
      <c r="T3301" s="11">
        <f t="shared" si="309"/>
        <v>42291.709062499998</v>
      </c>
      <c r="U3301" t="str">
        <f t="shared" si="310"/>
        <v>09</v>
      </c>
      <c r="V3301" t="str">
        <f t="shared" si="311"/>
        <v>2015</v>
      </c>
    </row>
    <row r="3302" spans="1:22" ht="48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</v>
      </c>
      <c r="P3302">
        <f t="shared" si="307"/>
        <v>46.420454545454547</v>
      </c>
      <c r="Q3302" s="9" t="s">
        <v>8321</v>
      </c>
      <c r="R3302" t="s">
        <v>8322</v>
      </c>
      <c r="S3302" s="11">
        <f t="shared" si="308"/>
        <v>42102.535439814812</v>
      </c>
      <c r="T3302" s="11">
        <f t="shared" si="309"/>
        <v>42123.535439814812</v>
      </c>
      <c r="U3302" t="str">
        <f t="shared" si="310"/>
        <v>04</v>
      </c>
      <c r="V3302" t="str">
        <f t="shared" si="311"/>
        <v>2015</v>
      </c>
    </row>
    <row r="3303" spans="1:22" ht="48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</v>
      </c>
      <c r="P3303">
        <f t="shared" si="307"/>
        <v>57.2</v>
      </c>
      <c r="Q3303" s="9" t="s">
        <v>8321</v>
      </c>
      <c r="R3303" t="s">
        <v>8322</v>
      </c>
      <c r="S3303" s="11">
        <f t="shared" si="308"/>
        <v>42538.527499999997</v>
      </c>
      <c r="T3303" s="11">
        <f t="shared" si="309"/>
        <v>42583.082638888889</v>
      </c>
      <c r="U3303" t="str">
        <f t="shared" si="310"/>
        <v>06</v>
      </c>
      <c r="V3303" t="str">
        <f t="shared" si="311"/>
        <v>2016</v>
      </c>
    </row>
    <row r="3304" spans="1:22" ht="16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</v>
      </c>
      <c r="P3304">
        <f t="shared" si="307"/>
        <v>173.7</v>
      </c>
      <c r="Q3304" s="9" t="s">
        <v>8321</v>
      </c>
      <c r="R3304" t="s">
        <v>8322</v>
      </c>
      <c r="S3304" s="11">
        <f t="shared" si="308"/>
        <v>42681.143240740734</v>
      </c>
      <c r="T3304" s="11">
        <f t="shared" si="309"/>
        <v>42711.143240740734</v>
      </c>
      <c r="U3304" t="str">
        <f t="shared" si="310"/>
        <v>11</v>
      </c>
      <c r="V3304" t="str">
        <f t="shared" si="311"/>
        <v>2016</v>
      </c>
    </row>
    <row r="3305" spans="1:22" ht="48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116</v>
      </c>
      <c r="P3305">
        <f t="shared" si="307"/>
        <v>59.6</v>
      </c>
      <c r="Q3305" s="9" t="s">
        <v>8321</v>
      </c>
      <c r="R3305" t="s">
        <v>8322</v>
      </c>
      <c r="S3305" s="11">
        <f t="shared" si="308"/>
        <v>42056.443101851844</v>
      </c>
      <c r="T3305" s="11">
        <f t="shared" si="309"/>
        <v>42091.401435185187</v>
      </c>
      <c r="U3305" t="str">
        <f t="shared" si="310"/>
        <v>02</v>
      </c>
      <c r="V3305" t="str">
        <f t="shared" si="311"/>
        <v>2015</v>
      </c>
    </row>
    <row r="3306" spans="1:22" ht="48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105</v>
      </c>
      <c r="P3306">
        <f t="shared" si="307"/>
        <v>89.585714285714289</v>
      </c>
      <c r="Q3306" s="9" t="s">
        <v>8321</v>
      </c>
      <c r="R3306" t="s">
        <v>8322</v>
      </c>
      <c r="S3306" s="11">
        <f t="shared" si="308"/>
        <v>42696.41611111111</v>
      </c>
      <c r="T3306" s="11">
        <f t="shared" si="309"/>
        <v>42726.41611111111</v>
      </c>
      <c r="U3306" t="str">
        <f t="shared" si="310"/>
        <v>11</v>
      </c>
      <c r="V3306" t="str">
        <f t="shared" si="311"/>
        <v>2016</v>
      </c>
    </row>
    <row r="3307" spans="1:22" ht="48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</v>
      </c>
      <c r="P3307">
        <f t="shared" si="307"/>
        <v>204.05</v>
      </c>
      <c r="Q3307" s="9" t="s">
        <v>8321</v>
      </c>
      <c r="R3307" t="s">
        <v>8322</v>
      </c>
      <c r="S3307" s="11">
        <f t="shared" si="308"/>
        <v>42186.647546296292</v>
      </c>
      <c r="T3307" s="11">
        <f t="shared" si="309"/>
        <v>42216.647546296292</v>
      </c>
      <c r="U3307" t="str">
        <f t="shared" si="310"/>
        <v>07</v>
      </c>
      <c r="V3307" t="str">
        <f t="shared" si="311"/>
        <v>2015</v>
      </c>
    </row>
    <row r="3308" spans="1:22" ht="48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</v>
      </c>
      <c r="P3308">
        <f t="shared" si="307"/>
        <v>48.703703703703702</v>
      </c>
      <c r="Q3308" s="9" t="s">
        <v>8321</v>
      </c>
      <c r="R3308" t="s">
        <v>8322</v>
      </c>
      <c r="S3308" s="11">
        <f t="shared" si="308"/>
        <v>42493.010902777773</v>
      </c>
      <c r="T3308" s="11">
        <f t="shared" si="309"/>
        <v>42530.916666666664</v>
      </c>
      <c r="U3308" t="str">
        <f t="shared" si="310"/>
        <v>05</v>
      </c>
      <c r="V3308" t="str">
        <f t="shared" si="311"/>
        <v>2016</v>
      </c>
    </row>
    <row r="3309" spans="1:22" ht="48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107</v>
      </c>
      <c r="P3309">
        <f t="shared" si="307"/>
        <v>53.339999999999996</v>
      </c>
      <c r="Q3309" s="9" t="s">
        <v>8321</v>
      </c>
      <c r="R3309" t="s">
        <v>8322</v>
      </c>
      <c r="S3309" s="11">
        <f t="shared" si="308"/>
        <v>42474.848831018513</v>
      </c>
      <c r="T3309" s="11">
        <f t="shared" si="309"/>
        <v>42504.848831018513</v>
      </c>
      <c r="U3309" t="str">
        <f t="shared" si="310"/>
        <v>04</v>
      </c>
      <c r="V3309" t="str">
        <f t="shared" si="311"/>
        <v>2016</v>
      </c>
    </row>
    <row r="3310" spans="1:22" ht="48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</v>
      </c>
      <c r="P3310">
        <f t="shared" si="307"/>
        <v>75.087719298245617</v>
      </c>
      <c r="Q3310" s="9" t="s">
        <v>8321</v>
      </c>
      <c r="R3310" t="s">
        <v>8322</v>
      </c>
      <c r="S3310" s="11">
        <f t="shared" si="308"/>
        <v>42452.668576388889</v>
      </c>
      <c r="T3310" s="11">
        <f t="shared" si="309"/>
        <v>42473.668576388889</v>
      </c>
      <c r="U3310" t="str">
        <f t="shared" si="310"/>
        <v>03</v>
      </c>
      <c r="V3310" t="str">
        <f t="shared" si="311"/>
        <v>2016</v>
      </c>
    </row>
    <row r="3311" spans="1:22" ht="3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</v>
      </c>
      <c r="P3311">
        <f t="shared" si="307"/>
        <v>18</v>
      </c>
      <c r="Q3311" s="9" t="s">
        <v>8321</v>
      </c>
      <c r="R3311" t="s">
        <v>8322</v>
      </c>
      <c r="S3311" s="11">
        <f t="shared" si="308"/>
        <v>42628.441874999997</v>
      </c>
      <c r="T3311" s="11">
        <f t="shared" si="309"/>
        <v>42659.441874999997</v>
      </c>
      <c r="U3311" t="str">
        <f t="shared" si="310"/>
        <v>09</v>
      </c>
      <c r="V3311" t="str">
        <f t="shared" si="311"/>
        <v>2016</v>
      </c>
    </row>
    <row r="3312" spans="1:22" ht="3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</v>
      </c>
      <c r="P3312">
        <f t="shared" si="307"/>
        <v>209.83870967741936</v>
      </c>
      <c r="Q3312" s="9" t="s">
        <v>8321</v>
      </c>
      <c r="R3312" t="s">
        <v>8322</v>
      </c>
      <c r="S3312" s="11">
        <f t="shared" si="308"/>
        <v>42253.720196759255</v>
      </c>
      <c r="T3312" s="11">
        <f t="shared" si="309"/>
        <v>42283.720196759255</v>
      </c>
      <c r="U3312" t="str">
        <f t="shared" si="310"/>
        <v>09</v>
      </c>
      <c r="V3312" t="str">
        <f t="shared" si="311"/>
        <v>2015</v>
      </c>
    </row>
    <row r="3313" spans="1:22" ht="48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110</v>
      </c>
      <c r="P3313">
        <f t="shared" si="307"/>
        <v>61.022222222222226</v>
      </c>
      <c r="Q3313" s="9" t="s">
        <v>8321</v>
      </c>
      <c r="R3313" t="s">
        <v>8322</v>
      </c>
      <c r="S3313" s="11">
        <f t="shared" si="308"/>
        <v>42264.083449074074</v>
      </c>
      <c r="T3313" s="11">
        <f t="shared" si="309"/>
        <v>42294.083449074074</v>
      </c>
      <c r="U3313" t="str">
        <f t="shared" si="310"/>
        <v>09</v>
      </c>
      <c r="V3313" t="str">
        <f t="shared" si="311"/>
        <v>2015</v>
      </c>
    </row>
    <row r="3314" spans="1:22" ht="48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</v>
      </c>
      <c r="P3314">
        <f t="shared" si="307"/>
        <v>61</v>
      </c>
      <c r="Q3314" s="9" t="s">
        <v>8321</v>
      </c>
      <c r="R3314" t="s">
        <v>8322</v>
      </c>
      <c r="S3314" s="11">
        <f t="shared" si="308"/>
        <v>42664.601226851846</v>
      </c>
      <c r="T3314" s="11">
        <f t="shared" si="309"/>
        <v>42685.708333333336</v>
      </c>
      <c r="U3314" t="str">
        <f t="shared" si="310"/>
        <v>10</v>
      </c>
      <c r="V3314" t="str">
        <f t="shared" si="311"/>
        <v>2016</v>
      </c>
    </row>
    <row r="3315" spans="1:22" ht="48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</v>
      </c>
      <c r="P3315">
        <f t="shared" si="307"/>
        <v>80.034482758620683</v>
      </c>
      <c r="Q3315" s="9" t="s">
        <v>8321</v>
      </c>
      <c r="R3315" t="s">
        <v>8322</v>
      </c>
      <c r="S3315" s="11">
        <f t="shared" si="308"/>
        <v>42382.036076388882</v>
      </c>
      <c r="T3315" s="11">
        <f t="shared" si="309"/>
        <v>42395.833333333336</v>
      </c>
      <c r="U3315" t="str">
        <f t="shared" si="310"/>
        <v>01</v>
      </c>
      <c r="V3315" t="str">
        <f t="shared" si="311"/>
        <v>2016</v>
      </c>
    </row>
    <row r="3316" spans="1:22" ht="48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211</v>
      </c>
      <c r="P3316">
        <f t="shared" si="307"/>
        <v>29.068965517241381</v>
      </c>
      <c r="Q3316" s="9" t="s">
        <v>8321</v>
      </c>
      <c r="R3316" t="s">
        <v>8322</v>
      </c>
      <c r="S3316" s="11">
        <f t="shared" si="308"/>
        <v>42105.059155092589</v>
      </c>
      <c r="T3316" s="11">
        <f t="shared" si="309"/>
        <v>42132.628472222219</v>
      </c>
      <c r="U3316" t="str">
        <f t="shared" si="310"/>
        <v>04</v>
      </c>
      <c r="V3316" t="str">
        <f t="shared" si="311"/>
        <v>2015</v>
      </c>
    </row>
    <row r="3317" spans="1:22" ht="48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</v>
      </c>
      <c r="P3317">
        <f t="shared" si="307"/>
        <v>49.438202247191015</v>
      </c>
      <c r="Q3317" s="9" t="s">
        <v>8321</v>
      </c>
      <c r="R3317" t="s">
        <v>8322</v>
      </c>
      <c r="S3317" s="11">
        <f t="shared" si="308"/>
        <v>42466.09538194444</v>
      </c>
      <c r="T3317" s="11">
        <f t="shared" si="309"/>
        <v>42496.095381944448</v>
      </c>
      <c r="U3317" t="str">
        <f t="shared" si="310"/>
        <v>04</v>
      </c>
      <c r="V3317" t="str">
        <f t="shared" si="311"/>
        <v>2016</v>
      </c>
    </row>
    <row r="3318" spans="1:22" ht="80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</v>
      </c>
      <c r="P3318">
        <f t="shared" si="307"/>
        <v>93.977440000000001</v>
      </c>
      <c r="Q3318" s="9" t="s">
        <v>8321</v>
      </c>
      <c r="R3318" t="s">
        <v>8322</v>
      </c>
      <c r="S3318" s="11">
        <f t="shared" si="308"/>
        <v>41826.662905092591</v>
      </c>
      <c r="T3318" s="11">
        <f t="shared" si="309"/>
        <v>41859.370833333334</v>
      </c>
      <c r="U3318" t="str">
        <f t="shared" si="310"/>
        <v>07</v>
      </c>
      <c r="V3318" t="str">
        <f t="shared" si="311"/>
        <v>2014</v>
      </c>
    </row>
    <row r="3319" spans="1:22" ht="48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</v>
      </c>
      <c r="P3319">
        <f t="shared" si="307"/>
        <v>61.944444444444443</v>
      </c>
      <c r="Q3319" s="9" t="s">
        <v>8321</v>
      </c>
      <c r="R3319" t="s">
        <v>8322</v>
      </c>
      <c r="S3319" s="11">
        <f t="shared" si="308"/>
        <v>42498.831296296295</v>
      </c>
      <c r="T3319" s="11">
        <f t="shared" si="309"/>
        <v>42528.831296296288</v>
      </c>
      <c r="U3319" t="str">
        <f t="shared" si="310"/>
        <v>05</v>
      </c>
      <c r="V3319" t="str">
        <f t="shared" si="311"/>
        <v>2016</v>
      </c>
    </row>
    <row r="3320" spans="1:22" ht="3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126</v>
      </c>
      <c r="P3320">
        <f t="shared" si="307"/>
        <v>78.5</v>
      </c>
      <c r="Q3320" s="9" t="s">
        <v>8321</v>
      </c>
      <c r="R3320" t="s">
        <v>8322</v>
      </c>
      <c r="S3320" s="11">
        <f t="shared" si="308"/>
        <v>42431.093668981477</v>
      </c>
      <c r="T3320" s="11">
        <f t="shared" si="309"/>
        <v>42470.895833333336</v>
      </c>
      <c r="U3320" t="str">
        <f t="shared" si="310"/>
        <v>03</v>
      </c>
      <c r="V3320" t="str">
        <f t="shared" si="311"/>
        <v>2016</v>
      </c>
    </row>
    <row r="3321" spans="1:22" ht="48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>
        <f t="shared" si="307"/>
        <v>33.75</v>
      </c>
      <c r="Q3321" s="9" t="s">
        <v>8321</v>
      </c>
      <c r="R3321" t="s">
        <v>8322</v>
      </c>
      <c r="S3321" s="11">
        <f t="shared" si="308"/>
        <v>41990.377152777779</v>
      </c>
      <c r="T3321" s="11">
        <f t="shared" si="309"/>
        <v>42035.377152777779</v>
      </c>
      <c r="U3321" t="str">
        <f t="shared" si="310"/>
        <v>12</v>
      </c>
      <c r="V3321" t="str">
        <f t="shared" si="311"/>
        <v>2014</v>
      </c>
    </row>
    <row r="3322" spans="1:22" ht="48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>
        <f t="shared" si="307"/>
        <v>66.44736842105263</v>
      </c>
      <c r="Q3322" s="9" t="s">
        <v>8321</v>
      </c>
      <c r="R3322" t="s">
        <v>8322</v>
      </c>
      <c r="S3322" s="11">
        <f t="shared" si="308"/>
        <v>42512.837465277778</v>
      </c>
      <c r="T3322" s="11">
        <f t="shared" si="309"/>
        <v>42542.837465277778</v>
      </c>
      <c r="U3322" t="str">
        <f t="shared" si="310"/>
        <v>05</v>
      </c>
      <c r="V3322" t="str">
        <f t="shared" si="311"/>
        <v>2016</v>
      </c>
    </row>
    <row r="3323" spans="1:22" ht="48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</v>
      </c>
      <c r="P3323">
        <f t="shared" si="307"/>
        <v>35.799999999999997</v>
      </c>
      <c r="Q3323" s="9" t="s">
        <v>8321</v>
      </c>
      <c r="R3323" t="s">
        <v>8322</v>
      </c>
      <c r="S3323" s="11">
        <f t="shared" si="308"/>
        <v>41913.891956018517</v>
      </c>
      <c r="T3323" s="11">
        <f t="shared" si="309"/>
        <v>41927.957638888889</v>
      </c>
      <c r="U3323" t="str">
        <f t="shared" si="310"/>
        <v>10</v>
      </c>
      <c r="V3323" t="str">
        <f t="shared" si="311"/>
        <v>2014</v>
      </c>
    </row>
    <row r="3324" spans="1:22" ht="48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102</v>
      </c>
      <c r="P3324">
        <f t="shared" si="307"/>
        <v>145.65217391304347</v>
      </c>
      <c r="Q3324" s="9" t="s">
        <v>8321</v>
      </c>
      <c r="R3324" t="s">
        <v>8322</v>
      </c>
      <c r="S3324" s="11">
        <f t="shared" si="308"/>
        <v>42520.802037037036</v>
      </c>
      <c r="T3324" s="11">
        <f t="shared" si="309"/>
        <v>42542.954861111109</v>
      </c>
      <c r="U3324" t="str">
        <f t="shared" si="310"/>
        <v>05</v>
      </c>
      <c r="V3324" t="str">
        <f t="shared" si="311"/>
        <v>2016</v>
      </c>
    </row>
    <row r="3325" spans="1:22" ht="48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126</v>
      </c>
      <c r="P3325">
        <f t="shared" si="307"/>
        <v>25.693877551020407</v>
      </c>
      <c r="Q3325" s="9" t="s">
        <v>8321</v>
      </c>
      <c r="R3325" t="s">
        <v>8322</v>
      </c>
      <c r="S3325" s="11">
        <f t="shared" si="308"/>
        <v>42608.157499999994</v>
      </c>
      <c r="T3325" s="11">
        <f t="shared" si="309"/>
        <v>42638.157499999994</v>
      </c>
      <c r="U3325" t="str">
        <f t="shared" si="310"/>
        <v>08</v>
      </c>
      <c r="V3325" t="str">
        <f t="shared" si="311"/>
        <v>2016</v>
      </c>
    </row>
    <row r="3326" spans="1:22" ht="3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102</v>
      </c>
      <c r="P3326">
        <f t="shared" si="307"/>
        <v>152.5</v>
      </c>
      <c r="Q3326" s="9" t="s">
        <v>8321</v>
      </c>
      <c r="R3326" t="s">
        <v>8322</v>
      </c>
      <c r="S3326" s="11">
        <f t="shared" si="308"/>
        <v>42512.374884259254</v>
      </c>
      <c r="T3326" s="11">
        <f t="shared" si="309"/>
        <v>42526.374884259254</v>
      </c>
      <c r="U3326" t="str">
        <f t="shared" si="310"/>
        <v>05</v>
      </c>
      <c r="V3326" t="str">
        <f t="shared" si="311"/>
        <v>2016</v>
      </c>
    </row>
    <row r="3327" spans="1:22" ht="48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113</v>
      </c>
      <c r="P3327">
        <f t="shared" si="307"/>
        <v>30</v>
      </c>
      <c r="Q3327" s="9" t="s">
        <v>8321</v>
      </c>
      <c r="R3327" t="s">
        <v>8322</v>
      </c>
      <c r="S3327" s="11">
        <f t="shared" si="308"/>
        <v>42064.577280092592</v>
      </c>
      <c r="T3327" s="11">
        <f t="shared" si="309"/>
        <v>42099.535613425927</v>
      </c>
      <c r="U3327" t="str">
        <f t="shared" si="310"/>
        <v>03</v>
      </c>
      <c r="V3327" t="str">
        <f t="shared" si="311"/>
        <v>2015</v>
      </c>
    </row>
    <row r="3328" spans="1:22" ht="48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</v>
      </c>
      <c r="P3328">
        <f t="shared" si="307"/>
        <v>142.28070175438597</v>
      </c>
      <c r="Q3328" s="9" t="s">
        <v>8321</v>
      </c>
      <c r="R3328" t="s">
        <v>8322</v>
      </c>
      <c r="S3328" s="11">
        <f t="shared" si="308"/>
        <v>42041.505844907406</v>
      </c>
      <c r="T3328" s="11">
        <f t="shared" si="309"/>
        <v>42071.464178240734</v>
      </c>
      <c r="U3328" t="str">
        <f t="shared" si="310"/>
        <v>02</v>
      </c>
      <c r="V3328" t="str">
        <f t="shared" si="311"/>
        <v>2015</v>
      </c>
    </row>
    <row r="3329" spans="1:22" ht="48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</v>
      </c>
      <c r="P3329">
        <f t="shared" si="307"/>
        <v>24.545454545454547</v>
      </c>
      <c r="Q3329" s="9" t="s">
        <v>8321</v>
      </c>
      <c r="R3329" t="s">
        <v>8322</v>
      </c>
      <c r="S3329" s="11">
        <f t="shared" si="308"/>
        <v>42468.166273148141</v>
      </c>
      <c r="T3329" s="11">
        <f t="shared" si="309"/>
        <v>42498.166273148141</v>
      </c>
      <c r="U3329" t="str">
        <f t="shared" si="310"/>
        <v>04</v>
      </c>
      <c r="V3329" t="str">
        <f t="shared" si="311"/>
        <v>2016</v>
      </c>
    </row>
    <row r="3330" spans="1:22" ht="48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</v>
      </c>
      <c r="P3330">
        <f t="shared" si="307"/>
        <v>292.77777777777777</v>
      </c>
      <c r="Q3330" s="9" t="s">
        <v>8321</v>
      </c>
      <c r="R3330" t="s">
        <v>8322</v>
      </c>
      <c r="S3330" s="11">
        <f t="shared" si="308"/>
        <v>41822.366701388884</v>
      </c>
      <c r="T3330" s="11">
        <f t="shared" si="309"/>
        <v>41824.833333333328</v>
      </c>
      <c r="U3330" t="str">
        <f t="shared" si="310"/>
        <v>07</v>
      </c>
      <c r="V3330" t="str">
        <f t="shared" si="311"/>
        <v>2014</v>
      </c>
    </row>
    <row r="3331" spans="1:22" ht="48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ROUND((E3331/D3331)*100,0)</f>
        <v>117</v>
      </c>
      <c r="P3331">
        <f t="shared" ref="P3331:P3394" si="313">E3331/L3331</f>
        <v>44.92307692307692</v>
      </c>
      <c r="Q3331" s="9" t="s">
        <v>8321</v>
      </c>
      <c r="R3331" t="s">
        <v>8322</v>
      </c>
      <c r="S3331" s="11">
        <f t="shared" ref="S3331:S3394" si="314">(J3331/86400)+25569+(-5/24)</f>
        <v>41837.114675925921</v>
      </c>
      <c r="T3331" s="11">
        <f t="shared" ref="T3331:T3394" si="315">(((I3331/60)/60)/24)+DATE(1970,1,1)+(-5/24)</f>
        <v>41847.75</v>
      </c>
      <c r="U3331" t="str">
        <f t="shared" ref="U3331:U3394" si="316">TEXT(S3331,"MM")</f>
        <v>07</v>
      </c>
      <c r="V3331" t="str">
        <f t="shared" ref="V3331:V3394" si="317">TEXT(S3331,"YYYY")</f>
        <v>2014</v>
      </c>
    </row>
    <row r="3332" spans="1:22" ht="48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</v>
      </c>
      <c r="P3332">
        <f t="shared" si="313"/>
        <v>23.10144927536232</v>
      </c>
      <c r="Q3332" s="9" t="s">
        <v>8321</v>
      </c>
      <c r="R3332" t="s">
        <v>8322</v>
      </c>
      <c r="S3332" s="11">
        <f t="shared" si="314"/>
        <v>42065.679027777776</v>
      </c>
      <c r="T3332" s="11">
        <f t="shared" si="315"/>
        <v>42095.637361111112</v>
      </c>
      <c r="U3332" t="str">
        <f t="shared" si="316"/>
        <v>03</v>
      </c>
      <c r="V3332" t="str">
        <f t="shared" si="317"/>
        <v>2015</v>
      </c>
    </row>
    <row r="3333" spans="1:22" ht="48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105</v>
      </c>
      <c r="P3333">
        <f t="shared" si="313"/>
        <v>80.400000000000006</v>
      </c>
      <c r="Q3333" s="9" t="s">
        <v>8321</v>
      </c>
      <c r="R3333" t="s">
        <v>8322</v>
      </c>
      <c r="S3333" s="11">
        <f t="shared" si="314"/>
        <v>42248.48942129629</v>
      </c>
      <c r="T3333" s="11">
        <f t="shared" si="315"/>
        <v>42283.48942129629</v>
      </c>
      <c r="U3333" t="str">
        <f t="shared" si="316"/>
        <v>09</v>
      </c>
      <c r="V3333" t="str">
        <f t="shared" si="317"/>
        <v>2015</v>
      </c>
    </row>
    <row r="3334" spans="1:22" ht="48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>
        <f t="shared" si="313"/>
        <v>72.289156626506028</v>
      </c>
      <c r="Q3334" s="9" t="s">
        <v>8321</v>
      </c>
      <c r="R3334" t="s">
        <v>8322</v>
      </c>
      <c r="S3334" s="11">
        <f t="shared" si="314"/>
        <v>41809.651967592588</v>
      </c>
      <c r="T3334" s="11">
        <f t="shared" si="315"/>
        <v>41839.651967592588</v>
      </c>
      <c r="U3334" t="str">
        <f t="shared" si="316"/>
        <v>06</v>
      </c>
      <c r="V3334" t="str">
        <f t="shared" si="317"/>
        <v>2014</v>
      </c>
    </row>
    <row r="3335" spans="1:22" ht="48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105</v>
      </c>
      <c r="P3335">
        <f t="shared" si="313"/>
        <v>32.972972972972975</v>
      </c>
      <c r="Q3335" s="9" t="s">
        <v>8321</v>
      </c>
      <c r="R3335" t="s">
        <v>8322</v>
      </c>
      <c r="S3335" s="11">
        <f t="shared" si="314"/>
        <v>42148.468518518515</v>
      </c>
      <c r="T3335" s="11">
        <f t="shared" si="315"/>
        <v>42170.468518518515</v>
      </c>
      <c r="U3335" t="str">
        <f t="shared" si="316"/>
        <v>05</v>
      </c>
      <c r="V3335" t="str">
        <f t="shared" si="317"/>
        <v>2015</v>
      </c>
    </row>
    <row r="3336" spans="1:22" ht="3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139</v>
      </c>
      <c r="P3336">
        <f t="shared" si="313"/>
        <v>116.65217391304348</v>
      </c>
      <c r="Q3336" s="9" t="s">
        <v>8321</v>
      </c>
      <c r="R3336" t="s">
        <v>8322</v>
      </c>
      <c r="S3336" s="11">
        <f t="shared" si="314"/>
        <v>42185.312754629624</v>
      </c>
      <c r="T3336" s="11">
        <f t="shared" si="315"/>
        <v>42215.312754629624</v>
      </c>
      <c r="U3336" t="str">
        <f t="shared" si="316"/>
        <v>06</v>
      </c>
      <c r="V3336" t="str">
        <f t="shared" si="317"/>
        <v>2015</v>
      </c>
    </row>
    <row r="3337" spans="1:22" ht="48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</v>
      </c>
      <c r="P3337">
        <f t="shared" si="313"/>
        <v>79.61904761904762</v>
      </c>
      <c r="Q3337" s="9" t="s">
        <v>8321</v>
      </c>
      <c r="R3337" t="s">
        <v>8322</v>
      </c>
      <c r="S3337" s="11">
        <f t="shared" si="314"/>
        <v>41827.465810185182</v>
      </c>
      <c r="T3337" s="11">
        <f t="shared" si="315"/>
        <v>41854.75</v>
      </c>
      <c r="U3337" t="str">
        <f t="shared" si="316"/>
        <v>07</v>
      </c>
      <c r="V3337" t="str">
        <f t="shared" si="317"/>
        <v>2014</v>
      </c>
    </row>
    <row r="3338" spans="1:22" ht="48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>
        <f t="shared" si="313"/>
        <v>27.777777777777779</v>
      </c>
      <c r="Q3338" s="9" t="s">
        <v>8321</v>
      </c>
      <c r="R3338" t="s">
        <v>8322</v>
      </c>
      <c r="S3338" s="11">
        <f t="shared" si="314"/>
        <v>42437.190347222218</v>
      </c>
      <c r="T3338" s="11">
        <f t="shared" si="315"/>
        <v>42465.148680555554</v>
      </c>
      <c r="U3338" t="str">
        <f t="shared" si="316"/>
        <v>03</v>
      </c>
      <c r="V3338" t="str">
        <f t="shared" si="317"/>
        <v>2016</v>
      </c>
    </row>
    <row r="3339" spans="1:22" ht="48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</v>
      </c>
      <c r="P3339">
        <f t="shared" si="313"/>
        <v>81.029411764705884</v>
      </c>
      <c r="Q3339" s="9" t="s">
        <v>8321</v>
      </c>
      <c r="R3339" t="s">
        <v>8322</v>
      </c>
      <c r="S3339" s="11">
        <f t="shared" si="314"/>
        <v>41901.073692129627</v>
      </c>
      <c r="T3339" s="11">
        <f t="shared" si="315"/>
        <v>41922.666666666664</v>
      </c>
      <c r="U3339" t="str">
        <f t="shared" si="316"/>
        <v>09</v>
      </c>
      <c r="V3339" t="str">
        <f t="shared" si="317"/>
        <v>2014</v>
      </c>
    </row>
    <row r="3340" spans="1:22" ht="3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</v>
      </c>
      <c r="P3340">
        <f t="shared" si="313"/>
        <v>136.84821428571428</v>
      </c>
      <c r="Q3340" s="9" t="s">
        <v>8321</v>
      </c>
      <c r="R3340" t="s">
        <v>8322</v>
      </c>
      <c r="S3340" s="11">
        <f t="shared" si="314"/>
        <v>42769.366666666661</v>
      </c>
      <c r="T3340" s="11">
        <f t="shared" si="315"/>
        <v>42790.366666666661</v>
      </c>
      <c r="U3340" t="str">
        <f t="shared" si="316"/>
        <v>02</v>
      </c>
      <c r="V3340" t="str">
        <f t="shared" si="317"/>
        <v>2017</v>
      </c>
    </row>
    <row r="3341" spans="1:22" ht="3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</v>
      </c>
      <c r="P3341">
        <f t="shared" si="313"/>
        <v>177.61702127659575</v>
      </c>
      <c r="Q3341" s="9" t="s">
        <v>8321</v>
      </c>
      <c r="R3341" t="s">
        <v>8322</v>
      </c>
      <c r="S3341" s="11">
        <f t="shared" si="314"/>
        <v>42549.457384259258</v>
      </c>
      <c r="T3341" s="11">
        <f t="shared" si="315"/>
        <v>42579.457384259258</v>
      </c>
      <c r="U3341" t="str">
        <f t="shared" si="316"/>
        <v>06</v>
      </c>
      <c r="V3341" t="str">
        <f t="shared" si="317"/>
        <v>2016</v>
      </c>
    </row>
    <row r="3342" spans="1:22" ht="48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</v>
      </c>
      <c r="P3342">
        <f t="shared" si="313"/>
        <v>109.07894736842105</v>
      </c>
      <c r="Q3342" s="9" t="s">
        <v>8321</v>
      </c>
      <c r="R3342" t="s">
        <v>8322</v>
      </c>
      <c r="S3342" s="11">
        <f t="shared" si="314"/>
        <v>42685.765671296293</v>
      </c>
      <c r="T3342" s="11">
        <f t="shared" si="315"/>
        <v>42710.765671296293</v>
      </c>
      <c r="U3342" t="str">
        <f t="shared" si="316"/>
        <v>11</v>
      </c>
      <c r="V3342" t="str">
        <f t="shared" si="317"/>
        <v>2016</v>
      </c>
    </row>
    <row r="3343" spans="1:22" ht="48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>
        <f t="shared" si="313"/>
        <v>119.64285714285714</v>
      </c>
      <c r="Q3343" s="9" t="s">
        <v>8321</v>
      </c>
      <c r="R3343" t="s">
        <v>8322</v>
      </c>
      <c r="S3343" s="11">
        <f t="shared" si="314"/>
        <v>42510.590520833335</v>
      </c>
      <c r="T3343" s="11">
        <f t="shared" si="315"/>
        <v>42533.499999999993</v>
      </c>
      <c r="U3343" t="str">
        <f t="shared" si="316"/>
        <v>05</v>
      </c>
      <c r="V3343" t="str">
        <f t="shared" si="317"/>
        <v>2016</v>
      </c>
    </row>
    <row r="3344" spans="1:22" ht="3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102</v>
      </c>
      <c r="P3344">
        <f t="shared" si="313"/>
        <v>78.205128205128204</v>
      </c>
      <c r="Q3344" s="9" t="s">
        <v>8321</v>
      </c>
      <c r="R3344" t="s">
        <v>8322</v>
      </c>
      <c r="S3344" s="11">
        <f t="shared" si="314"/>
        <v>42062.088078703702</v>
      </c>
      <c r="T3344" s="11">
        <f t="shared" si="315"/>
        <v>42094.999305555553</v>
      </c>
      <c r="U3344" t="str">
        <f t="shared" si="316"/>
        <v>02</v>
      </c>
      <c r="V3344" t="str">
        <f t="shared" si="317"/>
        <v>2015</v>
      </c>
    </row>
    <row r="3345" spans="1:22" ht="48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</v>
      </c>
      <c r="P3345">
        <f t="shared" si="313"/>
        <v>52.173913043478258</v>
      </c>
      <c r="Q3345" s="9" t="s">
        <v>8321</v>
      </c>
      <c r="R3345" t="s">
        <v>8322</v>
      </c>
      <c r="S3345" s="11">
        <f t="shared" si="314"/>
        <v>42452.708148148151</v>
      </c>
      <c r="T3345" s="11">
        <f t="shared" si="315"/>
        <v>42473.345833333333</v>
      </c>
      <c r="U3345" t="str">
        <f t="shared" si="316"/>
        <v>03</v>
      </c>
      <c r="V3345" t="str">
        <f t="shared" si="317"/>
        <v>2016</v>
      </c>
    </row>
    <row r="3346" spans="1:22" ht="48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</v>
      </c>
      <c r="P3346">
        <f t="shared" si="313"/>
        <v>114.125</v>
      </c>
      <c r="Q3346" s="9" t="s">
        <v>8321</v>
      </c>
      <c r="R3346" t="s">
        <v>8322</v>
      </c>
      <c r="S3346" s="11">
        <f t="shared" si="314"/>
        <v>41850.991817129623</v>
      </c>
      <c r="T3346" s="11">
        <f t="shared" si="315"/>
        <v>41880.991817129623</v>
      </c>
      <c r="U3346" t="str">
        <f t="shared" si="316"/>
        <v>07</v>
      </c>
      <c r="V3346" t="str">
        <f t="shared" si="317"/>
        <v>2014</v>
      </c>
    </row>
    <row r="3347" spans="1:22" ht="48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>
        <f t="shared" si="313"/>
        <v>50</v>
      </c>
      <c r="Q3347" s="9" t="s">
        <v>8321</v>
      </c>
      <c r="R3347" t="s">
        <v>8322</v>
      </c>
      <c r="S3347" s="11">
        <f t="shared" si="314"/>
        <v>42052.897777777776</v>
      </c>
      <c r="T3347" s="11">
        <f t="shared" si="315"/>
        <v>42111.817361111105</v>
      </c>
      <c r="U3347" t="str">
        <f t="shared" si="316"/>
        <v>02</v>
      </c>
      <c r="V3347" t="str">
        <f t="shared" si="317"/>
        <v>2015</v>
      </c>
    </row>
    <row r="3348" spans="1:22" ht="48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</v>
      </c>
      <c r="P3348">
        <f t="shared" si="313"/>
        <v>91.666666666666671</v>
      </c>
      <c r="Q3348" s="9" t="s">
        <v>8321</v>
      </c>
      <c r="R3348" t="s">
        <v>8322</v>
      </c>
      <c r="S3348" s="11">
        <f t="shared" si="314"/>
        <v>42053.816087962965</v>
      </c>
      <c r="T3348" s="11">
        <f t="shared" si="315"/>
        <v>42060.816087962965</v>
      </c>
      <c r="U3348" t="str">
        <f t="shared" si="316"/>
        <v>02</v>
      </c>
      <c r="V3348" t="str">
        <f t="shared" si="317"/>
        <v>2015</v>
      </c>
    </row>
    <row r="3349" spans="1:22" ht="48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</v>
      </c>
      <c r="P3349">
        <f t="shared" si="313"/>
        <v>108.59090909090909</v>
      </c>
      <c r="Q3349" s="9" t="s">
        <v>8321</v>
      </c>
      <c r="R3349" t="s">
        <v>8322</v>
      </c>
      <c r="S3349" s="11">
        <f t="shared" si="314"/>
        <v>42484.343217592592</v>
      </c>
      <c r="T3349" s="11">
        <f t="shared" si="315"/>
        <v>42498.666666666664</v>
      </c>
      <c r="U3349" t="str">
        <f t="shared" si="316"/>
        <v>04</v>
      </c>
      <c r="V3349" t="str">
        <f t="shared" si="317"/>
        <v>2016</v>
      </c>
    </row>
    <row r="3350" spans="1:22" ht="48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</v>
      </c>
      <c r="P3350">
        <f t="shared" si="313"/>
        <v>69.822784810126578</v>
      </c>
      <c r="Q3350" s="9" t="s">
        <v>8321</v>
      </c>
      <c r="R3350" t="s">
        <v>8322</v>
      </c>
      <c r="S3350" s="11">
        <f t="shared" si="314"/>
        <v>42466.350462962961</v>
      </c>
      <c r="T3350" s="11">
        <f t="shared" si="315"/>
        <v>42489.957638888889</v>
      </c>
      <c r="U3350" t="str">
        <f t="shared" si="316"/>
        <v>04</v>
      </c>
      <c r="V3350" t="str">
        <f t="shared" si="317"/>
        <v>2016</v>
      </c>
    </row>
    <row r="3351" spans="1:22" ht="48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</v>
      </c>
      <c r="P3351">
        <f t="shared" si="313"/>
        <v>109.57142857142857</v>
      </c>
      <c r="Q3351" s="9" t="s">
        <v>8321</v>
      </c>
      <c r="R3351" t="s">
        <v>8322</v>
      </c>
      <c r="S3351" s="11">
        <f t="shared" si="314"/>
        <v>42512.902453703697</v>
      </c>
      <c r="T3351" s="11">
        <f t="shared" si="315"/>
        <v>42534.499999999993</v>
      </c>
      <c r="U3351" t="str">
        <f t="shared" si="316"/>
        <v>05</v>
      </c>
      <c r="V3351" t="str">
        <f t="shared" si="317"/>
        <v>2016</v>
      </c>
    </row>
    <row r="3352" spans="1:22" ht="48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</v>
      </c>
      <c r="P3352">
        <f t="shared" si="313"/>
        <v>71.666666666666671</v>
      </c>
      <c r="Q3352" s="9" t="s">
        <v>8321</v>
      </c>
      <c r="R3352" t="s">
        <v>8322</v>
      </c>
      <c r="S3352" s="11">
        <f t="shared" si="314"/>
        <v>42302.493182870363</v>
      </c>
      <c r="T3352" s="11">
        <f t="shared" si="315"/>
        <v>42337.749999999993</v>
      </c>
      <c r="U3352" t="str">
        <f t="shared" si="316"/>
        <v>10</v>
      </c>
      <c r="V3352" t="str">
        <f t="shared" si="317"/>
        <v>2015</v>
      </c>
    </row>
    <row r="3353" spans="1:22" ht="48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</v>
      </c>
      <c r="P3353">
        <f t="shared" si="313"/>
        <v>93.611111111111114</v>
      </c>
      <c r="Q3353" s="9" t="s">
        <v>8321</v>
      </c>
      <c r="R3353" t="s">
        <v>8322</v>
      </c>
      <c r="S3353" s="11">
        <f t="shared" si="314"/>
        <v>41806.187094907407</v>
      </c>
      <c r="T3353" s="11">
        <f t="shared" si="315"/>
        <v>41843.25</v>
      </c>
      <c r="U3353" t="str">
        <f t="shared" si="316"/>
        <v>06</v>
      </c>
      <c r="V3353" t="str">
        <f t="shared" si="317"/>
        <v>2014</v>
      </c>
    </row>
    <row r="3354" spans="1:22" ht="48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108</v>
      </c>
      <c r="P3354">
        <f t="shared" si="313"/>
        <v>76.8</v>
      </c>
      <c r="Q3354" s="9" t="s">
        <v>8321</v>
      </c>
      <c r="R3354" t="s">
        <v>8322</v>
      </c>
      <c r="S3354" s="11">
        <f t="shared" si="314"/>
        <v>42495.784467592595</v>
      </c>
      <c r="T3354" s="11">
        <f t="shared" si="315"/>
        <v>42552.749999999993</v>
      </c>
      <c r="U3354" t="str">
        <f t="shared" si="316"/>
        <v>05</v>
      </c>
      <c r="V3354" t="str">
        <f t="shared" si="317"/>
        <v>2016</v>
      </c>
    </row>
    <row r="3355" spans="1:22" ht="48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>
        <f t="shared" si="313"/>
        <v>35.795454545454547</v>
      </c>
      <c r="Q3355" s="9" t="s">
        <v>8321</v>
      </c>
      <c r="R3355" t="s">
        <v>8322</v>
      </c>
      <c r="S3355" s="11">
        <f t="shared" si="314"/>
        <v>42479.223958333336</v>
      </c>
      <c r="T3355" s="11">
        <f t="shared" si="315"/>
        <v>42492.749999999993</v>
      </c>
      <c r="U3355" t="str">
        <f t="shared" si="316"/>
        <v>04</v>
      </c>
      <c r="V3355" t="str">
        <f t="shared" si="317"/>
        <v>2016</v>
      </c>
    </row>
    <row r="3356" spans="1:22" ht="3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102</v>
      </c>
      <c r="P3356">
        <f t="shared" si="313"/>
        <v>55.6</v>
      </c>
      <c r="Q3356" s="9" t="s">
        <v>8321</v>
      </c>
      <c r="R3356" t="s">
        <v>8322</v>
      </c>
      <c r="S3356" s="11">
        <f t="shared" si="314"/>
        <v>42270.518587962964</v>
      </c>
      <c r="T3356" s="11">
        <f t="shared" si="315"/>
        <v>42305.959027777775</v>
      </c>
      <c r="U3356" t="str">
        <f t="shared" si="316"/>
        <v>09</v>
      </c>
      <c r="V3356" t="str">
        <f t="shared" si="317"/>
        <v>2015</v>
      </c>
    </row>
    <row r="3357" spans="1:22" ht="48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</v>
      </c>
      <c r="P3357">
        <f t="shared" si="313"/>
        <v>147.33333333333334</v>
      </c>
      <c r="Q3357" s="9" t="s">
        <v>8321</v>
      </c>
      <c r="R3357" t="s">
        <v>8322</v>
      </c>
      <c r="S3357" s="11">
        <f t="shared" si="314"/>
        <v>42489.411192129628</v>
      </c>
      <c r="T3357" s="11">
        <f t="shared" si="315"/>
        <v>42500.261805555558</v>
      </c>
      <c r="U3357" t="str">
        <f t="shared" si="316"/>
        <v>04</v>
      </c>
      <c r="V3357" t="str">
        <f t="shared" si="317"/>
        <v>2016</v>
      </c>
    </row>
    <row r="3358" spans="1:22" ht="48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</v>
      </c>
      <c r="P3358">
        <f t="shared" si="313"/>
        <v>56.333333333333336</v>
      </c>
      <c r="Q3358" s="9" t="s">
        <v>8321</v>
      </c>
      <c r="R3358" t="s">
        <v>8322</v>
      </c>
      <c r="S3358" s="11">
        <f t="shared" si="314"/>
        <v>42536.607314814813</v>
      </c>
      <c r="T3358" s="11">
        <f t="shared" si="315"/>
        <v>42566.607314814813</v>
      </c>
      <c r="U3358" t="str">
        <f t="shared" si="316"/>
        <v>06</v>
      </c>
      <c r="V3358" t="str">
        <f t="shared" si="317"/>
        <v>2016</v>
      </c>
    </row>
    <row r="3359" spans="1:22" ht="48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>
        <f t="shared" si="313"/>
        <v>96.19047619047619</v>
      </c>
      <c r="Q3359" s="9" t="s">
        <v>8321</v>
      </c>
      <c r="R3359" t="s">
        <v>8322</v>
      </c>
      <c r="S3359" s="11">
        <f t="shared" si="314"/>
        <v>41822.209606481476</v>
      </c>
      <c r="T3359" s="11">
        <f t="shared" si="315"/>
        <v>41852.209606481476</v>
      </c>
      <c r="U3359" t="str">
        <f t="shared" si="316"/>
        <v>07</v>
      </c>
      <c r="V3359" t="str">
        <f t="shared" si="317"/>
        <v>2014</v>
      </c>
    </row>
    <row r="3360" spans="1:22" ht="48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103</v>
      </c>
      <c r="P3360">
        <f t="shared" si="313"/>
        <v>63.574074074074076</v>
      </c>
      <c r="Q3360" s="9" t="s">
        <v>8321</v>
      </c>
      <c r="R3360" t="s">
        <v>8322</v>
      </c>
      <c r="S3360" s="11">
        <f t="shared" si="314"/>
        <v>41932.102766203701</v>
      </c>
      <c r="T3360" s="11">
        <f t="shared" si="315"/>
        <v>41962.144432870373</v>
      </c>
      <c r="U3360" t="str">
        <f t="shared" si="316"/>
        <v>10</v>
      </c>
      <c r="V3360" t="str">
        <f t="shared" si="317"/>
        <v>2014</v>
      </c>
    </row>
    <row r="3361" spans="1:22" ht="3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</v>
      </c>
      <c r="P3361">
        <f t="shared" si="313"/>
        <v>184.78260869565219</v>
      </c>
      <c r="Q3361" s="9" t="s">
        <v>8321</v>
      </c>
      <c r="R3361" t="s">
        <v>8322</v>
      </c>
      <c r="S3361" s="11">
        <f t="shared" si="314"/>
        <v>42745.848773148151</v>
      </c>
      <c r="T3361" s="11">
        <f t="shared" si="315"/>
        <v>42790.848773148151</v>
      </c>
      <c r="U3361" t="str">
        <f t="shared" si="316"/>
        <v>01</v>
      </c>
      <c r="V3361" t="str">
        <f t="shared" si="317"/>
        <v>2017</v>
      </c>
    </row>
    <row r="3362" spans="1:22" ht="3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</v>
      </c>
      <c r="P3362">
        <f t="shared" si="313"/>
        <v>126.72222222222223</v>
      </c>
      <c r="Q3362" s="9" t="s">
        <v>8321</v>
      </c>
      <c r="R3362" t="s">
        <v>8322</v>
      </c>
      <c r="S3362" s="11">
        <f t="shared" si="314"/>
        <v>42696.874340277776</v>
      </c>
      <c r="T3362" s="11">
        <f t="shared" si="315"/>
        <v>42718.457638888889</v>
      </c>
      <c r="U3362" t="str">
        <f t="shared" si="316"/>
        <v>11</v>
      </c>
      <c r="V3362" t="str">
        <f t="shared" si="317"/>
        <v>2016</v>
      </c>
    </row>
    <row r="3363" spans="1:22" ht="48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</v>
      </c>
      <c r="P3363">
        <f t="shared" si="313"/>
        <v>83.42647058823529</v>
      </c>
      <c r="Q3363" s="9" t="s">
        <v>8321</v>
      </c>
      <c r="R3363" t="s">
        <v>8322</v>
      </c>
      <c r="S3363" s="11">
        <f t="shared" si="314"/>
        <v>41865.817013888889</v>
      </c>
      <c r="T3363" s="11">
        <f t="shared" si="315"/>
        <v>41883.457638888889</v>
      </c>
      <c r="U3363" t="str">
        <f t="shared" si="316"/>
        <v>08</v>
      </c>
      <c r="V3363" t="str">
        <f t="shared" si="317"/>
        <v>2014</v>
      </c>
    </row>
    <row r="3364" spans="1:22" ht="48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</v>
      </c>
      <c r="P3364">
        <f t="shared" si="313"/>
        <v>54.5</v>
      </c>
      <c r="Q3364" s="9" t="s">
        <v>8321</v>
      </c>
      <c r="R3364" t="s">
        <v>8322</v>
      </c>
      <c r="S3364" s="11">
        <f t="shared" si="314"/>
        <v>42055.883298611108</v>
      </c>
      <c r="T3364" s="11">
        <f t="shared" si="315"/>
        <v>42069.996527777774</v>
      </c>
      <c r="U3364" t="str">
        <f t="shared" si="316"/>
        <v>02</v>
      </c>
      <c r="V3364" t="str">
        <f t="shared" si="317"/>
        <v>2015</v>
      </c>
    </row>
    <row r="3365" spans="1:22" ht="48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</v>
      </c>
      <c r="P3365">
        <f t="shared" si="313"/>
        <v>302.30769230769232</v>
      </c>
      <c r="Q3365" s="9" t="s">
        <v>8321</v>
      </c>
      <c r="R3365" t="s">
        <v>8322</v>
      </c>
      <c r="S3365" s="11">
        <f t="shared" si="314"/>
        <v>41851.563020833331</v>
      </c>
      <c r="T3365" s="11">
        <f t="shared" si="315"/>
        <v>41870.458333333328</v>
      </c>
      <c r="U3365" t="str">
        <f t="shared" si="316"/>
        <v>07</v>
      </c>
      <c r="V3365" t="str">
        <f t="shared" si="317"/>
        <v>2014</v>
      </c>
    </row>
    <row r="3366" spans="1:22" ht="48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106</v>
      </c>
      <c r="P3366">
        <f t="shared" si="313"/>
        <v>44.138888888888886</v>
      </c>
      <c r="Q3366" s="9" t="s">
        <v>8321</v>
      </c>
      <c r="R3366" t="s">
        <v>8322</v>
      </c>
      <c r="S3366" s="11">
        <f t="shared" si="314"/>
        <v>42422.769085648142</v>
      </c>
      <c r="T3366" s="11">
        <f t="shared" si="315"/>
        <v>42444.666666666664</v>
      </c>
      <c r="U3366" t="str">
        <f t="shared" si="316"/>
        <v>02</v>
      </c>
      <c r="V3366" t="str">
        <f t="shared" si="317"/>
        <v>2016</v>
      </c>
    </row>
    <row r="3367" spans="1:22" ht="48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>
        <f t="shared" si="313"/>
        <v>866.66666666666663</v>
      </c>
      <c r="Q3367" s="9" t="s">
        <v>8321</v>
      </c>
      <c r="R3367" t="s">
        <v>8322</v>
      </c>
      <c r="S3367" s="11">
        <f t="shared" si="314"/>
        <v>42320.893425925919</v>
      </c>
      <c r="T3367" s="11">
        <f t="shared" si="315"/>
        <v>42350.893425925926</v>
      </c>
      <c r="U3367" t="str">
        <f t="shared" si="316"/>
        <v>11</v>
      </c>
      <c r="V3367" t="str">
        <f t="shared" si="317"/>
        <v>2015</v>
      </c>
    </row>
    <row r="3368" spans="1:22" ht="48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>
        <f t="shared" si="313"/>
        <v>61.388888888888886</v>
      </c>
      <c r="Q3368" s="9" t="s">
        <v>8321</v>
      </c>
      <c r="R3368" t="s">
        <v>8322</v>
      </c>
      <c r="S3368" s="11">
        <f t="shared" si="314"/>
        <v>42106.859224537031</v>
      </c>
      <c r="T3368" s="11">
        <f t="shared" si="315"/>
        <v>42136.859224537031</v>
      </c>
      <c r="U3368" t="str">
        <f t="shared" si="316"/>
        <v>04</v>
      </c>
      <c r="V3368" t="str">
        <f t="shared" si="317"/>
        <v>2015</v>
      </c>
    </row>
    <row r="3369" spans="1:22" ht="48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119</v>
      </c>
      <c r="P3369">
        <f t="shared" si="313"/>
        <v>29.666666666666668</v>
      </c>
      <c r="Q3369" s="9" t="s">
        <v>8321</v>
      </c>
      <c r="R3369" t="s">
        <v>8322</v>
      </c>
      <c r="S3369" s="11">
        <f t="shared" si="314"/>
        <v>42192.725624999999</v>
      </c>
      <c r="T3369" s="11">
        <f t="shared" si="315"/>
        <v>42217.725624999999</v>
      </c>
      <c r="U3369" t="str">
        <f t="shared" si="316"/>
        <v>07</v>
      </c>
      <c r="V3369" t="str">
        <f t="shared" si="317"/>
        <v>2015</v>
      </c>
    </row>
    <row r="3370" spans="1:22" ht="48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105</v>
      </c>
      <c r="P3370">
        <f t="shared" si="313"/>
        <v>45.478260869565219</v>
      </c>
      <c r="Q3370" s="9" t="s">
        <v>8321</v>
      </c>
      <c r="R3370" t="s">
        <v>8322</v>
      </c>
      <c r="S3370" s="11">
        <f t="shared" si="314"/>
        <v>41968.991423611107</v>
      </c>
      <c r="T3370" s="11">
        <f t="shared" si="315"/>
        <v>42004.999999999993</v>
      </c>
      <c r="U3370" t="str">
        <f t="shared" si="316"/>
        <v>11</v>
      </c>
      <c r="V3370" t="str">
        <f t="shared" si="317"/>
        <v>2014</v>
      </c>
    </row>
    <row r="3371" spans="1:22" ht="48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104</v>
      </c>
      <c r="P3371">
        <f t="shared" si="313"/>
        <v>96.203703703703709</v>
      </c>
      <c r="Q3371" s="9" t="s">
        <v>8321</v>
      </c>
      <c r="R3371" t="s">
        <v>8322</v>
      </c>
      <c r="S3371" s="11">
        <f t="shared" si="314"/>
        <v>42689.833101851851</v>
      </c>
      <c r="T3371" s="11">
        <f t="shared" si="315"/>
        <v>42749.833101851851</v>
      </c>
      <c r="U3371" t="str">
        <f t="shared" si="316"/>
        <v>11</v>
      </c>
      <c r="V3371" t="str">
        <f t="shared" si="317"/>
        <v>2016</v>
      </c>
    </row>
    <row r="3372" spans="1:22" ht="3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118</v>
      </c>
      <c r="P3372">
        <f t="shared" si="313"/>
        <v>67.92307692307692</v>
      </c>
      <c r="Q3372" s="9" t="s">
        <v>8321</v>
      </c>
      <c r="R3372" t="s">
        <v>8322</v>
      </c>
      <c r="S3372" s="11">
        <f t="shared" si="314"/>
        <v>42690.125983796293</v>
      </c>
      <c r="T3372" s="11">
        <f t="shared" si="315"/>
        <v>42721.124999999993</v>
      </c>
      <c r="U3372" t="str">
        <f t="shared" si="316"/>
        <v>11</v>
      </c>
      <c r="V3372" t="str">
        <f t="shared" si="317"/>
        <v>2016</v>
      </c>
    </row>
    <row r="3373" spans="1:22" ht="3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139</v>
      </c>
      <c r="P3373">
        <f t="shared" si="313"/>
        <v>30.777777777777779</v>
      </c>
      <c r="Q3373" s="9" t="s">
        <v>8321</v>
      </c>
      <c r="R3373" t="s">
        <v>8322</v>
      </c>
      <c r="S3373" s="11">
        <f t="shared" si="314"/>
        <v>42312.666261574072</v>
      </c>
      <c r="T3373" s="11">
        <f t="shared" si="315"/>
        <v>42340.666261574072</v>
      </c>
      <c r="U3373" t="str">
        <f t="shared" si="316"/>
        <v>11</v>
      </c>
      <c r="V3373" t="str">
        <f t="shared" si="317"/>
        <v>2015</v>
      </c>
    </row>
    <row r="3374" spans="1:22" ht="48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104</v>
      </c>
      <c r="P3374">
        <f t="shared" si="313"/>
        <v>38.333333333333336</v>
      </c>
      <c r="Q3374" s="9" t="s">
        <v>8321</v>
      </c>
      <c r="R3374" t="s">
        <v>8322</v>
      </c>
      <c r="S3374" s="11">
        <f t="shared" si="314"/>
        <v>41855.339768518512</v>
      </c>
      <c r="T3374" s="11">
        <f t="shared" si="315"/>
        <v>41875.999305555553</v>
      </c>
      <c r="U3374" t="str">
        <f t="shared" si="316"/>
        <v>08</v>
      </c>
      <c r="V3374" t="str">
        <f t="shared" si="317"/>
        <v>2014</v>
      </c>
    </row>
    <row r="3375" spans="1:22" ht="48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</v>
      </c>
      <c r="P3375">
        <f t="shared" si="313"/>
        <v>66.833333333333329</v>
      </c>
      <c r="Q3375" s="9" t="s">
        <v>8321</v>
      </c>
      <c r="R3375" t="s">
        <v>8322</v>
      </c>
      <c r="S3375" s="11">
        <f t="shared" si="314"/>
        <v>42179.646296296291</v>
      </c>
      <c r="T3375" s="11">
        <f t="shared" si="315"/>
        <v>42203.458333333336</v>
      </c>
      <c r="U3375" t="str">
        <f t="shared" si="316"/>
        <v>06</v>
      </c>
      <c r="V3375" t="str">
        <f t="shared" si="317"/>
        <v>2015</v>
      </c>
    </row>
    <row r="3376" spans="1:22" ht="48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107</v>
      </c>
      <c r="P3376">
        <f t="shared" si="313"/>
        <v>71.730769230769226</v>
      </c>
      <c r="Q3376" s="9" t="s">
        <v>8321</v>
      </c>
      <c r="R3376" t="s">
        <v>8322</v>
      </c>
      <c r="S3376" s="11">
        <f t="shared" si="314"/>
        <v>42275.523333333331</v>
      </c>
      <c r="T3376" s="11">
        <f t="shared" si="315"/>
        <v>42305.523333333331</v>
      </c>
      <c r="U3376" t="str">
        <f t="shared" si="316"/>
        <v>09</v>
      </c>
      <c r="V3376" t="str">
        <f t="shared" si="317"/>
        <v>2015</v>
      </c>
    </row>
    <row r="3377" spans="1:22" ht="48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>
        <f t="shared" si="313"/>
        <v>176.47058823529412</v>
      </c>
      <c r="Q3377" s="9" t="s">
        <v>8321</v>
      </c>
      <c r="R3377" t="s">
        <v>8322</v>
      </c>
      <c r="S3377" s="11">
        <f t="shared" si="314"/>
        <v>41765.402465277773</v>
      </c>
      <c r="T3377" s="11">
        <f t="shared" si="315"/>
        <v>41777.402465277773</v>
      </c>
      <c r="U3377" t="str">
        <f t="shared" si="316"/>
        <v>05</v>
      </c>
      <c r="V3377" t="str">
        <f t="shared" si="317"/>
        <v>2014</v>
      </c>
    </row>
    <row r="3378" spans="1:22" ht="48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</v>
      </c>
      <c r="P3378">
        <f t="shared" si="313"/>
        <v>421.10526315789474</v>
      </c>
      <c r="Q3378" s="9" t="s">
        <v>8321</v>
      </c>
      <c r="R3378" t="s">
        <v>8322</v>
      </c>
      <c r="S3378" s="11">
        <f t="shared" si="314"/>
        <v>42059.492986111109</v>
      </c>
      <c r="T3378" s="11">
        <f t="shared" si="315"/>
        <v>42119.451319444437</v>
      </c>
      <c r="U3378" t="str">
        <f t="shared" si="316"/>
        <v>02</v>
      </c>
      <c r="V3378" t="str">
        <f t="shared" si="317"/>
        <v>2015</v>
      </c>
    </row>
    <row r="3379" spans="1:22" ht="48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</v>
      </c>
      <c r="P3379">
        <f t="shared" si="313"/>
        <v>104.98701298701299</v>
      </c>
      <c r="Q3379" s="9" t="s">
        <v>8321</v>
      </c>
      <c r="R3379" t="s">
        <v>8322</v>
      </c>
      <c r="S3379" s="11">
        <f t="shared" si="314"/>
        <v>42053.524293981478</v>
      </c>
      <c r="T3379" s="11">
        <f t="shared" si="315"/>
        <v>42083.49722222222</v>
      </c>
      <c r="U3379" t="str">
        <f t="shared" si="316"/>
        <v>02</v>
      </c>
      <c r="V3379" t="str">
        <f t="shared" si="317"/>
        <v>2015</v>
      </c>
    </row>
    <row r="3380" spans="1:22" ht="48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108</v>
      </c>
      <c r="P3380">
        <f t="shared" si="313"/>
        <v>28.19047619047619</v>
      </c>
      <c r="Q3380" s="9" t="s">
        <v>8321</v>
      </c>
      <c r="R3380" t="s">
        <v>8322</v>
      </c>
      <c r="S3380" s="11">
        <f t="shared" si="314"/>
        <v>41858.147060185183</v>
      </c>
      <c r="T3380" s="11">
        <f t="shared" si="315"/>
        <v>41882.338888888888</v>
      </c>
      <c r="U3380" t="str">
        <f t="shared" si="316"/>
        <v>08</v>
      </c>
      <c r="V3380" t="str">
        <f t="shared" si="317"/>
        <v>2014</v>
      </c>
    </row>
    <row r="3381" spans="1:22" ht="48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104</v>
      </c>
      <c r="P3381">
        <f t="shared" si="313"/>
        <v>54.55263157894737</v>
      </c>
      <c r="Q3381" s="9" t="s">
        <v>8321</v>
      </c>
      <c r="R3381" t="s">
        <v>8322</v>
      </c>
      <c r="S3381" s="11">
        <f t="shared" si="314"/>
        <v>42225.305555555555</v>
      </c>
      <c r="T3381" s="11">
        <f t="shared" si="315"/>
        <v>42242.749999999993</v>
      </c>
      <c r="U3381" t="str">
        <f t="shared" si="316"/>
        <v>08</v>
      </c>
      <c r="V3381" t="str">
        <f t="shared" si="317"/>
        <v>2015</v>
      </c>
    </row>
    <row r="3382" spans="1:22" ht="48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</v>
      </c>
      <c r="P3382">
        <f t="shared" si="313"/>
        <v>111.89285714285714</v>
      </c>
      <c r="Q3382" s="9" t="s">
        <v>8321</v>
      </c>
      <c r="R3382" t="s">
        <v>8322</v>
      </c>
      <c r="S3382" s="11">
        <f t="shared" si="314"/>
        <v>41937.745115740741</v>
      </c>
      <c r="T3382" s="11">
        <f t="shared" si="315"/>
        <v>41972.786782407398</v>
      </c>
      <c r="U3382" t="str">
        <f t="shared" si="316"/>
        <v>10</v>
      </c>
      <c r="V3382" t="str">
        <f t="shared" si="317"/>
        <v>2014</v>
      </c>
    </row>
    <row r="3383" spans="1:22" ht="48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</v>
      </c>
      <c r="P3383">
        <f t="shared" si="313"/>
        <v>85.208333333333329</v>
      </c>
      <c r="Q3383" s="9" t="s">
        <v>8321</v>
      </c>
      <c r="R3383" t="s">
        <v>8322</v>
      </c>
      <c r="S3383" s="11">
        <f t="shared" si="314"/>
        <v>42043.976655092592</v>
      </c>
      <c r="T3383" s="11">
        <f t="shared" si="315"/>
        <v>42073.934988425921</v>
      </c>
      <c r="U3383" t="str">
        <f t="shared" si="316"/>
        <v>02</v>
      </c>
      <c r="V3383" t="str">
        <f t="shared" si="317"/>
        <v>2015</v>
      </c>
    </row>
    <row r="3384" spans="1:22" ht="48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101</v>
      </c>
      <c r="P3384">
        <f t="shared" si="313"/>
        <v>76.652173913043484</v>
      </c>
      <c r="Q3384" s="9" t="s">
        <v>8321</v>
      </c>
      <c r="R3384" t="s">
        <v>8322</v>
      </c>
      <c r="S3384" s="11">
        <f t="shared" si="314"/>
        <v>42559.222870370366</v>
      </c>
      <c r="T3384" s="11">
        <f t="shared" si="315"/>
        <v>42583.749305555553</v>
      </c>
      <c r="U3384" t="str">
        <f t="shared" si="316"/>
        <v>07</v>
      </c>
      <c r="V3384" t="str">
        <f t="shared" si="317"/>
        <v>2016</v>
      </c>
    </row>
    <row r="3385" spans="1:22" ht="48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112</v>
      </c>
      <c r="P3385">
        <f t="shared" si="313"/>
        <v>65.166666666666671</v>
      </c>
      <c r="Q3385" s="9" t="s">
        <v>8321</v>
      </c>
      <c r="R3385" t="s">
        <v>8322</v>
      </c>
      <c r="S3385" s="11">
        <f t="shared" si="314"/>
        <v>42524.574305555558</v>
      </c>
      <c r="T3385" s="11">
        <f t="shared" si="315"/>
        <v>42544.574305555558</v>
      </c>
      <c r="U3385" t="str">
        <f t="shared" si="316"/>
        <v>06</v>
      </c>
      <c r="V3385" t="str">
        <f t="shared" si="317"/>
        <v>2016</v>
      </c>
    </row>
    <row r="3386" spans="1:22" ht="48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</v>
      </c>
      <c r="P3386">
        <f t="shared" si="313"/>
        <v>93.760312499999998</v>
      </c>
      <c r="Q3386" s="9" t="s">
        <v>8321</v>
      </c>
      <c r="R3386" t="s">
        <v>8322</v>
      </c>
      <c r="S3386" s="11">
        <f t="shared" si="314"/>
        <v>42291.879259259258</v>
      </c>
      <c r="T3386" s="11">
        <f t="shared" si="315"/>
        <v>42328.916666666664</v>
      </c>
      <c r="U3386" t="str">
        <f t="shared" si="316"/>
        <v>10</v>
      </c>
      <c r="V3386" t="str">
        <f t="shared" si="317"/>
        <v>2015</v>
      </c>
    </row>
    <row r="3387" spans="1:22" ht="48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>
        <f t="shared" si="313"/>
        <v>133.33333333333334</v>
      </c>
      <c r="Q3387" s="9" t="s">
        <v>8321</v>
      </c>
      <c r="R3387" t="s">
        <v>8322</v>
      </c>
      <c r="S3387" s="11">
        <f t="shared" si="314"/>
        <v>41953.659166666665</v>
      </c>
      <c r="T3387" s="11">
        <f t="shared" si="315"/>
        <v>41983.659166666665</v>
      </c>
      <c r="U3387" t="str">
        <f t="shared" si="316"/>
        <v>11</v>
      </c>
      <c r="V3387" t="str">
        <f t="shared" si="317"/>
        <v>2014</v>
      </c>
    </row>
    <row r="3388" spans="1:22" ht="48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>
        <f t="shared" si="313"/>
        <v>51.219512195121951</v>
      </c>
      <c r="Q3388" s="9" t="s">
        <v>8321</v>
      </c>
      <c r="R3388" t="s">
        <v>8322</v>
      </c>
      <c r="S3388" s="11">
        <f t="shared" si="314"/>
        <v>41946.436412037037</v>
      </c>
      <c r="T3388" s="11">
        <f t="shared" si="315"/>
        <v>41976.436412037037</v>
      </c>
      <c r="U3388" t="str">
        <f t="shared" si="316"/>
        <v>11</v>
      </c>
      <c r="V3388" t="str">
        <f t="shared" si="317"/>
        <v>2014</v>
      </c>
    </row>
    <row r="3389" spans="1:22" ht="48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117</v>
      </c>
      <c r="P3389">
        <f t="shared" si="313"/>
        <v>100.17142857142858</v>
      </c>
      <c r="Q3389" s="9" t="s">
        <v>8321</v>
      </c>
      <c r="R3389" t="s">
        <v>8322</v>
      </c>
      <c r="S3389" s="11">
        <f t="shared" si="314"/>
        <v>41947.554259259261</v>
      </c>
      <c r="T3389" s="11">
        <f t="shared" si="315"/>
        <v>41987.554259259261</v>
      </c>
      <c r="U3389" t="str">
        <f t="shared" si="316"/>
        <v>11</v>
      </c>
      <c r="V3389" t="str">
        <f t="shared" si="317"/>
        <v>2014</v>
      </c>
    </row>
    <row r="3390" spans="1:22" ht="48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104</v>
      </c>
      <c r="P3390">
        <f t="shared" si="313"/>
        <v>34.6</v>
      </c>
      <c r="Q3390" s="9" t="s">
        <v>8321</v>
      </c>
      <c r="R3390" t="s">
        <v>8322</v>
      </c>
      <c r="S3390" s="11">
        <f t="shared" si="314"/>
        <v>42143.252789351849</v>
      </c>
      <c r="T3390" s="11">
        <f t="shared" si="315"/>
        <v>42173.252789351849</v>
      </c>
      <c r="U3390" t="str">
        <f t="shared" si="316"/>
        <v>05</v>
      </c>
      <c r="V3390" t="str">
        <f t="shared" si="317"/>
        <v>2015</v>
      </c>
    </row>
    <row r="3391" spans="1:22" ht="48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115</v>
      </c>
      <c r="P3391">
        <f t="shared" si="313"/>
        <v>184.67741935483872</v>
      </c>
      <c r="Q3391" s="9" t="s">
        <v>8321</v>
      </c>
      <c r="R3391" t="s">
        <v>8322</v>
      </c>
      <c r="S3391" s="11">
        <f t="shared" si="314"/>
        <v>42494.355115740742</v>
      </c>
      <c r="T3391" s="11">
        <f t="shared" si="315"/>
        <v>42524.355115740742</v>
      </c>
      <c r="U3391" t="str">
        <f t="shared" si="316"/>
        <v>05</v>
      </c>
      <c r="V3391" t="str">
        <f t="shared" si="317"/>
        <v>2016</v>
      </c>
    </row>
    <row r="3392" spans="1:22" ht="48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</v>
      </c>
      <c r="P3392">
        <f t="shared" si="313"/>
        <v>69.818181818181813</v>
      </c>
      <c r="Q3392" s="9" t="s">
        <v>8321</v>
      </c>
      <c r="R3392" t="s">
        <v>8322</v>
      </c>
      <c r="S3392" s="11">
        <f t="shared" si="314"/>
        <v>41815.566493055558</v>
      </c>
      <c r="T3392" s="11">
        <f t="shared" si="315"/>
        <v>41830.56649305555</v>
      </c>
      <c r="U3392" t="str">
        <f t="shared" si="316"/>
        <v>06</v>
      </c>
      <c r="V3392" t="str">
        <f t="shared" si="317"/>
        <v>2014</v>
      </c>
    </row>
    <row r="3393" spans="1:22" ht="48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>
        <f t="shared" si="313"/>
        <v>61.944444444444443</v>
      </c>
      <c r="Q3393" s="9" t="s">
        <v>8321</v>
      </c>
      <c r="R3393" t="s">
        <v>8322</v>
      </c>
      <c r="S3393" s="11">
        <f t="shared" si="314"/>
        <v>41830.337361111109</v>
      </c>
      <c r="T3393" s="11">
        <f t="shared" si="315"/>
        <v>41859.727777777778</v>
      </c>
      <c r="U3393" t="str">
        <f t="shared" si="316"/>
        <v>07</v>
      </c>
      <c r="V3393" t="str">
        <f t="shared" si="317"/>
        <v>2014</v>
      </c>
    </row>
    <row r="3394" spans="1:22" ht="48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>
        <f t="shared" si="313"/>
        <v>41.666666666666664</v>
      </c>
      <c r="Q3394" s="9" t="s">
        <v>8321</v>
      </c>
      <c r="R3394" t="s">
        <v>8322</v>
      </c>
      <c r="S3394" s="11">
        <f t="shared" si="314"/>
        <v>42446.63721064815</v>
      </c>
      <c r="T3394" s="11">
        <f t="shared" si="315"/>
        <v>42496.63721064815</v>
      </c>
      <c r="U3394" t="str">
        <f t="shared" si="316"/>
        <v>03</v>
      </c>
      <c r="V3394" t="str">
        <f t="shared" si="317"/>
        <v>2016</v>
      </c>
    </row>
    <row r="3395" spans="1:22" ht="48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ROUND((E3395/D3395)*100,0)</f>
        <v>106</v>
      </c>
      <c r="P3395">
        <f t="shared" ref="P3395:P3458" si="319">E3395/L3395</f>
        <v>36.06818181818182</v>
      </c>
      <c r="Q3395" s="9" t="s">
        <v>8321</v>
      </c>
      <c r="R3395" t="s">
        <v>8322</v>
      </c>
      <c r="S3395" s="11">
        <f t="shared" ref="S3395:S3458" si="320">(J3395/86400)+25569+(-5/24)</f>
        <v>41923.713310185187</v>
      </c>
      <c r="T3395" s="11">
        <f t="shared" ref="T3395:T3458" si="321">(((I3395/60)/60)/24)+DATE(1970,1,1)+(-5/24)</f>
        <v>41948.823611111111</v>
      </c>
      <c r="U3395" t="str">
        <f t="shared" ref="U3395:U3458" si="322">TEXT(S3395,"MM")</f>
        <v>10</v>
      </c>
      <c r="V3395" t="str">
        <f t="shared" ref="V3395:V3458" si="323">TEXT(S3395,"YYYY")</f>
        <v>2014</v>
      </c>
    </row>
    <row r="3396" spans="1:22" ht="48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</v>
      </c>
      <c r="P3396">
        <f t="shared" si="319"/>
        <v>29</v>
      </c>
      <c r="Q3396" s="9" t="s">
        <v>8321</v>
      </c>
      <c r="R3396" t="s">
        <v>8322</v>
      </c>
      <c r="S3396" s="11">
        <f t="shared" si="320"/>
        <v>41817.387094907404</v>
      </c>
      <c r="T3396" s="11">
        <f t="shared" si="321"/>
        <v>41847.387094907404</v>
      </c>
      <c r="U3396" t="str">
        <f t="shared" si="322"/>
        <v>06</v>
      </c>
      <c r="V3396" t="str">
        <f t="shared" si="323"/>
        <v>2014</v>
      </c>
    </row>
    <row r="3397" spans="1:22" ht="3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>
        <f t="shared" si="319"/>
        <v>24.210526315789473</v>
      </c>
      <c r="Q3397" s="9" t="s">
        <v>8321</v>
      </c>
      <c r="R3397" t="s">
        <v>8322</v>
      </c>
      <c r="S3397" s="11">
        <f t="shared" si="320"/>
        <v>42140.503981481474</v>
      </c>
      <c r="T3397" s="11">
        <f t="shared" si="321"/>
        <v>42154.548611111109</v>
      </c>
      <c r="U3397" t="str">
        <f t="shared" si="322"/>
        <v>05</v>
      </c>
      <c r="V3397" t="str">
        <f t="shared" si="323"/>
        <v>2015</v>
      </c>
    </row>
    <row r="3398" spans="1:22" ht="48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</v>
      </c>
      <c r="P3398">
        <f t="shared" si="319"/>
        <v>55.892857142857146</v>
      </c>
      <c r="Q3398" s="9" t="s">
        <v>8321</v>
      </c>
      <c r="R3398" t="s">
        <v>8322</v>
      </c>
      <c r="S3398" s="11">
        <f t="shared" si="320"/>
        <v>41764.238298611112</v>
      </c>
      <c r="T3398" s="11">
        <f t="shared" si="321"/>
        <v>41790.957638888889</v>
      </c>
      <c r="U3398" t="str">
        <f t="shared" si="322"/>
        <v>05</v>
      </c>
      <c r="V3398" t="str">
        <f t="shared" si="323"/>
        <v>2014</v>
      </c>
    </row>
    <row r="3399" spans="1:22" ht="3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</v>
      </c>
      <c r="P3399">
        <f t="shared" si="319"/>
        <v>11.666666666666666</v>
      </c>
      <c r="Q3399" s="9" t="s">
        <v>8321</v>
      </c>
      <c r="R3399" t="s">
        <v>8322</v>
      </c>
      <c r="S3399" s="11">
        <f t="shared" si="320"/>
        <v>42378.270011574066</v>
      </c>
      <c r="T3399" s="11">
        <f t="shared" si="321"/>
        <v>42418.708333333336</v>
      </c>
      <c r="U3399" t="str">
        <f t="shared" si="322"/>
        <v>01</v>
      </c>
      <c r="V3399" t="str">
        <f t="shared" si="323"/>
        <v>2016</v>
      </c>
    </row>
    <row r="3400" spans="1:22" ht="48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</v>
      </c>
      <c r="P3400">
        <f t="shared" si="319"/>
        <v>68.353846153846149</v>
      </c>
      <c r="Q3400" s="9" t="s">
        <v>8321</v>
      </c>
      <c r="R3400" t="s">
        <v>8322</v>
      </c>
      <c r="S3400" s="11">
        <f t="shared" si="320"/>
        <v>41941.543703703697</v>
      </c>
      <c r="T3400" s="11">
        <f t="shared" si="321"/>
        <v>41964.499999999993</v>
      </c>
      <c r="U3400" t="str">
        <f t="shared" si="322"/>
        <v>10</v>
      </c>
      <c r="V3400" t="str">
        <f t="shared" si="323"/>
        <v>2014</v>
      </c>
    </row>
    <row r="3401" spans="1:22" ht="48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104</v>
      </c>
      <c r="P3401">
        <f t="shared" si="319"/>
        <v>27.065217391304348</v>
      </c>
      <c r="Q3401" s="9" t="s">
        <v>8321</v>
      </c>
      <c r="R3401" t="s">
        <v>8322</v>
      </c>
      <c r="S3401" s="11">
        <f t="shared" si="320"/>
        <v>42026.712094907409</v>
      </c>
      <c r="T3401" s="11">
        <f t="shared" si="321"/>
        <v>42056.712094907409</v>
      </c>
      <c r="U3401" t="str">
        <f t="shared" si="322"/>
        <v>01</v>
      </c>
      <c r="V3401" t="str">
        <f t="shared" si="323"/>
        <v>2015</v>
      </c>
    </row>
    <row r="3402" spans="1:22" ht="48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</v>
      </c>
      <c r="P3402">
        <f t="shared" si="319"/>
        <v>118.12941176470588</v>
      </c>
      <c r="Q3402" s="9" t="s">
        <v>8321</v>
      </c>
      <c r="R3402" t="s">
        <v>8322</v>
      </c>
      <c r="S3402" s="11">
        <f t="shared" si="320"/>
        <v>41834.745532407404</v>
      </c>
      <c r="T3402" s="11">
        <f t="shared" si="321"/>
        <v>41879.745532407404</v>
      </c>
      <c r="U3402" t="str">
        <f t="shared" si="322"/>
        <v>07</v>
      </c>
      <c r="V3402" t="str">
        <f t="shared" si="323"/>
        <v>2014</v>
      </c>
    </row>
    <row r="3403" spans="1:22" ht="48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102</v>
      </c>
      <c r="P3403">
        <f t="shared" si="319"/>
        <v>44.757575757575758</v>
      </c>
      <c r="Q3403" s="9" t="s">
        <v>8321</v>
      </c>
      <c r="R3403" t="s">
        <v>8322</v>
      </c>
      <c r="S3403" s="11">
        <f t="shared" si="320"/>
        <v>42193.5155787037</v>
      </c>
      <c r="T3403" s="11">
        <f t="shared" si="321"/>
        <v>42223.5155787037</v>
      </c>
      <c r="U3403" t="str">
        <f t="shared" si="322"/>
        <v>07</v>
      </c>
      <c r="V3403" t="str">
        <f t="shared" si="323"/>
        <v>2015</v>
      </c>
    </row>
    <row r="3404" spans="1:22" ht="48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110</v>
      </c>
      <c r="P3404">
        <f t="shared" si="319"/>
        <v>99.787878787878782</v>
      </c>
      <c r="Q3404" s="9" t="s">
        <v>8321</v>
      </c>
      <c r="R3404" t="s">
        <v>8322</v>
      </c>
      <c r="S3404" s="11">
        <f t="shared" si="320"/>
        <v>42290.410219907404</v>
      </c>
      <c r="T3404" s="11">
        <f t="shared" si="321"/>
        <v>42319.896527777775</v>
      </c>
      <c r="U3404" t="str">
        <f t="shared" si="322"/>
        <v>10</v>
      </c>
      <c r="V3404" t="str">
        <f t="shared" si="323"/>
        <v>2015</v>
      </c>
    </row>
    <row r="3405" spans="1:22" ht="48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>
        <f t="shared" si="319"/>
        <v>117.64705882352941</v>
      </c>
      <c r="Q3405" s="9" t="s">
        <v>8321</v>
      </c>
      <c r="R3405" t="s">
        <v>8322</v>
      </c>
      <c r="S3405" s="11">
        <f t="shared" si="320"/>
        <v>42150.253749999996</v>
      </c>
      <c r="T3405" s="11">
        <f t="shared" si="321"/>
        <v>42180.253749999996</v>
      </c>
      <c r="U3405" t="str">
        <f t="shared" si="322"/>
        <v>05</v>
      </c>
      <c r="V3405" t="str">
        <f t="shared" si="323"/>
        <v>2015</v>
      </c>
    </row>
    <row r="3406" spans="1:22" ht="48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>
        <f t="shared" si="319"/>
        <v>203.33333333333334</v>
      </c>
      <c r="Q3406" s="9" t="s">
        <v>8321</v>
      </c>
      <c r="R3406" t="s">
        <v>8322</v>
      </c>
      <c r="S3406" s="11">
        <f t="shared" si="320"/>
        <v>42152.295162037037</v>
      </c>
      <c r="T3406" s="11">
        <f t="shared" si="321"/>
        <v>42172.295162037037</v>
      </c>
      <c r="U3406" t="str">
        <f t="shared" si="322"/>
        <v>05</v>
      </c>
      <c r="V3406" t="str">
        <f t="shared" si="323"/>
        <v>2015</v>
      </c>
    </row>
    <row r="3407" spans="1:22" ht="48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138</v>
      </c>
      <c r="P3407">
        <f t="shared" si="319"/>
        <v>28.323529411764707</v>
      </c>
      <c r="Q3407" s="9" t="s">
        <v>8321</v>
      </c>
      <c r="R3407" t="s">
        <v>8322</v>
      </c>
      <c r="S3407" s="11">
        <f t="shared" si="320"/>
        <v>42409.808865740742</v>
      </c>
      <c r="T3407" s="11">
        <f t="shared" si="321"/>
        <v>42430.790972222218</v>
      </c>
      <c r="U3407" t="str">
        <f t="shared" si="322"/>
        <v>02</v>
      </c>
      <c r="V3407" t="str">
        <f t="shared" si="323"/>
        <v>2016</v>
      </c>
    </row>
    <row r="3408" spans="1:22" ht="3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</v>
      </c>
      <c r="P3408">
        <f t="shared" si="319"/>
        <v>110.23076923076923</v>
      </c>
      <c r="Q3408" s="9" t="s">
        <v>8321</v>
      </c>
      <c r="R3408" t="s">
        <v>8322</v>
      </c>
      <c r="S3408" s="11">
        <f t="shared" si="320"/>
        <v>41791.284444444442</v>
      </c>
      <c r="T3408" s="11">
        <f t="shared" si="321"/>
        <v>41836.284444444442</v>
      </c>
      <c r="U3408" t="str">
        <f t="shared" si="322"/>
        <v>06</v>
      </c>
      <c r="V3408" t="str">
        <f t="shared" si="323"/>
        <v>2014</v>
      </c>
    </row>
    <row r="3409" spans="1:22" ht="6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</v>
      </c>
      <c r="P3409">
        <f t="shared" si="319"/>
        <v>31.970149253731343</v>
      </c>
      <c r="Q3409" s="9" t="s">
        <v>8321</v>
      </c>
      <c r="R3409" t="s">
        <v>8322</v>
      </c>
      <c r="S3409" s="11">
        <f t="shared" si="320"/>
        <v>41796.21399305555</v>
      </c>
      <c r="T3409" s="11">
        <f t="shared" si="321"/>
        <v>41826.21399305555</v>
      </c>
      <c r="U3409" t="str">
        <f t="shared" si="322"/>
        <v>06</v>
      </c>
      <c r="V3409" t="str">
        <f t="shared" si="323"/>
        <v>2014</v>
      </c>
    </row>
    <row r="3410" spans="1:22" ht="48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>
        <f t="shared" si="319"/>
        <v>58.611111111111114</v>
      </c>
      <c r="Q3410" s="9" t="s">
        <v>8321</v>
      </c>
      <c r="R3410" t="s">
        <v>8322</v>
      </c>
      <c r="S3410" s="11">
        <f t="shared" si="320"/>
        <v>41808.78361111111</v>
      </c>
      <c r="T3410" s="11">
        <f t="shared" si="321"/>
        <v>41838.78361111111</v>
      </c>
      <c r="U3410" t="str">
        <f t="shared" si="322"/>
        <v>06</v>
      </c>
      <c r="V3410" t="str">
        <f t="shared" si="323"/>
        <v>2014</v>
      </c>
    </row>
    <row r="3411" spans="1:22" ht="48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124</v>
      </c>
      <c r="P3411">
        <f t="shared" si="319"/>
        <v>29.428571428571427</v>
      </c>
      <c r="Q3411" s="9" t="s">
        <v>8321</v>
      </c>
      <c r="R3411" t="s">
        <v>8322</v>
      </c>
      <c r="S3411" s="11">
        <f t="shared" si="320"/>
        <v>42544.605995370366</v>
      </c>
      <c r="T3411" s="11">
        <f t="shared" si="321"/>
        <v>42582.665277777771</v>
      </c>
      <c r="U3411" t="str">
        <f t="shared" si="322"/>
        <v>06</v>
      </c>
      <c r="V3411" t="str">
        <f t="shared" si="323"/>
        <v>2016</v>
      </c>
    </row>
    <row r="3412" spans="1:22" ht="48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109</v>
      </c>
      <c r="P3412">
        <f t="shared" si="319"/>
        <v>81.375</v>
      </c>
      <c r="Q3412" s="9" t="s">
        <v>8321</v>
      </c>
      <c r="R3412" t="s">
        <v>8322</v>
      </c>
      <c r="S3412" s="11">
        <f t="shared" si="320"/>
        <v>42499.83321759259</v>
      </c>
      <c r="T3412" s="11">
        <f t="shared" si="321"/>
        <v>42527.083333333336</v>
      </c>
      <c r="U3412" t="str">
        <f t="shared" si="322"/>
        <v>05</v>
      </c>
      <c r="V3412" t="str">
        <f t="shared" si="323"/>
        <v>2016</v>
      </c>
    </row>
    <row r="3413" spans="1:22" ht="48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104</v>
      </c>
      <c r="P3413">
        <f t="shared" si="319"/>
        <v>199.16666666666666</v>
      </c>
      <c r="Q3413" s="9" t="s">
        <v>8321</v>
      </c>
      <c r="R3413" t="s">
        <v>8322</v>
      </c>
      <c r="S3413" s="11">
        <f t="shared" si="320"/>
        <v>42264.814490740733</v>
      </c>
      <c r="T3413" s="11">
        <f t="shared" si="321"/>
        <v>42284.814490740733</v>
      </c>
      <c r="U3413" t="str">
        <f t="shared" si="322"/>
        <v>09</v>
      </c>
      <c r="V3413" t="str">
        <f t="shared" si="323"/>
        <v>2015</v>
      </c>
    </row>
    <row r="3414" spans="1:22" ht="48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>
        <f t="shared" si="319"/>
        <v>115.38461538461539</v>
      </c>
      <c r="Q3414" s="9" t="s">
        <v>8321</v>
      </c>
      <c r="R3414" t="s">
        <v>8322</v>
      </c>
      <c r="S3414" s="11">
        <f t="shared" si="320"/>
        <v>41879.750717592593</v>
      </c>
      <c r="T3414" s="11">
        <f t="shared" si="321"/>
        <v>41909.750717592593</v>
      </c>
      <c r="U3414" t="str">
        <f t="shared" si="322"/>
        <v>08</v>
      </c>
      <c r="V3414" t="str">
        <f t="shared" si="323"/>
        <v>2014</v>
      </c>
    </row>
    <row r="3415" spans="1:22" ht="48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>
        <f t="shared" si="319"/>
        <v>46.428571428571431</v>
      </c>
      <c r="Q3415" s="9" t="s">
        <v>8321</v>
      </c>
      <c r="R3415" t="s">
        <v>8322</v>
      </c>
      <c r="S3415" s="11">
        <f t="shared" si="320"/>
        <v>42053.524745370371</v>
      </c>
      <c r="T3415" s="11">
        <f t="shared" si="321"/>
        <v>42062.999305555553</v>
      </c>
      <c r="U3415" t="str">
        <f t="shared" si="322"/>
        <v>02</v>
      </c>
      <c r="V3415" t="str">
        <f t="shared" si="323"/>
        <v>2015</v>
      </c>
    </row>
    <row r="3416" spans="1:22" ht="48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104</v>
      </c>
      <c r="P3416">
        <f t="shared" si="319"/>
        <v>70.568181818181813</v>
      </c>
      <c r="Q3416" s="9" t="s">
        <v>8321</v>
      </c>
      <c r="R3416" t="s">
        <v>8322</v>
      </c>
      <c r="S3416" s="11">
        <f t="shared" si="320"/>
        <v>42675.624131944445</v>
      </c>
      <c r="T3416" s="11">
        <f t="shared" si="321"/>
        <v>42705.124305555553</v>
      </c>
      <c r="U3416" t="str">
        <f t="shared" si="322"/>
        <v>11</v>
      </c>
      <c r="V3416" t="str">
        <f t="shared" si="323"/>
        <v>2016</v>
      </c>
    </row>
    <row r="3417" spans="1:22" ht="3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>
        <f t="shared" si="319"/>
        <v>22.222222222222221</v>
      </c>
      <c r="Q3417" s="9" t="s">
        <v>8321</v>
      </c>
      <c r="R3417" t="s">
        <v>8322</v>
      </c>
      <c r="S3417" s="11">
        <f t="shared" si="320"/>
        <v>42466.935833333329</v>
      </c>
      <c r="T3417" s="11">
        <f t="shared" si="321"/>
        <v>42477.770833333336</v>
      </c>
      <c r="U3417" t="str">
        <f t="shared" si="322"/>
        <v>04</v>
      </c>
      <c r="V3417" t="str">
        <f t="shared" si="323"/>
        <v>2016</v>
      </c>
    </row>
    <row r="3418" spans="1:22" ht="48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120</v>
      </c>
      <c r="P3418">
        <f t="shared" si="319"/>
        <v>159.46666666666667</v>
      </c>
      <c r="Q3418" s="9" t="s">
        <v>8321</v>
      </c>
      <c r="R3418" t="s">
        <v>8322</v>
      </c>
      <c r="S3418" s="11">
        <f t="shared" si="320"/>
        <v>42089.204224537032</v>
      </c>
      <c r="T3418" s="11">
        <f t="shared" si="321"/>
        <v>42117.562499999993</v>
      </c>
      <c r="U3418" t="str">
        <f t="shared" si="322"/>
        <v>03</v>
      </c>
      <c r="V3418" t="str">
        <f t="shared" si="323"/>
        <v>2015</v>
      </c>
    </row>
    <row r="3419" spans="1:22" ht="48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</v>
      </c>
      <c r="P3419">
        <f t="shared" si="319"/>
        <v>37.777999999999999</v>
      </c>
      <c r="Q3419" s="9" t="s">
        <v>8321</v>
      </c>
      <c r="R3419" t="s">
        <v>8322</v>
      </c>
      <c r="S3419" s="11">
        <f t="shared" si="320"/>
        <v>41894.705416666664</v>
      </c>
      <c r="T3419" s="11">
        <f t="shared" si="321"/>
        <v>41937.821527777778</v>
      </c>
      <c r="U3419" t="str">
        <f t="shared" si="322"/>
        <v>09</v>
      </c>
      <c r="V3419" t="str">
        <f t="shared" si="323"/>
        <v>2014</v>
      </c>
    </row>
    <row r="3420" spans="1:22" ht="48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101</v>
      </c>
      <c r="P3420">
        <f t="shared" si="319"/>
        <v>72.053571428571431</v>
      </c>
      <c r="Q3420" s="9" t="s">
        <v>8321</v>
      </c>
      <c r="R3420" t="s">
        <v>8322</v>
      </c>
      <c r="S3420" s="11">
        <f t="shared" si="320"/>
        <v>41752.626238425924</v>
      </c>
      <c r="T3420" s="11">
        <f t="shared" si="321"/>
        <v>41782.626238425924</v>
      </c>
      <c r="U3420" t="str">
        <f t="shared" si="322"/>
        <v>04</v>
      </c>
      <c r="V3420" t="str">
        <f t="shared" si="323"/>
        <v>2014</v>
      </c>
    </row>
    <row r="3421" spans="1:22" ht="6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107</v>
      </c>
      <c r="P3421">
        <f t="shared" si="319"/>
        <v>63.695652173913047</v>
      </c>
      <c r="Q3421" s="9" t="s">
        <v>8321</v>
      </c>
      <c r="R3421" t="s">
        <v>8322</v>
      </c>
      <c r="S3421" s="11">
        <f t="shared" si="320"/>
        <v>42448.613252314812</v>
      </c>
      <c r="T3421" s="11">
        <f t="shared" si="321"/>
        <v>42466.687499999993</v>
      </c>
      <c r="U3421" t="str">
        <f t="shared" si="322"/>
        <v>03</v>
      </c>
      <c r="V3421" t="str">
        <f t="shared" si="323"/>
        <v>2016</v>
      </c>
    </row>
    <row r="3422" spans="1:22" ht="48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>
        <f t="shared" si="319"/>
        <v>28.411764705882351</v>
      </c>
      <c r="Q3422" s="9" t="s">
        <v>8321</v>
      </c>
      <c r="R3422" t="s">
        <v>8322</v>
      </c>
      <c r="S3422" s="11">
        <f t="shared" si="320"/>
        <v>42404.881967592592</v>
      </c>
      <c r="T3422" s="11">
        <f t="shared" si="321"/>
        <v>42413.791666666664</v>
      </c>
      <c r="U3422" t="str">
        <f t="shared" si="322"/>
        <v>02</v>
      </c>
      <c r="V3422" t="str">
        <f t="shared" si="323"/>
        <v>2016</v>
      </c>
    </row>
    <row r="3423" spans="1:22" ht="48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</v>
      </c>
      <c r="P3423">
        <f t="shared" si="319"/>
        <v>103.21428571428571</v>
      </c>
      <c r="Q3423" s="9" t="s">
        <v>8321</v>
      </c>
      <c r="R3423" t="s">
        <v>8322</v>
      </c>
      <c r="S3423" s="11">
        <f t="shared" si="320"/>
        <v>42037.582905092589</v>
      </c>
      <c r="T3423" s="11">
        <f t="shared" si="321"/>
        <v>42067.582905092589</v>
      </c>
      <c r="U3423" t="str">
        <f t="shared" si="322"/>
        <v>02</v>
      </c>
      <c r="V3423" t="str">
        <f t="shared" si="323"/>
        <v>2015</v>
      </c>
    </row>
    <row r="3424" spans="1:22" ht="48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</v>
      </c>
      <c r="P3424">
        <f t="shared" si="319"/>
        <v>71.152173913043484</v>
      </c>
      <c r="Q3424" s="9" t="s">
        <v>8321</v>
      </c>
      <c r="R3424" t="s">
        <v>8322</v>
      </c>
      <c r="S3424" s="11">
        <f t="shared" si="320"/>
        <v>42323.353888888887</v>
      </c>
      <c r="T3424" s="11">
        <f t="shared" si="321"/>
        <v>42351.791666666664</v>
      </c>
      <c r="U3424" t="str">
        <f t="shared" si="322"/>
        <v>11</v>
      </c>
      <c r="V3424" t="str">
        <f t="shared" si="323"/>
        <v>2015</v>
      </c>
    </row>
    <row r="3425" spans="1:22" ht="48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>
        <f t="shared" si="319"/>
        <v>35</v>
      </c>
      <c r="Q3425" s="9" t="s">
        <v>8321</v>
      </c>
      <c r="R3425" t="s">
        <v>8322</v>
      </c>
      <c r="S3425" s="11">
        <f t="shared" si="320"/>
        <v>42088.703020833331</v>
      </c>
      <c r="T3425" s="11">
        <f t="shared" si="321"/>
        <v>42118.703020833331</v>
      </c>
      <c r="U3425" t="str">
        <f t="shared" si="322"/>
        <v>03</v>
      </c>
      <c r="V3425" t="str">
        <f t="shared" si="323"/>
        <v>2015</v>
      </c>
    </row>
    <row r="3426" spans="1:22" ht="48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104</v>
      </c>
      <c r="P3426">
        <f t="shared" si="319"/>
        <v>81.776315789473685</v>
      </c>
      <c r="Q3426" s="9" t="s">
        <v>8321</v>
      </c>
      <c r="R3426" t="s">
        <v>8322</v>
      </c>
      <c r="S3426" s="11">
        <f t="shared" si="320"/>
        <v>42018.468564814808</v>
      </c>
      <c r="T3426" s="11">
        <f t="shared" si="321"/>
        <v>42040.082638888889</v>
      </c>
      <c r="U3426" t="str">
        <f t="shared" si="322"/>
        <v>01</v>
      </c>
      <c r="V3426" t="str">
        <f t="shared" si="323"/>
        <v>2015</v>
      </c>
    </row>
    <row r="3427" spans="1:22" ht="48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103</v>
      </c>
      <c r="P3427">
        <f t="shared" si="319"/>
        <v>297.02980769230766</v>
      </c>
      <c r="Q3427" s="9" t="s">
        <v>8321</v>
      </c>
      <c r="R3427" t="s">
        <v>8322</v>
      </c>
      <c r="S3427" s="11">
        <f t="shared" si="320"/>
        <v>41884.40898148148</v>
      </c>
      <c r="T3427" s="11">
        <f t="shared" si="321"/>
        <v>41916.40898148148</v>
      </c>
      <c r="U3427" t="str">
        <f t="shared" si="322"/>
        <v>09</v>
      </c>
      <c r="V3427" t="str">
        <f t="shared" si="323"/>
        <v>2014</v>
      </c>
    </row>
    <row r="3428" spans="1:22" ht="48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</v>
      </c>
      <c r="P3428">
        <f t="shared" si="319"/>
        <v>46.609195402298852</v>
      </c>
      <c r="Q3428" s="9" t="s">
        <v>8321</v>
      </c>
      <c r="R3428" t="s">
        <v>8322</v>
      </c>
      <c r="S3428" s="11">
        <f t="shared" si="320"/>
        <v>41883.848414351851</v>
      </c>
      <c r="T3428" s="11">
        <f t="shared" si="321"/>
        <v>41902.875</v>
      </c>
      <c r="U3428" t="str">
        <f t="shared" si="322"/>
        <v>09</v>
      </c>
      <c r="V3428" t="str">
        <f t="shared" si="323"/>
        <v>2014</v>
      </c>
    </row>
    <row r="3429" spans="1:22" ht="48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>
        <f t="shared" si="319"/>
        <v>51.724137931034484</v>
      </c>
      <c r="Q3429" s="9" t="s">
        <v>8321</v>
      </c>
      <c r="R3429" t="s">
        <v>8322</v>
      </c>
      <c r="S3429" s="11">
        <f t="shared" si="320"/>
        <v>41792.436944444438</v>
      </c>
      <c r="T3429" s="11">
        <f t="shared" si="321"/>
        <v>41822.436944444438</v>
      </c>
      <c r="U3429" t="str">
        <f t="shared" si="322"/>
        <v>06</v>
      </c>
      <c r="V3429" t="str">
        <f t="shared" si="323"/>
        <v>2014</v>
      </c>
    </row>
    <row r="3430" spans="1:22" ht="48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103</v>
      </c>
      <c r="P3430">
        <f t="shared" si="319"/>
        <v>40.294117647058826</v>
      </c>
      <c r="Q3430" s="9" t="s">
        <v>8321</v>
      </c>
      <c r="R3430" t="s">
        <v>8322</v>
      </c>
      <c r="S3430" s="11">
        <f t="shared" si="320"/>
        <v>42038.512118055551</v>
      </c>
      <c r="T3430" s="11">
        <f t="shared" si="321"/>
        <v>42063.499999999993</v>
      </c>
      <c r="U3430" t="str">
        <f t="shared" si="322"/>
        <v>02</v>
      </c>
      <c r="V3430" t="str">
        <f t="shared" si="323"/>
        <v>2015</v>
      </c>
    </row>
    <row r="3431" spans="1:22" ht="48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>
        <f t="shared" si="319"/>
        <v>16.25</v>
      </c>
      <c r="Q3431" s="9" t="s">
        <v>8321</v>
      </c>
      <c r="R3431" t="s">
        <v>8322</v>
      </c>
      <c r="S3431" s="11">
        <f t="shared" si="320"/>
        <v>42661.813206018516</v>
      </c>
      <c r="T3431" s="11">
        <f t="shared" si="321"/>
        <v>42675.813206018516</v>
      </c>
      <c r="U3431" t="str">
        <f t="shared" si="322"/>
        <v>10</v>
      </c>
      <c r="V3431" t="str">
        <f t="shared" si="323"/>
        <v>2016</v>
      </c>
    </row>
    <row r="3432" spans="1:22" ht="48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109</v>
      </c>
      <c r="P3432">
        <f t="shared" si="319"/>
        <v>30.152638888888887</v>
      </c>
      <c r="Q3432" s="9" t="s">
        <v>8321</v>
      </c>
      <c r="R3432" t="s">
        <v>8322</v>
      </c>
      <c r="S3432" s="11">
        <f t="shared" si="320"/>
        <v>41820.737280092588</v>
      </c>
      <c r="T3432" s="11">
        <f t="shared" si="321"/>
        <v>41850.737280092588</v>
      </c>
      <c r="U3432" t="str">
        <f t="shared" si="322"/>
        <v>06</v>
      </c>
      <c r="V3432" t="str">
        <f t="shared" si="323"/>
        <v>2014</v>
      </c>
    </row>
    <row r="3433" spans="1:22" ht="48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>
        <f t="shared" si="319"/>
        <v>95.238095238095241</v>
      </c>
      <c r="Q3433" s="9" t="s">
        <v>8321</v>
      </c>
      <c r="R3433" t="s">
        <v>8322</v>
      </c>
      <c r="S3433" s="11">
        <f t="shared" si="320"/>
        <v>41839.522604166668</v>
      </c>
      <c r="T3433" s="11">
        <f t="shared" si="321"/>
        <v>41869.522604166668</v>
      </c>
      <c r="U3433" t="str">
        <f t="shared" si="322"/>
        <v>07</v>
      </c>
      <c r="V3433" t="str">
        <f t="shared" si="323"/>
        <v>2014</v>
      </c>
    </row>
    <row r="3434" spans="1:22" ht="48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110</v>
      </c>
      <c r="P3434">
        <f t="shared" si="319"/>
        <v>52.214285714285715</v>
      </c>
      <c r="Q3434" s="9" t="s">
        <v>8321</v>
      </c>
      <c r="R3434" t="s">
        <v>8322</v>
      </c>
      <c r="S3434" s="11">
        <f t="shared" si="320"/>
        <v>42380.372847222221</v>
      </c>
      <c r="T3434" s="11">
        <f t="shared" si="321"/>
        <v>42405.708333333336</v>
      </c>
      <c r="U3434" t="str">
        <f t="shared" si="322"/>
        <v>01</v>
      </c>
      <c r="V3434" t="str">
        <f t="shared" si="323"/>
        <v>2016</v>
      </c>
    </row>
    <row r="3435" spans="1:22" ht="48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</v>
      </c>
      <c r="P3435">
        <f t="shared" si="319"/>
        <v>134.1549295774648</v>
      </c>
      <c r="Q3435" s="9" t="s">
        <v>8321</v>
      </c>
      <c r="R3435" t="s">
        <v>8322</v>
      </c>
      <c r="S3435" s="11">
        <f t="shared" si="320"/>
        <v>41775.854803240734</v>
      </c>
      <c r="T3435" s="11">
        <f t="shared" si="321"/>
        <v>41806.916666666664</v>
      </c>
      <c r="U3435" t="str">
        <f t="shared" si="322"/>
        <v>05</v>
      </c>
      <c r="V3435" t="str">
        <f t="shared" si="323"/>
        <v>2014</v>
      </c>
    </row>
    <row r="3436" spans="1:22" ht="48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106</v>
      </c>
      <c r="P3436">
        <f t="shared" si="319"/>
        <v>62.827380952380949</v>
      </c>
      <c r="Q3436" s="9" t="s">
        <v>8321</v>
      </c>
      <c r="R3436" t="s">
        <v>8322</v>
      </c>
      <c r="S3436" s="11">
        <f t="shared" si="320"/>
        <v>41800.172094907401</v>
      </c>
      <c r="T3436" s="11">
        <f t="shared" si="321"/>
        <v>41830.172094907408</v>
      </c>
      <c r="U3436" t="str">
        <f t="shared" si="322"/>
        <v>06</v>
      </c>
      <c r="V3436" t="str">
        <f t="shared" si="323"/>
        <v>2014</v>
      </c>
    </row>
    <row r="3437" spans="1:22" ht="48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</v>
      </c>
      <c r="P3437">
        <f t="shared" si="319"/>
        <v>58.94736842105263</v>
      </c>
      <c r="Q3437" s="9" t="s">
        <v>8321</v>
      </c>
      <c r="R3437" t="s">
        <v>8322</v>
      </c>
      <c r="S3437" s="11">
        <f t="shared" si="320"/>
        <v>42572.408483796295</v>
      </c>
      <c r="T3437" s="11">
        <f t="shared" si="321"/>
        <v>42588.916666666664</v>
      </c>
      <c r="U3437" t="str">
        <f t="shared" si="322"/>
        <v>07</v>
      </c>
      <c r="V3437" t="str">
        <f t="shared" si="323"/>
        <v>2016</v>
      </c>
    </row>
    <row r="3438" spans="1:22" ht="48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106</v>
      </c>
      <c r="P3438">
        <f t="shared" si="319"/>
        <v>143.1081081081081</v>
      </c>
      <c r="Q3438" s="9" t="s">
        <v>8321</v>
      </c>
      <c r="R3438" t="s">
        <v>8322</v>
      </c>
      <c r="S3438" s="11">
        <f t="shared" si="320"/>
        <v>41851.333252314813</v>
      </c>
      <c r="T3438" s="11">
        <f t="shared" si="321"/>
        <v>41872.477777777778</v>
      </c>
      <c r="U3438" t="str">
        <f t="shared" si="322"/>
        <v>07</v>
      </c>
      <c r="V3438" t="str">
        <f t="shared" si="323"/>
        <v>2014</v>
      </c>
    </row>
    <row r="3439" spans="1:22" ht="48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>
        <f t="shared" si="319"/>
        <v>84.166666666666671</v>
      </c>
      <c r="Q3439" s="9" t="s">
        <v>8321</v>
      </c>
      <c r="R3439" t="s">
        <v>8322</v>
      </c>
      <c r="S3439" s="11">
        <f t="shared" si="320"/>
        <v>42205.502546296295</v>
      </c>
      <c r="T3439" s="11">
        <f t="shared" si="321"/>
        <v>42235.502546296295</v>
      </c>
      <c r="U3439" t="str">
        <f t="shared" si="322"/>
        <v>07</v>
      </c>
      <c r="V3439" t="str">
        <f t="shared" si="323"/>
        <v>2015</v>
      </c>
    </row>
    <row r="3440" spans="1:22" ht="48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</v>
      </c>
      <c r="P3440">
        <f t="shared" si="319"/>
        <v>186.07142857142858</v>
      </c>
      <c r="Q3440" s="9" t="s">
        <v>8321</v>
      </c>
      <c r="R3440" t="s">
        <v>8322</v>
      </c>
      <c r="S3440" s="11">
        <f t="shared" si="320"/>
        <v>42100.719525462962</v>
      </c>
      <c r="T3440" s="11">
        <f t="shared" si="321"/>
        <v>42126.666666666664</v>
      </c>
      <c r="U3440" t="str">
        <f t="shared" si="322"/>
        <v>04</v>
      </c>
      <c r="V3440" t="str">
        <f t="shared" si="323"/>
        <v>2015</v>
      </c>
    </row>
    <row r="3441" spans="1:22" ht="3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135</v>
      </c>
      <c r="P3441">
        <f t="shared" si="319"/>
        <v>89.785555555555561</v>
      </c>
      <c r="Q3441" s="9" t="s">
        <v>8321</v>
      </c>
      <c r="R3441" t="s">
        <v>8322</v>
      </c>
      <c r="S3441" s="11">
        <f t="shared" si="320"/>
        <v>42374.702893518515</v>
      </c>
      <c r="T3441" s="11">
        <f t="shared" si="321"/>
        <v>42387.999305555553</v>
      </c>
      <c r="U3441" t="str">
        <f t="shared" si="322"/>
        <v>01</v>
      </c>
      <c r="V3441" t="str">
        <f t="shared" si="323"/>
        <v>2016</v>
      </c>
    </row>
    <row r="3442" spans="1:22" ht="48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</v>
      </c>
      <c r="P3442">
        <f t="shared" si="319"/>
        <v>64.157560975609755</v>
      </c>
      <c r="Q3442" s="9" t="s">
        <v>8321</v>
      </c>
      <c r="R3442" t="s">
        <v>8322</v>
      </c>
      <c r="S3442" s="11">
        <f t="shared" si="320"/>
        <v>41808.914675925924</v>
      </c>
      <c r="T3442" s="11">
        <f t="shared" si="321"/>
        <v>41831.46875</v>
      </c>
      <c r="U3442" t="str">
        <f t="shared" si="322"/>
        <v>06</v>
      </c>
      <c r="V3442" t="str">
        <f t="shared" si="323"/>
        <v>2014</v>
      </c>
    </row>
    <row r="3443" spans="1:22" ht="48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103</v>
      </c>
      <c r="P3443">
        <f t="shared" si="319"/>
        <v>59.651162790697676</v>
      </c>
      <c r="Q3443" s="9" t="s">
        <v>8321</v>
      </c>
      <c r="R3443" t="s">
        <v>8322</v>
      </c>
      <c r="S3443" s="11">
        <f t="shared" si="320"/>
        <v>42294.221307870372</v>
      </c>
      <c r="T3443" s="11">
        <f t="shared" si="321"/>
        <v>42321.636805555558</v>
      </c>
      <c r="U3443" t="str">
        <f t="shared" si="322"/>
        <v>10</v>
      </c>
      <c r="V3443" t="str">
        <f t="shared" si="323"/>
        <v>2015</v>
      </c>
    </row>
    <row r="3444" spans="1:22" ht="48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>
        <f t="shared" si="319"/>
        <v>31.25</v>
      </c>
      <c r="Q3444" s="9" t="s">
        <v>8321</v>
      </c>
      <c r="R3444" t="s">
        <v>8322</v>
      </c>
      <c r="S3444" s="11">
        <f t="shared" si="320"/>
        <v>42124.632777777777</v>
      </c>
      <c r="T3444" s="11">
        <f t="shared" si="321"/>
        <v>42154.63277777777</v>
      </c>
      <c r="U3444" t="str">
        <f t="shared" si="322"/>
        <v>04</v>
      </c>
      <c r="V3444" t="str">
        <f t="shared" si="323"/>
        <v>2015</v>
      </c>
    </row>
    <row r="3445" spans="1:22" ht="48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186</v>
      </c>
      <c r="P3445">
        <f t="shared" si="319"/>
        <v>41.222222222222221</v>
      </c>
      <c r="Q3445" s="9" t="s">
        <v>8321</v>
      </c>
      <c r="R3445" t="s">
        <v>8322</v>
      </c>
      <c r="S3445" s="11">
        <f t="shared" si="320"/>
        <v>41861.316504629627</v>
      </c>
      <c r="T3445" s="11">
        <f t="shared" si="321"/>
        <v>41891.316504629627</v>
      </c>
      <c r="U3445" t="str">
        <f t="shared" si="322"/>
        <v>08</v>
      </c>
      <c r="V3445" t="str">
        <f t="shared" si="323"/>
        <v>2014</v>
      </c>
    </row>
    <row r="3446" spans="1:22" ht="48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>
        <f t="shared" si="319"/>
        <v>43.35</v>
      </c>
      <c r="Q3446" s="9" t="s">
        <v>8321</v>
      </c>
      <c r="R3446" t="s">
        <v>8322</v>
      </c>
      <c r="S3446" s="11">
        <f t="shared" si="320"/>
        <v>42521.08317129629</v>
      </c>
      <c r="T3446" s="11">
        <f t="shared" si="321"/>
        <v>42529.374305555553</v>
      </c>
      <c r="U3446" t="str">
        <f t="shared" si="322"/>
        <v>05</v>
      </c>
      <c r="V3446" t="str">
        <f t="shared" si="323"/>
        <v>2016</v>
      </c>
    </row>
    <row r="3447" spans="1:22" ht="48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>
        <f t="shared" si="319"/>
        <v>64.516129032258064</v>
      </c>
      <c r="Q3447" s="9" t="s">
        <v>8321</v>
      </c>
      <c r="R3447" t="s">
        <v>8322</v>
      </c>
      <c r="S3447" s="11">
        <f t="shared" si="320"/>
        <v>42272.322175925925</v>
      </c>
      <c r="T3447" s="11">
        <f t="shared" si="321"/>
        <v>42300.322175925925</v>
      </c>
      <c r="U3447" t="str">
        <f t="shared" si="322"/>
        <v>09</v>
      </c>
      <c r="V3447" t="str">
        <f t="shared" si="323"/>
        <v>2015</v>
      </c>
    </row>
    <row r="3448" spans="1:22" ht="48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</v>
      </c>
      <c r="P3448">
        <f t="shared" si="319"/>
        <v>43.28</v>
      </c>
      <c r="Q3448" s="9" t="s">
        <v>8321</v>
      </c>
      <c r="R3448" t="s">
        <v>8322</v>
      </c>
      <c r="S3448" s="11">
        <f t="shared" si="320"/>
        <v>42016.624131944445</v>
      </c>
      <c r="T3448" s="11">
        <f t="shared" si="321"/>
        <v>42040.305555555555</v>
      </c>
      <c r="U3448" t="str">
        <f t="shared" si="322"/>
        <v>01</v>
      </c>
      <c r="V3448" t="str">
        <f t="shared" si="323"/>
        <v>2015</v>
      </c>
    </row>
    <row r="3449" spans="1:22" ht="3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108</v>
      </c>
      <c r="P3449">
        <f t="shared" si="319"/>
        <v>77</v>
      </c>
      <c r="Q3449" s="9" t="s">
        <v>8321</v>
      </c>
      <c r="R3449" t="s">
        <v>8322</v>
      </c>
      <c r="S3449" s="11">
        <f t="shared" si="320"/>
        <v>42402.680694444447</v>
      </c>
      <c r="T3449" s="11">
        <f t="shared" si="321"/>
        <v>42447.639027777775</v>
      </c>
      <c r="U3449" t="str">
        <f t="shared" si="322"/>
        <v>02</v>
      </c>
      <c r="V3449" t="str">
        <f t="shared" si="323"/>
        <v>2016</v>
      </c>
    </row>
    <row r="3450" spans="1:22" ht="48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110</v>
      </c>
      <c r="P3450">
        <f t="shared" si="319"/>
        <v>51.222222222222221</v>
      </c>
      <c r="Q3450" s="9" t="s">
        <v>8321</v>
      </c>
      <c r="R3450" t="s">
        <v>8322</v>
      </c>
      <c r="S3450" s="11">
        <f t="shared" si="320"/>
        <v>41959.910752314812</v>
      </c>
      <c r="T3450" s="11">
        <f t="shared" si="321"/>
        <v>41989.910752314812</v>
      </c>
      <c r="U3450" t="str">
        <f t="shared" si="322"/>
        <v>11</v>
      </c>
      <c r="V3450" t="str">
        <f t="shared" si="323"/>
        <v>2014</v>
      </c>
    </row>
    <row r="3451" spans="1:22" ht="48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171</v>
      </c>
      <c r="P3451">
        <f t="shared" si="319"/>
        <v>68.25</v>
      </c>
      <c r="Q3451" s="9" t="s">
        <v>8321</v>
      </c>
      <c r="R3451" t="s">
        <v>8322</v>
      </c>
      <c r="S3451" s="11">
        <f t="shared" si="320"/>
        <v>42531.844189814808</v>
      </c>
      <c r="T3451" s="11">
        <f t="shared" si="321"/>
        <v>42559.958333333336</v>
      </c>
      <c r="U3451" t="str">
        <f t="shared" si="322"/>
        <v>06</v>
      </c>
      <c r="V3451" t="str">
        <f t="shared" si="323"/>
        <v>2016</v>
      </c>
    </row>
    <row r="3452" spans="1:22" ht="48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>
        <f t="shared" si="319"/>
        <v>19.487179487179485</v>
      </c>
      <c r="Q3452" s="9" t="s">
        <v>8321</v>
      </c>
      <c r="R3452" t="s">
        <v>8322</v>
      </c>
      <c r="S3452" s="11">
        <f t="shared" si="320"/>
        <v>42036.496192129627</v>
      </c>
      <c r="T3452" s="11">
        <f t="shared" si="321"/>
        <v>42096.454525462956</v>
      </c>
      <c r="U3452" t="str">
        <f t="shared" si="322"/>
        <v>02</v>
      </c>
      <c r="V3452" t="str">
        <f t="shared" si="323"/>
        <v>2015</v>
      </c>
    </row>
    <row r="3453" spans="1:22" ht="48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</v>
      </c>
      <c r="P3453">
        <f t="shared" si="319"/>
        <v>41.125</v>
      </c>
      <c r="Q3453" s="9" t="s">
        <v>8321</v>
      </c>
      <c r="R3453" t="s">
        <v>8322</v>
      </c>
      <c r="S3453" s="11">
        <f t="shared" si="320"/>
        <v>42088.515358796292</v>
      </c>
      <c r="T3453" s="11">
        <f t="shared" si="321"/>
        <v>42115.515358796292</v>
      </c>
      <c r="U3453" t="str">
        <f t="shared" si="322"/>
        <v>03</v>
      </c>
      <c r="V3453" t="str">
        <f t="shared" si="323"/>
        <v>2015</v>
      </c>
    </row>
    <row r="3454" spans="1:22" ht="48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</v>
      </c>
      <c r="P3454">
        <f t="shared" si="319"/>
        <v>41.405405405405403</v>
      </c>
      <c r="Q3454" s="9" t="s">
        <v>8321</v>
      </c>
      <c r="R3454" t="s">
        <v>8322</v>
      </c>
      <c r="S3454" s="11">
        <f t="shared" si="320"/>
        <v>41820.430856481478</v>
      </c>
      <c r="T3454" s="11">
        <f t="shared" si="321"/>
        <v>41842.957638888889</v>
      </c>
      <c r="U3454" t="str">
        <f t="shared" si="322"/>
        <v>06</v>
      </c>
      <c r="V3454" t="str">
        <f t="shared" si="323"/>
        <v>2014</v>
      </c>
    </row>
    <row r="3455" spans="1:22" ht="48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</v>
      </c>
      <c r="P3455">
        <f t="shared" si="319"/>
        <v>27.5</v>
      </c>
      <c r="Q3455" s="9" t="s">
        <v>8321</v>
      </c>
      <c r="R3455" t="s">
        <v>8322</v>
      </c>
      <c r="S3455" s="11">
        <f t="shared" si="320"/>
        <v>42535.770324074074</v>
      </c>
      <c r="T3455" s="11">
        <f t="shared" si="321"/>
        <v>42595.770324074074</v>
      </c>
      <c r="U3455" t="str">
        <f t="shared" si="322"/>
        <v>06</v>
      </c>
      <c r="V3455" t="str">
        <f t="shared" si="323"/>
        <v>2016</v>
      </c>
    </row>
    <row r="3456" spans="1:22" ht="48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101</v>
      </c>
      <c r="P3456">
        <f t="shared" si="319"/>
        <v>33.571428571428569</v>
      </c>
      <c r="Q3456" s="9" t="s">
        <v>8321</v>
      </c>
      <c r="R3456" t="s">
        <v>8322</v>
      </c>
      <c r="S3456" s="11">
        <f t="shared" si="320"/>
        <v>41821.490266203698</v>
      </c>
      <c r="T3456" s="11">
        <f t="shared" si="321"/>
        <v>41851.490266203698</v>
      </c>
      <c r="U3456" t="str">
        <f t="shared" si="322"/>
        <v>07</v>
      </c>
      <c r="V3456" t="str">
        <f t="shared" si="323"/>
        <v>2014</v>
      </c>
    </row>
    <row r="3457" spans="1:22" ht="48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101</v>
      </c>
      <c r="P3457">
        <f t="shared" si="319"/>
        <v>145.86956521739131</v>
      </c>
      <c r="Q3457" s="9" t="s">
        <v>8321</v>
      </c>
      <c r="R3457" t="s">
        <v>8322</v>
      </c>
      <c r="S3457" s="11">
        <f t="shared" si="320"/>
        <v>42626.541979166665</v>
      </c>
      <c r="T3457" s="11">
        <f t="shared" si="321"/>
        <v>42656.541979166665</v>
      </c>
      <c r="U3457" t="str">
        <f t="shared" si="322"/>
        <v>09</v>
      </c>
      <c r="V3457" t="str">
        <f t="shared" si="323"/>
        <v>2016</v>
      </c>
    </row>
    <row r="3458" spans="1:22" ht="48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</v>
      </c>
      <c r="P3458">
        <f t="shared" si="319"/>
        <v>358.6875</v>
      </c>
      <c r="Q3458" s="9" t="s">
        <v>8321</v>
      </c>
      <c r="R3458" t="s">
        <v>8322</v>
      </c>
      <c r="S3458" s="11">
        <f t="shared" si="320"/>
        <v>41820.997303240736</v>
      </c>
      <c r="T3458" s="11">
        <f t="shared" si="321"/>
        <v>41852.082638888889</v>
      </c>
      <c r="U3458" t="str">
        <f t="shared" si="322"/>
        <v>06</v>
      </c>
      <c r="V3458" t="str">
        <f t="shared" si="323"/>
        <v>2014</v>
      </c>
    </row>
    <row r="3459" spans="1:22" ht="3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ROUND((E3459/D3459)*100,0)</f>
        <v>140</v>
      </c>
      <c r="P3459">
        <f t="shared" ref="P3459:P3522" si="325">E3459/L3459</f>
        <v>50.981818181818184</v>
      </c>
      <c r="Q3459" s="9" t="s">
        <v>8321</v>
      </c>
      <c r="R3459" t="s">
        <v>8322</v>
      </c>
      <c r="S3459" s="11">
        <f t="shared" ref="S3459:S3522" si="326">(J3459/86400)+25569+(-5/24)</f>
        <v>42016.498344907406</v>
      </c>
      <c r="T3459" s="11">
        <f t="shared" ref="T3459:T3522" si="327">(((I3459/60)/60)/24)+DATE(1970,1,1)+(-5/24)</f>
        <v>42047.040972222218</v>
      </c>
      <c r="U3459" t="str">
        <f t="shared" ref="U3459:U3522" si="328">TEXT(S3459,"MM")</f>
        <v>01</v>
      </c>
      <c r="V3459" t="str">
        <f t="shared" ref="V3459:V3522" si="329">TEXT(S3459,"YYYY")</f>
        <v>2015</v>
      </c>
    </row>
    <row r="3460" spans="1:22" ht="48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</v>
      </c>
      <c r="P3460">
        <f t="shared" si="325"/>
        <v>45.037037037037038</v>
      </c>
      <c r="Q3460" s="9" t="s">
        <v>8321</v>
      </c>
      <c r="R3460" t="s">
        <v>8322</v>
      </c>
      <c r="S3460" s="11">
        <f t="shared" si="326"/>
        <v>42010.994247685179</v>
      </c>
      <c r="T3460" s="11">
        <f t="shared" si="327"/>
        <v>42037.977083333331</v>
      </c>
      <c r="U3460" t="str">
        <f t="shared" si="328"/>
        <v>01</v>
      </c>
      <c r="V3460" t="str">
        <f t="shared" si="329"/>
        <v>2015</v>
      </c>
    </row>
    <row r="3461" spans="1:22" ht="48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</v>
      </c>
      <c r="P3461">
        <f t="shared" si="325"/>
        <v>17.527777777777779</v>
      </c>
      <c r="Q3461" s="9" t="s">
        <v>8321</v>
      </c>
      <c r="R3461" t="s">
        <v>8322</v>
      </c>
      <c r="S3461" s="11">
        <f t="shared" si="326"/>
        <v>42480.271527777775</v>
      </c>
      <c r="T3461" s="11">
        <f t="shared" si="327"/>
        <v>42510.271527777775</v>
      </c>
      <c r="U3461" t="str">
        <f t="shared" si="328"/>
        <v>04</v>
      </c>
      <c r="V3461" t="str">
        <f t="shared" si="329"/>
        <v>2016</v>
      </c>
    </row>
    <row r="3462" spans="1:22" ht="48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>
        <f t="shared" si="325"/>
        <v>50</v>
      </c>
      <c r="Q3462" s="9" t="s">
        <v>8321</v>
      </c>
      <c r="R3462" t="s">
        <v>8322</v>
      </c>
      <c r="S3462" s="11">
        <f t="shared" si="326"/>
        <v>41852.318888888891</v>
      </c>
      <c r="T3462" s="11">
        <f t="shared" si="327"/>
        <v>41866.318888888884</v>
      </c>
      <c r="U3462" t="str">
        <f t="shared" si="328"/>
        <v>08</v>
      </c>
      <c r="V3462" t="str">
        <f t="shared" si="329"/>
        <v>2014</v>
      </c>
    </row>
    <row r="3463" spans="1:22" ht="48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>
        <f t="shared" si="325"/>
        <v>57.916666666666664</v>
      </c>
      <c r="Q3463" s="9" t="s">
        <v>8321</v>
      </c>
      <c r="R3463" t="s">
        <v>8322</v>
      </c>
      <c r="S3463" s="11">
        <f t="shared" si="326"/>
        <v>42643.424525462957</v>
      </c>
      <c r="T3463" s="11">
        <f t="shared" si="327"/>
        <v>42671.916666666664</v>
      </c>
      <c r="U3463" t="str">
        <f t="shared" si="328"/>
        <v>09</v>
      </c>
      <c r="V3463" t="str">
        <f t="shared" si="329"/>
        <v>2016</v>
      </c>
    </row>
    <row r="3464" spans="1:22" ht="48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>
        <f t="shared" si="325"/>
        <v>29.705882352941178</v>
      </c>
      <c r="Q3464" s="9" t="s">
        <v>8321</v>
      </c>
      <c r="R3464" t="s">
        <v>8322</v>
      </c>
      <c r="S3464" s="11">
        <f t="shared" si="326"/>
        <v>42179.690138888887</v>
      </c>
      <c r="T3464" s="11">
        <f t="shared" si="327"/>
        <v>42195.541666666664</v>
      </c>
      <c r="U3464" t="str">
        <f t="shared" si="328"/>
        <v>06</v>
      </c>
      <c r="V3464" t="str">
        <f t="shared" si="329"/>
        <v>2015</v>
      </c>
    </row>
    <row r="3465" spans="1:22" ht="48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</v>
      </c>
      <c r="P3465">
        <f t="shared" si="325"/>
        <v>90.684210526315795</v>
      </c>
      <c r="Q3465" s="9" t="s">
        <v>8321</v>
      </c>
      <c r="R3465" t="s">
        <v>8322</v>
      </c>
      <c r="S3465" s="11">
        <f t="shared" si="326"/>
        <v>42612.710474537038</v>
      </c>
      <c r="T3465" s="11">
        <f t="shared" si="327"/>
        <v>42653.957638888889</v>
      </c>
      <c r="U3465" t="str">
        <f t="shared" si="328"/>
        <v>08</v>
      </c>
      <c r="V3465" t="str">
        <f t="shared" si="329"/>
        <v>2016</v>
      </c>
    </row>
    <row r="3466" spans="1:22" ht="48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</v>
      </c>
      <c r="P3466">
        <f t="shared" si="325"/>
        <v>55.012688172043013</v>
      </c>
      <c r="Q3466" s="9" t="s">
        <v>8321</v>
      </c>
      <c r="R3466" t="s">
        <v>8322</v>
      </c>
      <c r="S3466" s="11">
        <f t="shared" si="326"/>
        <v>42574.921724537031</v>
      </c>
      <c r="T3466" s="11">
        <f t="shared" si="327"/>
        <v>42604.921724537031</v>
      </c>
      <c r="U3466" t="str">
        <f t="shared" si="328"/>
        <v>07</v>
      </c>
      <c r="V3466" t="str">
        <f t="shared" si="329"/>
        <v>2016</v>
      </c>
    </row>
    <row r="3467" spans="1:22" ht="48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>
        <f t="shared" si="325"/>
        <v>57.222222222222221</v>
      </c>
      <c r="Q3467" s="9" t="s">
        <v>8321</v>
      </c>
      <c r="R3467" t="s">
        <v>8322</v>
      </c>
      <c r="S3467" s="11">
        <f t="shared" si="326"/>
        <v>42200.417499999996</v>
      </c>
      <c r="T3467" s="11">
        <f t="shared" si="327"/>
        <v>42225.458333333336</v>
      </c>
      <c r="U3467" t="str">
        <f t="shared" si="328"/>
        <v>07</v>
      </c>
      <c r="V3467" t="str">
        <f t="shared" si="329"/>
        <v>2015</v>
      </c>
    </row>
    <row r="3468" spans="1:22" ht="3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</v>
      </c>
      <c r="P3468">
        <f t="shared" si="325"/>
        <v>72.950819672131146</v>
      </c>
      <c r="Q3468" s="9" t="s">
        <v>8321</v>
      </c>
      <c r="R3468" t="s">
        <v>8322</v>
      </c>
      <c r="S3468" s="11">
        <f t="shared" si="326"/>
        <v>42419.810763888883</v>
      </c>
      <c r="T3468" s="11">
        <f t="shared" si="327"/>
        <v>42479.769097222219</v>
      </c>
      <c r="U3468" t="str">
        <f t="shared" si="328"/>
        <v>02</v>
      </c>
      <c r="V3468" t="str">
        <f t="shared" si="329"/>
        <v>2016</v>
      </c>
    </row>
    <row r="3469" spans="1:22" ht="16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>
        <f t="shared" si="325"/>
        <v>64.468085106382972</v>
      </c>
      <c r="Q3469" s="9" t="s">
        <v>8321</v>
      </c>
      <c r="R3469" t="s">
        <v>8322</v>
      </c>
      <c r="S3469" s="11">
        <f t="shared" si="326"/>
        <v>42053.463333333326</v>
      </c>
      <c r="T3469" s="11">
        <f t="shared" si="327"/>
        <v>42083.421666666669</v>
      </c>
      <c r="U3469" t="str">
        <f t="shared" si="328"/>
        <v>02</v>
      </c>
      <c r="V3469" t="str">
        <f t="shared" si="329"/>
        <v>2015</v>
      </c>
    </row>
    <row r="3470" spans="1:22" ht="48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122</v>
      </c>
      <c r="P3470">
        <f t="shared" si="325"/>
        <v>716.35294117647061</v>
      </c>
      <c r="Q3470" s="9" t="s">
        <v>8321</v>
      </c>
      <c r="R3470" t="s">
        <v>8322</v>
      </c>
      <c r="S3470" s="11">
        <f t="shared" si="326"/>
        <v>42605.55704861111</v>
      </c>
      <c r="T3470" s="11">
        <f t="shared" si="327"/>
        <v>42633.916666666664</v>
      </c>
      <c r="U3470" t="str">
        <f t="shared" si="328"/>
        <v>08</v>
      </c>
      <c r="V3470" t="str">
        <f t="shared" si="329"/>
        <v>2016</v>
      </c>
    </row>
    <row r="3471" spans="1:22" ht="48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</v>
      </c>
      <c r="P3471">
        <f t="shared" si="325"/>
        <v>50.396825396825399</v>
      </c>
      <c r="Q3471" s="9" t="s">
        <v>8321</v>
      </c>
      <c r="R3471" t="s">
        <v>8322</v>
      </c>
      <c r="S3471" s="11">
        <f t="shared" si="326"/>
        <v>42458.433391203704</v>
      </c>
      <c r="T3471" s="11">
        <f t="shared" si="327"/>
        <v>42488.433391203704</v>
      </c>
      <c r="U3471" t="str">
        <f t="shared" si="328"/>
        <v>03</v>
      </c>
      <c r="V3471" t="str">
        <f t="shared" si="329"/>
        <v>2016</v>
      </c>
    </row>
    <row r="3472" spans="1:22" ht="3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>
        <f t="shared" si="325"/>
        <v>41.666666666666664</v>
      </c>
      <c r="Q3472" s="9" t="s">
        <v>8321</v>
      </c>
      <c r="R3472" t="s">
        <v>8322</v>
      </c>
      <c r="S3472" s="11">
        <f t="shared" si="326"/>
        <v>42528.813680555548</v>
      </c>
      <c r="T3472" s="11">
        <f t="shared" si="327"/>
        <v>42566.693055555552</v>
      </c>
      <c r="U3472" t="str">
        <f t="shared" si="328"/>
        <v>06</v>
      </c>
      <c r="V3472" t="str">
        <f t="shared" si="329"/>
        <v>2016</v>
      </c>
    </row>
    <row r="3473" spans="1:22" ht="48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215</v>
      </c>
      <c r="P3473">
        <f t="shared" si="325"/>
        <v>35.766666666666666</v>
      </c>
      <c r="Q3473" s="9" t="s">
        <v>8321</v>
      </c>
      <c r="R3473" t="s">
        <v>8322</v>
      </c>
      <c r="S3473" s="11">
        <f t="shared" si="326"/>
        <v>41841.61215277778</v>
      </c>
      <c r="T3473" s="11">
        <f t="shared" si="327"/>
        <v>41882.625</v>
      </c>
      <c r="U3473" t="str">
        <f t="shared" si="328"/>
        <v>07</v>
      </c>
      <c r="V3473" t="str">
        <f t="shared" si="329"/>
        <v>2014</v>
      </c>
    </row>
    <row r="3474" spans="1:22" ht="48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</v>
      </c>
      <c r="P3474">
        <f t="shared" si="325"/>
        <v>88.739130434782609</v>
      </c>
      <c r="Q3474" s="9" t="s">
        <v>8321</v>
      </c>
      <c r="R3474" t="s">
        <v>8322</v>
      </c>
      <c r="S3474" s="11">
        <f t="shared" si="326"/>
        <v>41927.962164351848</v>
      </c>
      <c r="T3474" s="11">
        <f t="shared" si="327"/>
        <v>41949.040972222218</v>
      </c>
      <c r="U3474" t="str">
        <f t="shared" si="328"/>
        <v>10</v>
      </c>
      <c r="V3474" t="str">
        <f t="shared" si="329"/>
        <v>2014</v>
      </c>
    </row>
    <row r="3475" spans="1:22" ht="48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>
        <f t="shared" si="325"/>
        <v>148.4848484848485</v>
      </c>
      <c r="Q3475" s="9" t="s">
        <v>8321</v>
      </c>
      <c r="R3475" t="s">
        <v>8322</v>
      </c>
      <c r="S3475" s="11">
        <f t="shared" si="326"/>
        <v>42062.626111111109</v>
      </c>
      <c r="T3475" s="11">
        <f t="shared" si="327"/>
        <v>42083.643749999996</v>
      </c>
      <c r="U3475" t="str">
        <f t="shared" si="328"/>
        <v>02</v>
      </c>
      <c r="V3475" t="str">
        <f t="shared" si="329"/>
        <v>2015</v>
      </c>
    </row>
    <row r="3476" spans="1:22" ht="48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>
        <f t="shared" si="325"/>
        <v>51.794871794871796</v>
      </c>
      <c r="Q3476" s="9" t="s">
        <v>8321</v>
      </c>
      <c r="R3476" t="s">
        <v>8322</v>
      </c>
      <c r="S3476" s="11">
        <f t="shared" si="326"/>
        <v>42541.293182870366</v>
      </c>
      <c r="T3476" s="11">
        <f t="shared" si="327"/>
        <v>42571.293182870366</v>
      </c>
      <c r="U3476" t="str">
        <f t="shared" si="328"/>
        <v>06</v>
      </c>
      <c r="V3476" t="str">
        <f t="shared" si="329"/>
        <v>2016</v>
      </c>
    </row>
    <row r="3477" spans="1:22" ht="48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</v>
      </c>
      <c r="P3477">
        <f t="shared" si="325"/>
        <v>20</v>
      </c>
      <c r="Q3477" s="9" t="s">
        <v>8321</v>
      </c>
      <c r="R3477" t="s">
        <v>8322</v>
      </c>
      <c r="S3477" s="11">
        <f t="shared" si="326"/>
        <v>41918.672499999993</v>
      </c>
      <c r="T3477" s="11">
        <f t="shared" si="327"/>
        <v>41945.791666666664</v>
      </c>
      <c r="U3477" t="str">
        <f t="shared" si="328"/>
        <v>10</v>
      </c>
      <c r="V3477" t="str">
        <f t="shared" si="329"/>
        <v>2014</v>
      </c>
    </row>
    <row r="3478" spans="1:22" ht="48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>
        <f t="shared" si="325"/>
        <v>52</v>
      </c>
      <c r="Q3478" s="9" t="s">
        <v>8321</v>
      </c>
      <c r="R3478" t="s">
        <v>8322</v>
      </c>
      <c r="S3478" s="11">
        <f t="shared" si="326"/>
        <v>41921.071643518517</v>
      </c>
      <c r="T3478" s="11">
        <f t="shared" si="327"/>
        <v>41938.916666666664</v>
      </c>
      <c r="U3478" t="str">
        <f t="shared" si="328"/>
        <v>10</v>
      </c>
      <c r="V3478" t="str">
        <f t="shared" si="329"/>
        <v>2014</v>
      </c>
    </row>
    <row r="3479" spans="1:22" ht="48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</v>
      </c>
      <c r="P3479">
        <f t="shared" si="325"/>
        <v>53.230769230769234</v>
      </c>
      <c r="Q3479" s="9" t="s">
        <v>8321</v>
      </c>
      <c r="R3479" t="s">
        <v>8322</v>
      </c>
      <c r="S3479" s="11">
        <f t="shared" si="326"/>
        <v>42128.528275462959</v>
      </c>
      <c r="T3479" s="11">
        <f t="shared" si="327"/>
        <v>42140.916666666664</v>
      </c>
      <c r="U3479" t="str">
        <f t="shared" si="328"/>
        <v>05</v>
      </c>
      <c r="V3479" t="str">
        <f t="shared" si="329"/>
        <v>2015</v>
      </c>
    </row>
    <row r="3480" spans="1:22" ht="48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113</v>
      </c>
      <c r="P3480">
        <f t="shared" si="325"/>
        <v>39.596491228070178</v>
      </c>
      <c r="Q3480" s="9" t="s">
        <v>8321</v>
      </c>
      <c r="R3480" t="s">
        <v>8322</v>
      </c>
      <c r="S3480" s="11">
        <f t="shared" si="326"/>
        <v>42053.708587962959</v>
      </c>
      <c r="T3480" s="11">
        <f t="shared" si="327"/>
        <v>42079.666666666664</v>
      </c>
      <c r="U3480" t="str">
        <f t="shared" si="328"/>
        <v>02</v>
      </c>
      <c r="V3480" t="str">
        <f t="shared" si="329"/>
        <v>2015</v>
      </c>
    </row>
    <row r="3481" spans="1:22" ht="48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128</v>
      </c>
      <c r="P3481">
        <f t="shared" si="325"/>
        <v>34.25</v>
      </c>
      <c r="Q3481" s="9" t="s">
        <v>8321</v>
      </c>
      <c r="R3481" t="s">
        <v>8322</v>
      </c>
      <c r="S3481" s="11">
        <f t="shared" si="326"/>
        <v>41781.64675925926</v>
      </c>
      <c r="T3481" s="11">
        <f t="shared" si="327"/>
        <v>41811.646759259253</v>
      </c>
      <c r="U3481" t="str">
        <f t="shared" si="328"/>
        <v>05</v>
      </c>
      <c r="V3481" t="str">
        <f t="shared" si="329"/>
        <v>2014</v>
      </c>
    </row>
    <row r="3482" spans="1:22" ht="48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143</v>
      </c>
      <c r="P3482">
        <f t="shared" si="325"/>
        <v>164.61538461538461</v>
      </c>
      <c r="Q3482" s="9" t="s">
        <v>8321</v>
      </c>
      <c r="R3482" t="s">
        <v>8322</v>
      </c>
      <c r="S3482" s="11">
        <f t="shared" si="326"/>
        <v>42171.109108796292</v>
      </c>
      <c r="T3482" s="11">
        <f t="shared" si="327"/>
        <v>42195.666666666664</v>
      </c>
      <c r="U3482" t="str">
        <f t="shared" si="328"/>
        <v>06</v>
      </c>
      <c r="V3482" t="str">
        <f t="shared" si="329"/>
        <v>2015</v>
      </c>
    </row>
    <row r="3483" spans="1:22" ht="48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119</v>
      </c>
      <c r="P3483">
        <f t="shared" si="325"/>
        <v>125.05263157894737</v>
      </c>
      <c r="Q3483" s="9" t="s">
        <v>8321</v>
      </c>
      <c r="R3483" t="s">
        <v>8322</v>
      </c>
      <c r="S3483" s="11">
        <f t="shared" si="326"/>
        <v>41989.039212962962</v>
      </c>
      <c r="T3483" s="11">
        <f t="shared" si="327"/>
        <v>42006.039212962954</v>
      </c>
      <c r="U3483" t="str">
        <f t="shared" si="328"/>
        <v>12</v>
      </c>
      <c r="V3483" t="str">
        <f t="shared" si="329"/>
        <v>2014</v>
      </c>
    </row>
    <row r="3484" spans="1:22" ht="48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</v>
      </c>
      <c r="P3484">
        <f t="shared" si="325"/>
        <v>51.875</v>
      </c>
      <c r="Q3484" s="9" t="s">
        <v>8321</v>
      </c>
      <c r="R3484" t="s">
        <v>8322</v>
      </c>
      <c r="S3484" s="11">
        <f t="shared" si="326"/>
        <v>41796.563263888886</v>
      </c>
      <c r="T3484" s="11">
        <f t="shared" si="327"/>
        <v>41826.563263888886</v>
      </c>
      <c r="U3484" t="str">
        <f t="shared" si="328"/>
        <v>06</v>
      </c>
      <c r="V3484" t="str">
        <f t="shared" si="329"/>
        <v>2014</v>
      </c>
    </row>
    <row r="3485" spans="1:22" ht="48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160</v>
      </c>
      <c r="P3485">
        <f t="shared" si="325"/>
        <v>40.285714285714285</v>
      </c>
      <c r="Q3485" s="9" t="s">
        <v>8321</v>
      </c>
      <c r="R3485" t="s">
        <v>8322</v>
      </c>
      <c r="S3485" s="11">
        <f t="shared" si="326"/>
        <v>41793.460428240738</v>
      </c>
      <c r="T3485" s="11">
        <f t="shared" si="327"/>
        <v>41823.460428240738</v>
      </c>
      <c r="U3485" t="str">
        <f t="shared" si="328"/>
        <v>06</v>
      </c>
      <c r="V3485" t="str">
        <f t="shared" si="329"/>
        <v>2014</v>
      </c>
    </row>
    <row r="3486" spans="1:22" ht="48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</v>
      </c>
      <c r="P3486">
        <f t="shared" si="325"/>
        <v>64.909090909090907</v>
      </c>
      <c r="Q3486" s="9" t="s">
        <v>8321</v>
      </c>
      <c r="R3486" t="s">
        <v>8322</v>
      </c>
      <c r="S3486" s="11">
        <f t="shared" si="326"/>
        <v>42506.552071759252</v>
      </c>
      <c r="T3486" s="11">
        <f t="shared" si="327"/>
        <v>42536.552071759252</v>
      </c>
      <c r="U3486" t="str">
        <f t="shared" si="328"/>
        <v>05</v>
      </c>
      <c r="V3486" t="str">
        <f t="shared" si="329"/>
        <v>2016</v>
      </c>
    </row>
    <row r="3487" spans="1:22" ht="48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101</v>
      </c>
      <c r="P3487">
        <f t="shared" si="325"/>
        <v>55.333333333333336</v>
      </c>
      <c r="Q3487" s="9" t="s">
        <v>8321</v>
      </c>
      <c r="R3487" t="s">
        <v>8322</v>
      </c>
      <c r="S3487" s="11">
        <f t="shared" si="326"/>
        <v>42372.484722222223</v>
      </c>
      <c r="T3487" s="11">
        <f t="shared" si="327"/>
        <v>42402.484722222223</v>
      </c>
      <c r="U3487" t="str">
        <f t="shared" si="328"/>
        <v>01</v>
      </c>
      <c r="V3487" t="str">
        <f t="shared" si="329"/>
        <v>2016</v>
      </c>
    </row>
    <row r="3488" spans="1:22" ht="48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</v>
      </c>
      <c r="P3488">
        <f t="shared" si="325"/>
        <v>83.142857142857139</v>
      </c>
      <c r="Q3488" s="9" t="s">
        <v>8321</v>
      </c>
      <c r="R3488" t="s">
        <v>8322</v>
      </c>
      <c r="S3488" s="11">
        <f t="shared" si="326"/>
        <v>42126.666678240734</v>
      </c>
      <c r="T3488" s="11">
        <f t="shared" si="327"/>
        <v>42158.082638888889</v>
      </c>
      <c r="U3488" t="str">
        <f t="shared" si="328"/>
        <v>05</v>
      </c>
      <c r="V3488" t="str">
        <f t="shared" si="329"/>
        <v>2015</v>
      </c>
    </row>
    <row r="3489" spans="1:22" ht="48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128</v>
      </c>
      <c r="P3489">
        <f t="shared" si="325"/>
        <v>38.712121212121211</v>
      </c>
      <c r="Q3489" s="9" t="s">
        <v>8321</v>
      </c>
      <c r="R3489" t="s">
        <v>8322</v>
      </c>
      <c r="S3489" s="11">
        <f t="shared" si="326"/>
        <v>42149.732083333329</v>
      </c>
      <c r="T3489" s="11">
        <f t="shared" si="327"/>
        <v>42179.732083333329</v>
      </c>
      <c r="U3489" t="str">
        <f t="shared" si="328"/>
        <v>05</v>
      </c>
      <c r="V3489" t="str">
        <f t="shared" si="329"/>
        <v>2015</v>
      </c>
    </row>
    <row r="3490" spans="1:22" ht="48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</v>
      </c>
      <c r="P3490">
        <f t="shared" si="325"/>
        <v>125.37931034482759</v>
      </c>
      <c r="Q3490" s="9" t="s">
        <v>8321</v>
      </c>
      <c r="R3490" t="s">
        <v>8322</v>
      </c>
      <c r="S3490" s="11">
        <f t="shared" si="326"/>
        <v>42087.55972222222</v>
      </c>
      <c r="T3490" s="11">
        <f t="shared" si="327"/>
        <v>42111.458333333336</v>
      </c>
      <c r="U3490" t="str">
        <f t="shared" si="328"/>
        <v>03</v>
      </c>
      <c r="V3490" t="str">
        <f t="shared" si="329"/>
        <v>2015</v>
      </c>
    </row>
    <row r="3491" spans="1:22" ht="48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113</v>
      </c>
      <c r="P3491">
        <f t="shared" si="325"/>
        <v>78.263888888888886</v>
      </c>
      <c r="Q3491" s="9" t="s">
        <v>8321</v>
      </c>
      <c r="R3491" t="s">
        <v>8322</v>
      </c>
      <c r="S3491" s="11">
        <f t="shared" si="326"/>
        <v>41753.427442129629</v>
      </c>
      <c r="T3491" s="11">
        <f t="shared" si="327"/>
        <v>41783.666666666664</v>
      </c>
      <c r="U3491" t="str">
        <f t="shared" si="328"/>
        <v>04</v>
      </c>
      <c r="V3491" t="str">
        <f t="shared" si="329"/>
        <v>2014</v>
      </c>
    </row>
    <row r="3492" spans="1:22" ht="48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128</v>
      </c>
      <c r="P3492">
        <f t="shared" si="325"/>
        <v>47.222222222222221</v>
      </c>
      <c r="Q3492" s="9" t="s">
        <v>8321</v>
      </c>
      <c r="R3492" t="s">
        <v>8322</v>
      </c>
      <c r="S3492" s="11">
        <f t="shared" si="326"/>
        <v>42443.594027777777</v>
      </c>
      <c r="T3492" s="11">
        <f t="shared" si="327"/>
        <v>42473.594027777777</v>
      </c>
      <c r="U3492" t="str">
        <f t="shared" si="328"/>
        <v>03</v>
      </c>
      <c r="V3492" t="str">
        <f t="shared" si="329"/>
        <v>2016</v>
      </c>
    </row>
    <row r="3493" spans="1:22" ht="48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</v>
      </c>
      <c r="P3493">
        <f t="shared" si="325"/>
        <v>79.099999999999994</v>
      </c>
      <c r="Q3493" s="9" t="s">
        <v>8321</v>
      </c>
      <c r="R3493" t="s">
        <v>8322</v>
      </c>
      <c r="S3493" s="11">
        <f t="shared" si="326"/>
        <v>42121.041481481479</v>
      </c>
      <c r="T3493" s="11">
        <f t="shared" si="327"/>
        <v>42142.041481481479</v>
      </c>
      <c r="U3493" t="str">
        <f t="shared" si="328"/>
        <v>04</v>
      </c>
      <c r="V3493" t="str">
        <f t="shared" si="329"/>
        <v>2015</v>
      </c>
    </row>
    <row r="3494" spans="1:22" ht="48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</v>
      </c>
      <c r="P3494">
        <f t="shared" si="325"/>
        <v>114.29199999999999</v>
      </c>
      <c r="Q3494" s="9" t="s">
        <v>8321</v>
      </c>
      <c r="R3494" t="s">
        <v>8322</v>
      </c>
      <c r="S3494" s="11">
        <f t="shared" si="326"/>
        <v>42267.800891203697</v>
      </c>
      <c r="T3494" s="11">
        <f t="shared" si="327"/>
        <v>42302.800891203697</v>
      </c>
      <c r="U3494" t="str">
        <f t="shared" si="328"/>
        <v>09</v>
      </c>
      <c r="V3494" t="str">
        <f t="shared" si="329"/>
        <v>2015</v>
      </c>
    </row>
    <row r="3495" spans="1:22" ht="48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>
        <f t="shared" si="325"/>
        <v>51.724137931034484</v>
      </c>
      <c r="Q3495" s="9" t="s">
        <v>8321</v>
      </c>
      <c r="R3495" t="s">
        <v>8322</v>
      </c>
      <c r="S3495" s="11">
        <f t="shared" si="326"/>
        <v>41848.657824074071</v>
      </c>
      <c r="T3495" s="11">
        <f t="shared" si="327"/>
        <v>41868.007638888885</v>
      </c>
      <c r="U3495" t="str">
        <f t="shared" si="328"/>
        <v>07</v>
      </c>
      <c r="V3495" t="str">
        <f t="shared" si="329"/>
        <v>2014</v>
      </c>
    </row>
    <row r="3496" spans="1:22" ht="48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>
        <f t="shared" si="325"/>
        <v>30.76923076923077</v>
      </c>
      <c r="Q3496" s="9" t="s">
        <v>8321</v>
      </c>
      <c r="R3496" t="s">
        <v>8322</v>
      </c>
      <c r="S3496" s="11">
        <f t="shared" si="326"/>
        <v>42689.006655092591</v>
      </c>
      <c r="T3496" s="11">
        <f t="shared" si="327"/>
        <v>42700.041666666664</v>
      </c>
      <c r="U3496" t="str">
        <f t="shared" si="328"/>
        <v>11</v>
      </c>
      <c r="V3496" t="str">
        <f t="shared" si="329"/>
        <v>2016</v>
      </c>
    </row>
    <row r="3497" spans="1:22" ht="48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107</v>
      </c>
      <c r="P3497">
        <f t="shared" si="325"/>
        <v>74.208333333333329</v>
      </c>
      <c r="Q3497" s="9" t="s">
        <v>8321</v>
      </c>
      <c r="R3497" t="s">
        <v>8322</v>
      </c>
      <c r="S3497" s="11">
        <f t="shared" si="326"/>
        <v>41915.554502314808</v>
      </c>
      <c r="T3497" s="11">
        <f t="shared" si="327"/>
        <v>41944.512499999997</v>
      </c>
      <c r="U3497" t="str">
        <f t="shared" si="328"/>
        <v>10</v>
      </c>
      <c r="V3497" t="str">
        <f t="shared" si="329"/>
        <v>2014</v>
      </c>
    </row>
    <row r="3498" spans="1:22" ht="48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</v>
      </c>
      <c r="P3498">
        <f t="shared" si="325"/>
        <v>47.846153846153847</v>
      </c>
      <c r="Q3498" s="9" t="s">
        <v>8321</v>
      </c>
      <c r="R3498" t="s">
        <v>8322</v>
      </c>
      <c r="S3498" s="11">
        <f t="shared" si="326"/>
        <v>42584.638495370367</v>
      </c>
      <c r="T3498" s="11">
        <f t="shared" si="327"/>
        <v>42624.638495370367</v>
      </c>
      <c r="U3498" t="str">
        <f t="shared" si="328"/>
        <v>08</v>
      </c>
      <c r="V3498" t="str">
        <f t="shared" si="329"/>
        <v>2016</v>
      </c>
    </row>
    <row r="3499" spans="1:22" ht="48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109</v>
      </c>
      <c r="P3499">
        <f t="shared" si="325"/>
        <v>34.408163265306122</v>
      </c>
      <c r="Q3499" s="9" t="s">
        <v>8321</v>
      </c>
      <c r="R3499" t="s">
        <v>8322</v>
      </c>
      <c r="S3499" s="11">
        <f t="shared" si="326"/>
        <v>42511.53361111111</v>
      </c>
      <c r="T3499" s="11">
        <f t="shared" si="327"/>
        <v>42523.708333333336</v>
      </c>
      <c r="U3499" t="str">
        <f t="shared" si="328"/>
        <v>05</v>
      </c>
      <c r="V3499" t="str">
        <f t="shared" si="329"/>
        <v>2016</v>
      </c>
    </row>
    <row r="3500" spans="1:22" ht="48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</v>
      </c>
      <c r="P3500">
        <f t="shared" si="325"/>
        <v>40.238095238095241</v>
      </c>
      <c r="Q3500" s="9" t="s">
        <v>8321</v>
      </c>
      <c r="R3500" t="s">
        <v>8322</v>
      </c>
      <c r="S3500" s="11">
        <f t="shared" si="326"/>
        <v>42458.950277777774</v>
      </c>
      <c r="T3500" s="11">
        <f t="shared" si="327"/>
        <v>42518.697222222218</v>
      </c>
      <c r="U3500" t="str">
        <f t="shared" si="328"/>
        <v>03</v>
      </c>
      <c r="V3500" t="str">
        <f t="shared" si="329"/>
        <v>2016</v>
      </c>
    </row>
    <row r="3501" spans="1:22" ht="48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106</v>
      </c>
      <c r="P3501">
        <f t="shared" si="325"/>
        <v>60.285714285714285</v>
      </c>
      <c r="Q3501" s="9" t="s">
        <v>8321</v>
      </c>
      <c r="R3501" t="s">
        <v>8322</v>
      </c>
      <c r="S3501" s="11">
        <f t="shared" si="326"/>
        <v>42131.827835648146</v>
      </c>
      <c r="T3501" s="11">
        <f t="shared" si="327"/>
        <v>42186.082638888889</v>
      </c>
      <c r="U3501" t="str">
        <f t="shared" si="328"/>
        <v>05</v>
      </c>
      <c r="V3501" t="str">
        <f t="shared" si="329"/>
        <v>2015</v>
      </c>
    </row>
    <row r="3502" spans="1:22" ht="48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</v>
      </c>
      <c r="P3502">
        <f t="shared" si="325"/>
        <v>25.30952380952381</v>
      </c>
      <c r="Q3502" s="9" t="s">
        <v>8321</v>
      </c>
      <c r="R3502" t="s">
        <v>8322</v>
      </c>
      <c r="S3502" s="11">
        <f t="shared" si="326"/>
        <v>42419.711087962962</v>
      </c>
      <c r="T3502" s="11">
        <f t="shared" si="327"/>
        <v>42435.999305555553</v>
      </c>
      <c r="U3502" t="str">
        <f t="shared" si="328"/>
        <v>02</v>
      </c>
      <c r="V3502" t="str">
        <f t="shared" si="329"/>
        <v>2016</v>
      </c>
    </row>
    <row r="3503" spans="1:22" ht="48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101</v>
      </c>
      <c r="P3503">
        <f t="shared" si="325"/>
        <v>35.952380952380949</v>
      </c>
      <c r="Q3503" s="9" t="s">
        <v>8321</v>
      </c>
      <c r="R3503" t="s">
        <v>8322</v>
      </c>
      <c r="S3503" s="11">
        <f t="shared" si="326"/>
        <v>42233.555497685178</v>
      </c>
      <c r="T3503" s="11">
        <f t="shared" si="327"/>
        <v>42258.555497685178</v>
      </c>
      <c r="U3503" t="str">
        <f t="shared" si="328"/>
        <v>08</v>
      </c>
      <c r="V3503" t="str">
        <f t="shared" si="329"/>
        <v>2015</v>
      </c>
    </row>
    <row r="3504" spans="1:22" ht="48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</v>
      </c>
      <c r="P3504">
        <f t="shared" si="325"/>
        <v>136</v>
      </c>
      <c r="Q3504" s="9" t="s">
        <v>8321</v>
      </c>
      <c r="R3504" t="s">
        <v>8322</v>
      </c>
      <c r="S3504" s="11">
        <f t="shared" si="326"/>
        <v>42430.631064814814</v>
      </c>
      <c r="T3504" s="11">
        <f t="shared" si="327"/>
        <v>42444.957638888889</v>
      </c>
      <c r="U3504" t="str">
        <f t="shared" si="328"/>
        <v>03</v>
      </c>
      <c r="V3504" t="str">
        <f t="shared" si="329"/>
        <v>2016</v>
      </c>
    </row>
    <row r="3505" spans="1:22" ht="48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108</v>
      </c>
      <c r="P3505">
        <f t="shared" si="325"/>
        <v>70.763157894736835</v>
      </c>
      <c r="Q3505" s="9" t="s">
        <v>8321</v>
      </c>
      <c r="R3505" t="s">
        <v>8322</v>
      </c>
      <c r="S3505" s="11">
        <f t="shared" si="326"/>
        <v>42545.27</v>
      </c>
      <c r="T3505" s="11">
        <f t="shared" si="327"/>
        <v>42575.27</v>
      </c>
      <c r="U3505" t="str">
        <f t="shared" si="328"/>
        <v>06</v>
      </c>
      <c r="V3505" t="str">
        <f t="shared" si="329"/>
        <v>2016</v>
      </c>
    </row>
    <row r="3506" spans="1:22" ht="48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>
        <f t="shared" si="325"/>
        <v>125</v>
      </c>
      <c r="Q3506" s="9" t="s">
        <v>8321</v>
      </c>
      <c r="R3506" t="s">
        <v>8322</v>
      </c>
      <c r="S3506" s="11">
        <f t="shared" si="326"/>
        <v>42297.540405092594</v>
      </c>
      <c r="T3506" s="11">
        <f t="shared" si="327"/>
        <v>42327.582071759258</v>
      </c>
      <c r="U3506" t="str">
        <f t="shared" si="328"/>
        <v>10</v>
      </c>
      <c r="V3506" t="str">
        <f t="shared" si="329"/>
        <v>2015</v>
      </c>
    </row>
    <row r="3507" spans="1:22" ht="96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104</v>
      </c>
      <c r="P3507">
        <f t="shared" si="325"/>
        <v>66.512820512820511</v>
      </c>
      <c r="Q3507" s="9" t="s">
        <v>8321</v>
      </c>
      <c r="R3507" t="s">
        <v>8322</v>
      </c>
      <c r="S3507" s="11">
        <f t="shared" si="326"/>
        <v>41760.727372685185</v>
      </c>
      <c r="T3507" s="11">
        <f t="shared" si="327"/>
        <v>41771.958333333328</v>
      </c>
      <c r="U3507" t="str">
        <f t="shared" si="328"/>
        <v>05</v>
      </c>
      <c r="V3507" t="str">
        <f t="shared" si="329"/>
        <v>2014</v>
      </c>
    </row>
    <row r="3508" spans="1:22" ht="48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102</v>
      </c>
      <c r="P3508">
        <f t="shared" si="325"/>
        <v>105</v>
      </c>
      <c r="Q3508" s="9" t="s">
        <v>8321</v>
      </c>
      <c r="R3508" t="s">
        <v>8322</v>
      </c>
      <c r="S3508" s="11">
        <f t="shared" si="326"/>
        <v>41829.525925925926</v>
      </c>
      <c r="T3508" s="11">
        <f t="shared" si="327"/>
        <v>41874.525925925926</v>
      </c>
      <c r="U3508" t="str">
        <f t="shared" si="328"/>
        <v>07</v>
      </c>
      <c r="V3508" t="str">
        <f t="shared" si="329"/>
        <v>2014</v>
      </c>
    </row>
    <row r="3509" spans="1:22" ht="3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</v>
      </c>
      <c r="P3509">
        <f t="shared" si="325"/>
        <v>145</v>
      </c>
      <c r="Q3509" s="9" t="s">
        <v>8321</v>
      </c>
      <c r="R3509" t="s">
        <v>8322</v>
      </c>
      <c r="S3509" s="11">
        <f t="shared" si="326"/>
        <v>42491.714548611104</v>
      </c>
      <c r="T3509" s="11">
        <f t="shared" si="327"/>
        <v>42521.714548611104</v>
      </c>
      <c r="U3509" t="str">
        <f t="shared" si="328"/>
        <v>05</v>
      </c>
      <c r="V3509" t="str">
        <f t="shared" si="329"/>
        <v>2016</v>
      </c>
    </row>
    <row r="3510" spans="1:22" ht="48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>
        <f t="shared" si="325"/>
        <v>12</v>
      </c>
      <c r="Q3510" s="9" t="s">
        <v>8321</v>
      </c>
      <c r="R3510" t="s">
        <v>8322</v>
      </c>
      <c r="S3510" s="11">
        <f t="shared" si="326"/>
        <v>42477.521446759252</v>
      </c>
      <c r="T3510" s="11">
        <f t="shared" si="327"/>
        <v>42500.666666666664</v>
      </c>
      <c r="U3510" t="str">
        <f t="shared" si="328"/>
        <v>04</v>
      </c>
      <c r="V3510" t="str">
        <f t="shared" si="329"/>
        <v>2016</v>
      </c>
    </row>
    <row r="3511" spans="1:22" ht="48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</v>
      </c>
      <c r="P3511">
        <f t="shared" si="325"/>
        <v>96.666666666666671</v>
      </c>
      <c r="Q3511" s="9" t="s">
        <v>8321</v>
      </c>
      <c r="R3511" t="s">
        <v>8322</v>
      </c>
      <c r="S3511" s="11">
        <f t="shared" si="326"/>
        <v>41950.651226851849</v>
      </c>
      <c r="T3511" s="11">
        <f t="shared" si="327"/>
        <v>41963.996527777774</v>
      </c>
      <c r="U3511" t="str">
        <f t="shared" si="328"/>
        <v>11</v>
      </c>
      <c r="V3511" t="str">
        <f t="shared" si="329"/>
        <v>2014</v>
      </c>
    </row>
    <row r="3512" spans="1:22" ht="48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101</v>
      </c>
      <c r="P3512">
        <f t="shared" si="325"/>
        <v>60.333333333333336</v>
      </c>
      <c r="Q3512" s="9" t="s">
        <v>8321</v>
      </c>
      <c r="R3512" t="s">
        <v>8322</v>
      </c>
      <c r="S3512" s="11">
        <f t="shared" si="326"/>
        <v>41802.412569444445</v>
      </c>
      <c r="T3512" s="11">
        <f t="shared" si="327"/>
        <v>41822.412569444445</v>
      </c>
      <c r="U3512" t="str">
        <f t="shared" si="328"/>
        <v>06</v>
      </c>
      <c r="V3512" t="str">
        <f t="shared" si="329"/>
        <v>2014</v>
      </c>
    </row>
    <row r="3513" spans="1:22" ht="48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</v>
      </c>
      <c r="P3513">
        <f t="shared" si="325"/>
        <v>79.89473684210526</v>
      </c>
      <c r="Q3513" s="9" t="s">
        <v>8321</v>
      </c>
      <c r="R3513" t="s">
        <v>8322</v>
      </c>
      <c r="S3513" s="11">
        <f t="shared" si="326"/>
        <v>41927.665451388886</v>
      </c>
      <c r="T3513" s="11">
        <f t="shared" si="327"/>
        <v>41950.5625</v>
      </c>
      <c r="U3513" t="str">
        <f t="shared" si="328"/>
        <v>10</v>
      </c>
      <c r="V3513" t="str">
        <f t="shared" si="329"/>
        <v>2014</v>
      </c>
    </row>
    <row r="3514" spans="1:22" ht="48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>
        <f t="shared" si="325"/>
        <v>58.823529411764703</v>
      </c>
      <c r="Q3514" s="9" t="s">
        <v>8321</v>
      </c>
      <c r="R3514" t="s">
        <v>8322</v>
      </c>
      <c r="S3514" s="11">
        <f t="shared" si="326"/>
        <v>42057.328611111108</v>
      </c>
      <c r="T3514" s="11">
        <f t="shared" si="327"/>
        <v>42117.286944444444</v>
      </c>
      <c r="U3514" t="str">
        <f t="shared" si="328"/>
        <v>02</v>
      </c>
      <c r="V3514" t="str">
        <f t="shared" si="329"/>
        <v>2015</v>
      </c>
    </row>
    <row r="3515" spans="1:22" ht="48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</v>
      </c>
      <c r="P3515">
        <f t="shared" si="325"/>
        <v>75.340909090909093</v>
      </c>
      <c r="Q3515" s="9" t="s">
        <v>8321</v>
      </c>
      <c r="R3515" t="s">
        <v>8322</v>
      </c>
      <c r="S3515" s="11">
        <f t="shared" si="326"/>
        <v>41780.887870370367</v>
      </c>
      <c r="T3515" s="11">
        <f t="shared" si="327"/>
        <v>41793.999305555553</v>
      </c>
      <c r="U3515" t="str">
        <f t="shared" si="328"/>
        <v>05</v>
      </c>
      <c r="V3515" t="str">
        <f t="shared" si="329"/>
        <v>2014</v>
      </c>
    </row>
    <row r="3516" spans="1:22" ht="48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</v>
      </c>
      <c r="P3516">
        <f t="shared" si="325"/>
        <v>55</v>
      </c>
      <c r="Q3516" s="9" t="s">
        <v>8321</v>
      </c>
      <c r="R3516" t="s">
        <v>8322</v>
      </c>
      <c r="S3516" s="11">
        <f t="shared" si="326"/>
        <v>42020.638333333329</v>
      </c>
      <c r="T3516" s="11">
        <f t="shared" si="327"/>
        <v>42036.999305555553</v>
      </c>
      <c r="U3516" t="str">
        <f t="shared" si="328"/>
        <v>01</v>
      </c>
      <c r="V3516" t="str">
        <f t="shared" si="329"/>
        <v>2015</v>
      </c>
    </row>
    <row r="3517" spans="1:22" ht="48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103</v>
      </c>
      <c r="P3517">
        <f t="shared" si="325"/>
        <v>66.956521739130437</v>
      </c>
      <c r="Q3517" s="9" t="s">
        <v>8321</v>
      </c>
      <c r="R3517" t="s">
        <v>8322</v>
      </c>
      <c r="S3517" s="11">
        <f t="shared" si="326"/>
        <v>42125.564479166664</v>
      </c>
      <c r="T3517" s="11">
        <f t="shared" si="327"/>
        <v>42155.564479166664</v>
      </c>
      <c r="U3517" t="str">
        <f t="shared" si="328"/>
        <v>05</v>
      </c>
      <c r="V3517" t="str">
        <f t="shared" si="329"/>
        <v>2015</v>
      </c>
    </row>
    <row r="3518" spans="1:22" ht="48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>
        <f t="shared" si="325"/>
        <v>227.27272727272728</v>
      </c>
      <c r="Q3518" s="9" t="s">
        <v>8321</v>
      </c>
      <c r="R3518" t="s">
        <v>8322</v>
      </c>
      <c r="S3518" s="11">
        <f t="shared" si="326"/>
        <v>41855.801736111105</v>
      </c>
      <c r="T3518" s="11">
        <f t="shared" si="327"/>
        <v>41889.916666666664</v>
      </c>
      <c r="U3518" t="str">
        <f t="shared" si="328"/>
        <v>08</v>
      </c>
      <c r="V3518" t="str">
        <f t="shared" si="329"/>
        <v>2014</v>
      </c>
    </row>
    <row r="3519" spans="1:22" ht="48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>
        <f t="shared" si="325"/>
        <v>307.69230769230768</v>
      </c>
      <c r="Q3519" s="9" t="s">
        <v>8321</v>
      </c>
      <c r="R3519" t="s">
        <v>8322</v>
      </c>
      <c r="S3519" s="11">
        <f t="shared" si="326"/>
        <v>41794.609189814808</v>
      </c>
      <c r="T3519" s="11">
        <f t="shared" si="327"/>
        <v>41824.25</v>
      </c>
      <c r="U3519" t="str">
        <f t="shared" si="328"/>
        <v>06</v>
      </c>
      <c r="V3519" t="str">
        <f t="shared" si="329"/>
        <v>2014</v>
      </c>
    </row>
    <row r="3520" spans="1:22" ht="48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</v>
      </c>
      <c r="P3520">
        <f t="shared" si="325"/>
        <v>50.020909090909093</v>
      </c>
      <c r="Q3520" s="9" t="s">
        <v>8321</v>
      </c>
      <c r="R3520" t="s">
        <v>8322</v>
      </c>
      <c r="S3520" s="11">
        <f t="shared" si="326"/>
        <v>41893.575219907405</v>
      </c>
      <c r="T3520" s="11">
        <f t="shared" si="327"/>
        <v>41914.38958333333</v>
      </c>
      <c r="U3520" t="str">
        <f t="shared" si="328"/>
        <v>09</v>
      </c>
      <c r="V3520" t="str">
        <f t="shared" si="329"/>
        <v>2014</v>
      </c>
    </row>
    <row r="3521" spans="1:22" ht="48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</v>
      </c>
      <c r="P3521">
        <f t="shared" si="325"/>
        <v>72.392857142857139</v>
      </c>
      <c r="Q3521" s="9" t="s">
        <v>8321</v>
      </c>
      <c r="R3521" t="s">
        <v>8322</v>
      </c>
      <c r="S3521" s="11">
        <f t="shared" si="326"/>
        <v>42037.390624999993</v>
      </c>
      <c r="T3521" s="11">
        <f t="shared" si="327"/>
        <v>42067.390624999993</v>
      </c>
      <c r="U3521" t="str">
        <f t="shared" si="328"/>
        <v>02</v>
      </c>
      <c r="V3521" t="str">
        <f t="shared" si="329"/>
        <v>2015</v>
      </c>
    </row>
    <row r="3522" spans="1:22" ht="3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101</v>
      </c>
      <c r="P3522">
        <f t="shared" si="325"/>
        <v>95.952380952380949</v>
      </c>
      <c r="Q3522" s="9" t="s">
        <v>8321</v>
      </c>
      <c r="R3522" t="s">
        <v>8322</v>
      </c>
      <c r="S3522" s="11">
        <f t="shared" si="326"/>
        <v>42227.615879629629</v>
      </c>
      <c r="T3522" s="11">
        <f t="shared" si="327"/>
        <v>42253.365972222215</v>
      </c>
      <c r="U3522" t="str">
        <f t="shared" si="328"/>
        <v>08</v>
      </c>
      <c r="V3522" t="str">
        <f t="shared" si="329"/>
        <v>2015</v>
      </c>
    </row>
    <row r="3523" spans="1:22" ht="48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ROUND((E3523/D3523)*100,0)</f>
        <v>169</v>
      </c>
      <c r="P3523">
        <f t="shared" ref="P3523:P3586" si="331">E3523/L3523</f>
        <v>45.615384615384613</v>
      </c>
      <c r="Q3523" s="9" t="s">
        <v>8321</v>
      </c>
      <c r="R3523" t="s">
        <v>8322</v>
      </c>
      <c r="S3523" s="11">
        <f t="shared" ref="S3523:S3586" si="332">(J3523/86400)+25569+(-5/24)</f>
        <v>41881.153009259258</v>
      </c>
      <c r="T3523" s="11">
        <f t="shared" ref="T3523:T3586" si="333">(((I3523/60)/60)/24)+DATE(1970,1,1)+(-5/24)</f>
        <v>41911.153009259258</v>
      </c>
      <c r="U3523" t="str">
        <f t="shared" ref="U3523:U3586" si="334">TEXT(S3523,"MM")</f>
        <v>08</v>
      </c>
      <c r="V3523" t="str">
        <f t="shared" ref="V3523:V3586" si="335">TEXT(S3523,"YYYY")</f>
        <v>2014</v>
      </c>
    </row>
    <row r="3524" spans="1:22" ht="48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>
        <f t="shared" si="331"/>
        <v>41.029411764705884</v>
      </c>
      <c r="Q3524" s="9" t="s">
        <v>8321</v>
      </c>
      <c r="R3524" t="s">
        <v>8322</v>
      </c>
      <c r="S3524" s="11">
        <f t="shared" si="332"/>
        <v>42234.581550925919</v>
      </c>
      <c r="T3524" s="11">
        <f t="shared" si="333"/>
        <v>42262.212500000001</v>
      </c>
      <c r="U3524" t="str">
        <f t="shared" si="334"/>
        <v>08</v>
      </c>
      <c r="V3524" t="str">
        <f t="shared" si="335"/>
        <v>2015</v>
      </c>
    </row>
    <row r="3525" spans="1:22" ht="48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114</v>
      </c>
      <c r="P3525">
        <f t="shared" si="331"/>
        <v>56.825000000000003</v>
      </c>
      <c r="Q3525" s="9" t="s">
        <v>8321</v>
      </c>
      <c r="R3525" t="s">
        <v>8322</v>
      </c>
      <c r="S3525" s="11">
        <f t="shared" si="332"/>
        <v>42581.189212962963</v>
      </c>
      <c r="T3525" s="11">
        <f t="shared" si="333"/>
        <v>42638.749999999993</v>
      </c>
      <c r="U3525" t="str">
        <f t="shared" si="334"/>
        <v>07</v>
      </c>
      <c r="V3525" t="str">
        <f t="shared" si="335"/>
        <v>2016</v>
      </c>
    </row>
    <row r="3526" spans="1:22" ht="48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102</v>
      </c>
      <c r="P3526">
        <f t="shared" si="331"/>
        <v>137.24324324324326</v>
      </c>
      <c r="Q3526" s="9" t="s">
        <v>8321</v>
      </c>
      <c r="R3526" t="s">
        <v>8322</v>
      </c>
      <c r="S3526" s="11">
        <f t="shared" si="332"/>
        <v>41880.555243055554</v>
      </c>
      <c r="T3526" s="11">
        <f t="shared" si="333"/>
        <v>41894.958333333328</v>
      </c>
      <c r="U3526" t="str">
        <f t="shared" si="334"/>
        <v>08</v>
      </c>
      <c r="V3526" t="str">
        <f t="shared" si="335"/>
        <v>2014</v>
      </c>
    </row>
    <row r="3527" spans="1:22" ht="48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>
        <f t="shared" si="331"/>
        <v>75.714285714285708</v>
      </c>
      <c r="Q3527" s="9" t="s">
        <v>8321</v>
      </c>
      <c r="R3527" t="s">
        <v>8322</v>
      </c>
      <c r="S3527" s="11">
        <f t="shared" si="332"/>
        <v>42214.487337962964</v>
      </c>
      <c r="T3527" s="11">
        <f t="shared" si="333"/>
        <v>42225.458333333336</v>
      </c>
      <c r="U3527" t="str">
        <f t="shared" si="334"/>
        <v>07</v>
      </c>
      <c r="V3527" t="str">
        <f t="shared" si="335"/>
        <v>2015</v>
      </c>
    </row>
    <row r="3528" spans="1:22" ht="48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>
        <f t="shared" si="331"/>
        <v>99</v>
      </c>
      <c r="Q3528" s="9" t="s">
        <v>8321</v>
      </c>
      <c r="R3528" t="s">
        <v>8322</v>
      </c>
      <c r="S3528" s="11">
        <f t="shared" si="332"/>
        <v>42460.126979166664</v>
      </c>
      <c r="T3528" s="11">
        <f t="shared" si="333"/>
        <v>42488.040972222218</v>
      </c>
      <c r="U3528" t="str">
        <f t="shared" si="334"/>
        <v>03</v>
      </c>
      <c r="V3528" t="str">
        <f t="shared" si="335"/>
        <v>2016</v>
      </c>
    </row>
    <row r="3529" spans="1:22" ht="48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117</v>
      </c>
      <c r="P3529">
        <f t="shared" si="331"/>
        <v>81.569767441860463</v>
      </c>
      <c r="Q3529" s="9" t="s">
        <v>8321</v>
      </c>
      <c r="R3529" t="s">
        <v>8322</v>
      </c>
      <c r="S3529" s="11">
        <f t="shared" si="332"/>
        <v>42166.814872685187</v>
      </c>
      <c r="T3529" s="11">
        <f t="shared" si="333"/>
        <v>42195.957638888889</v>
      </c>
      <c r="U3529" t="str">
        <f t="shared" si="334"/>
        <v>06</v>
      </c>
      <c r="V3529" t="str">
        <f t="shared" si="335"/>
        <v>2015</v>
      </c>
    </row>
    <row r="3530" spans="1:22" ht="48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</v>
      </c>
      <c r="P3530">
        <f t="shared" si="331"/>
        <v>45.108108108108105</v>
      </c>
      <c r="Q3530" s="9" t="s">
        <v>8321</v>
      </c>
      <c r="R3530" t="s">
        <v>8322</v>
      </c>
      <c r="S3530" s="11">
        <f t="shared" si="332"/>
        <v>42733.293032407404</v>
      </c>
      <c r="T3530" s="11">
        <f t="shared" si="333"/>
        <v>42753.293032407404</v>
      </c>
      <c r="U3530" t="str">
        <f t="shared" si="334"/>
        <v>12</v>
      </c>
      <c r="V3530" t="str">
        <f t="shared" si="335"/>
        <v>2016</v>
      </c>
    </row>
    <row r="3531" spans="1:22" ht="48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>
        <f t="shared" si="331"/>
        <v>36.666666666666664</v>
      </c>
      <c r="Q3531" s="9" t="s">
        <v>8321</v>
      </c>
      <c r="R3531" t="s">
        <v>8322</v>
      </c>
      <c r="S3531" s="11">
        <f t="shared" si="332"/>
        <v>42177.553449074076</v>
      </c>
      <c r="T3531" s="11">
        <f t="shared" si="333"/>
        <v>42197.833333333336</v>
      </c>
      <c r="U3531" t="str">
        <f t="shared" si="334"/>
        <v>06</v>
      </c>
      <c r="V3531" t="str">
        <f t="shared" si="335"/>
        <v>2015</v>
      </c>
    </row>
    <row r="3532" spans="1:22" ht="48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>
        <f t="shared" si="331"/>
        <v>125</v>
      </c>
      <c r="Q3532" s="9" t="s">
        <v>8321</v>
      </c>
      <c r="R3532" t="s">
        <v>8322</v>
      </c>
      <c r="S3532" s="11">
        <f t="shared" si="332"/>
        <v>42442.41501157407</v>
      </c>
      <c r="T3532" s="11">
        <f t="shared" si="333"/>
        <v>42470.624999999993</v>
      </c>
      <c r="U3532" t="str">
        <f t="shared" si="334"/>
        <v>03</v>
      </c>
      <c r="V3532" t="str">
        <f t="shared" si="335"/>
        <v>2016</v>
      </c>
    </row>
    <row r="3533" spans="1:22" ht="16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>
        <f t="shared" si="331"/>
        <v>49.230769230769234</v>
      </c>
      <c r="Q3533" s="9" t="s">
        <v>8321</v>
      </c>
      <c r="R3533" t="s">
        <v>8322</v>
      </c>
      <c r="S3533" s="11">
        <f t="shared" si="332"/>
        <v>42521.44599537037</v>
      </c>
      <c r="T3533" s="11">
        <f t="shared" si="333"/>
        <v>42551.44599537037</v>
      </c>
      <c r="U3533" t="str">
        <f t="shared" si="334"/>
        <v>05</v>
      </c>
      <c r="V3533" t="str">
        <f t="shared" si="335"/>
        <v>2016</v>
      </c>
    </row>
    <row r="3534" spans="1:22" ht="48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119</v>
      </c>
      <c r="P3534">
        <f t="shared" si="331"/>
        <v>42.296296296296298</v>
      </c>
      <c r="Q3534" s="9" t="s">
        <v>8321</v>
      </c>
      <c r="R3534" t="s">
        <v>8322</v>
      </c>
      <c r="S3534" s="11">
        <f t="shared" si="332"/>
        <v>41884.391516203701</v>
      </c>
      <c r="T3534" s="11">
        <f t="shared" si="333"/>
        <v>41899.957638888889</v>
      </c>
      <c r="U3534" t="str">
        <f t="shared" si="334"/>
        <v>09</v>
      </c>
      <c r="V3534" t="str">
        <f t="shared" si="335"/>
        <v>2014</v>
      </c>
    </row>
    <row r="3535" spans="1:22" ht="48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</v>
      </c>
      <c r="P3535">
        <f t="shared" si="331"/>
        <v>78.875</v>
      </c>
      <c r="Q3535" s="9" t="s">
        <v>8321</v>
      </c>
      <c r="R3535" t="s">
        <v>8322</v>
      </c>
      <c r="S3535" s="11">
        <f t="shared" si="332"/>
        <v>42289.552858796298</v>
      </c>
      <c r="T3535" s="11">
        <f t="shared" si="333"/>
        <v>42319.594525462955</v>
      </c>
      <c r="U3535" t="str">
        <f t="shared" si="334"/>
        <v>10</v>
      </c>
      <c r="V3535" t="str">
        <f t="shared" si="335"/>
        <v>2015</v>
      </c>
    </row>
    <row r="3536" spans="1:22" ht="3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</v>
      </c>
      <c r="P3536">
        <f t="shared" si="331"/>
        <v>38.284313725490193</v>
      </c>
      <c r="Q3536" s="9" t="s">
        <v>8321</v>
      </c>
      <c r="R3536" t="s">
        <v>8322</v>
      </c>
      <c r="S3536" s="11">
        <f t="shared" si="332"/>
        <v>42243.416932870365</v>
      </c>
      <c r="T3536" s="11">
        <f t="shared" si="333"/>
        <v>42278.416932870365</v>
      </c>
      <c r="U3536" t="str">
        <f t="shared" si="334"/>
        <v>08</v>
      </c>
      <c r="V3536" t="str">
        <f t="shared" si="335"/>
        <v>2015</v>
      </c>
    </row>
    <row r="3537" spans="1:22" ht="48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</v>
      </c>
      <c r="P3537">
        <f t="shared" si="331"/>
        <v>44.847826086956523</v>
      </c>
      <c r="Q3537" s="9" t="s">
        <v>8321</v>
      </c>
      <c r="R3537" t="s">
        <v>8322</v>
      </c>
      <c r="S3537" s="11">
        <f t="shared" si="332"/>
        <v>42248.431828703702</v>
      </c>
      <c r="T3537" s="11">
        <f t="shared" si="333"/>
        <v>42279.541666666664</v>
      </c>
      <c r="U3537" t="str">
        <f t="shared" si="334"/>
        <v>09</v>
      </c>
      <c r="V3537" t="str">
        <f t="shared" si="335"/>
        <v>2015</v>
      </c>
    </row>
    <row r="3538" spans="1:22" ht="48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</v>
      </c>
      <c r="P3538">
        <f t="shared" si="331"/>
        <v>13.529411764705882</v>
      </c>
      <c r="Q3538" s="9" t="s">
        <v>8321</v>
      </c>
      <c r="R3538" t="s">
        <v>8322</v>
      </c>
      <c r="S3538" s="11">
        <f t="shared" si="332"/>
        <v>42328.518807870372</v>
      </c>
      <c r="T3538" s="11">
        <f t="shared" si="333"/>
        <v>42358.290972222218</v>
      </c>
      <c r="U3538" t="str">
        <f t="shared" si="334"/>
        <v>11</v>
      </c>
      <c r="V3538" t="str">
        <f t="shared" si="335"/>
        <v>2015</v>
      </c>
    </row>
    <row r="3539" spans="1:22" ht="48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</v>
      </c>
      <c r="P3539">
        <f t="shared" si="331"/>
        <v>43.5</v>
      </c>
      <c r="Q3539" s="9" t="s">
        <v>8321</v>
      </c>
      <c r="R3539" t="s">
        <v>8322</v>
      </c>
      <c r="S3539" s="11">
        <f t="shared" si="332"/>
        <v>41923.146018518521</v>
      </c>
      <c r="T3539" s="11">
        <f t="shared" si="333"/>
        <v>41960.124305555553</v>
      </c>
      <c r="U3539" t="str">
        <f t="shared" si="334"/>
        <v>10</v>
      </c>
      <c r="V3539" t="str">
        <f t="shared" si="335"/>
        <v>2014</v>
      </c>
    </row>
    <row r="3540" spans="1:22" ht="48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</v>
      </c>
      <c r="P3540">
        <f t="shared" si="331"/>
        <v>30.951807228915662</v>
      </c>
      <c r="Q3540" s="9" t="s">
        <v>8321</v>
      </c>
      <c r="R3540" t="s">
        <v>8322</v>
      </c>
      <c r="S3540" s="11">
        <f t="shared" si="332"/>
        <v>42571.212268518517</v>
      </c>
      <c r="T3540" s="11">
        <f t="shared" si="333"/>
        <v>42599.212268518517</v>
      </c>
      <c r="U3540" t="str">
        <f t="shared" si="334"/>
        <v>07</v>
      </c>
      <c r="V3540" t="str">
        <f t="shared" si="335"/>
        <v>2016</v>
      </c>
    </row>
    <row r="3541" spans="1:22" ht="48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120</v>
      </c>
      <c r="P3541">
        <f t="shared" si="331"/>
        <v>55.230769230769234</v>
      </c>
      <c r="Q3541" s="9" t="s">
        <v>8321</v>
      </c>
      <c r="R3541" t="s">
        <v>8322</v>
      </c>
      <c r="S3541" s="11">
        <f t="shared" si="332"/>
        <v>42600.547708333332</v>
      </c>
      <c r="T3541" s="11">
        <f t="shared" si="333"/>
        <v>42621.547708333332</v>
      </c>
      <c r="U3541" t="str">
        <f t="shared" si="334"/>
        <v>08</v>
      </c>
      <c r="V3541" t="str">
        <f t="shared" si="335"/>
        <v>2016</v>
      </c>
    </row>
    <row r="3542" spans="1:22" ht="48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>
        <f t="shared" si="331"/>
        <v>46.125</v>
      </c>
      <c r="Q3542" s="9" t="s">
        <v>8321</v>
      </c>
      <c r="R3542" t="s">
        <v>8322</v>
      </c>
      <c r="S3542" s="11">
        <f t="shared" si="332"/>
        <v>42516.795034722221</v>
      </c>
      <c r="T3542" s="11">
        <f t="shared" si="333"/>
        <v>42546.795034722221</v>
      </c>
      <c r="U3542" t="str">
        <f t="shared" si="334"/>
        <v>05</v>
      </c>
      <c r="V3542" t="str">
        <f t="shared" si="335"/>
        <v>2016</v>
      </c>
    </row>
    <row r="3543" spans="1:22" ht="48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>
        <f t="shared" si="331"/>
        <v>39.375</v>
      </c>
      <c r="Q3543" s="9" t="s">
        <v>8321</v>
      </c>
      <c r="R3543" t="s">
        <v>8322</v>
      </c>
      <c r="S3543" s="11">
        <f t="shared" si="332"/>
        <v>42222.521701388883</v>
      </c>
      <c r="T3543" s="11">
        <f t="shared" si="333"/>
        <v>42247.521701388883</v>
      </c>
      <c r="U3543" t="str">
        <f t="shared" si="334"/>
        <v>08</v>
      </c>
      <c r="V3543" t="str">
        <f t="shared" si="335"/>
        <v>2015</v>
      </c>
    </row>
    <row r="3544" spans="1:22" ht="48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</v>
      </c>
      <c r="P3544">
        <f t="shared" si="331"/>
        <v>66.152941176470591</v>
      </c>
      <c r="Q3544" s="9" t="s">
        <v>8321</v>
      </c>
      <c r="R3544" t="s">
        <v>8322</v>
      </c>
      <c r="S3544" s="11">
        <f t="shared" si="332"/>
        <v>41829.391458333332</v>
      </c>
      <c r="T3544" s="11">
        <f t="shared" si="333"/>
        <v>41889.391458333332</v>
      </c>
      <c r="U3544" t="str">
        <f t="shared" si="334"/>
        <v>07</v>
      </c>
      <c r="V3544" t="str">
        <f t="shared" si="335"/>
        <v>2014</v>
      </c>
    </row>
    <row r="3545" spans="1:22" ht="48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105</v>
      </c>
      <c r="P3545">
        <f t="shared" si="331"/>
        <v>54.137931034482762</v>
      </c>
      <c r="Q3545" s="9" t="s">
        <v>8321</v>
      </c>
      <c r="R3545" t="s">
        <v>8322</v>
      </c>
      <c r="S3545" s="11">
        <f t="shared" si="332"/>
        <v>42150.546979166662</v>
      </c>
      <c r="T3545" s="11">
        <f t="shared" si="333"/>
        <v>42180.546979166662</v>
      </c>
      <c r="U3545" t="str">
        <f t="shared" si="334"/>
        <v>05</v>
      </c>
      <c r="V3545" t="str">
        <f t="shared" si="335"/>
        <v>2015</v>
      </c>
    </row>
    <row r="3546" spans="1:22" ht="3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>
        <f t="shared" si="331"/>
        <v>104.16666666666667</v>
      </c>
      <c r="Q3546" s="9" t="s">
        <v>8321</v>
      </c>
      <c r="R3546" t="s">
        <v>8322</v>
      </c>
      <c r="S3546" s="11">
        <f t="shared" si="332"/>
        <v>42040.623344907406</v>
      </c>
      <c r="T3546" s="11">
        <f t="shared" si="333"/>
        <v>42070.623344907406</v>
      </c>
      <c r="U3546" t="str">
        <f t="shared" si="334"/>
        <v>02</v>
      </c>
      <c r="V3546" t="str">
        <f t="shared" si="335"/>
        <v>2015</v>
      </c>
    </row>
    <row r="3547" spans="1:22" ht="48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</v>
      </c>
      <c r="P3547">
        <f t="shared" si="331"/>
        <v>31.375</v>
      </c>
      <c r="Q3547" s="9" t="s">
        <v>8321</v>
      </c>
      <c r="R3547" t="s">
        <v>8322</v>
      </c>
      <c r="S3547" s="11">
        <f t="shared" si="332"/>
        <v>42075.599062499998</v>
      </c>
      <c r="T3547" s="11">
        <f t="shared" si="333"/>
        <v>42105.599062499998</v>
      </c>
      <c r="U3547" t="str">
        <f t="shared" si="334"/>
        <v>03</v>
      </c>
      <c r="V3547" t="str">
        <f t="shared" si="335"/>
        <v>2015</v>
      </c>
    </row>
    <row r="3548" spans="1:22" ht="48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</v>
      </c>
      <c r="P3548">
        <f t="shared" si="331"/>
        <v>59.210526315789473</v>
      </c>
      <c r="Q3548" s="9" t="s">
        <v>8321</v>
      </c>
      <c r="R3548" t="s">
        <v>8322</v>
      </c>
      <c r="S3548" s="11">
        <f t="shared" si="332"/>
        <v>42073.452361111107</v>
      </c>
      <c r="T3548" s="11">
        <f t="shared" si="333"/>
        <v>42094.957638888889</v>
      </c>
      <c r="U3548" t="str">
        <f t="shared" si="334"/>
        <v>03</v>
      </c>
      <c r="V3548" t="str">
        <f t="shared" si="335"/>
        <v>2015</v>
      </c>
    </row>
    <row r="3549" spans="1:22" ht="48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</v>
      </c>
      <c r="P3549">
        <f t="shared" si="331"/>
        <v>119.17633928571429</v>
      </c>
      <c r="Q3549" s="9" t="s">
        <v>8321</v>
      </c>
      <c r="R3549" t="s">
        <v>8322</v>
      </c>
      <c r="S3549" s="11">
        <f t="shared" si="332"/>
        <v>42479.870381944442</v>
      </c>
      <c r="T3549" s="11">
        <f t="shared" si="333"/>
        <v>42503.957638888889</v>
      </c>
      <c r="U3549" t="str">
        <f t="shared" si="334"/>
        <v>04</v>
      </c>
      <c r="V3549" t="str">
        <f t="shared" si="335"/>
        <v>2016</v>
      </c>
    </row>
    <row r="3550" spans="1:22" ht="48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102</v>
      </c>
      <c r="P3550">
        <f t="shared" si="331"/>
        <v>164.61538461538461</v>
      </c>
      <c r="Q3550" s="9" t="s">
        <v>8321</v>
      </c>
      <c r="R3550" t="s">
        <v>8322</v>
      </c>
      <c r="S3550" s="11">
        <f t="shared" si="332"/>
        <v>42411.733958333331</v>
      </c>
      <c r="T3550" s="11">
        <f t="shared" si="333"/>
        <v>42433.833333333336</v>
      </c>
      <c r="U3550" t="str">
        <f t="shared" si="334"/>
        <v>02</v>
      </c>
      <c r="V3550" t="str">
        <f t="shared" si="335"/>
        <v>2016</v>
      </c>
    </row>
    <row r="3551" spans="1:22" ht="48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>
        <f t="shared" si="331"/>
        <v>24.285714285714285</v>
      </c>
      <c r="Q3551" s="9" t="s">
        <v>8321</v>
      </c>
      <c r="R3551" t="s">
        <v>8322</v>
      </c>
      <c r="S3551" s="11">
        <f t="shared" si="332"/>
        <v>42223.186030092591</v>
      </c>
      <c r="T3551" s="11">
        <f t="shared" si="333"/>
        <v>42251.186030092591</v>
      </c>
      <c r="U3551" t="str">
        <f t="shared" si="334"/>
        <v>08</v>
      </c>
      <c r="V3551" t="str">
        <f t="shared" si="335"/>
        <v>2015</v>
      </c>
    </row>
    <row r="3552" spans="1:22" ht="48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105</v>
      </c>
      <c r="P3552">
        <f t="shared" si="331"/>
        <v>40.9375</v>
      </c>
      <c r="Q3552" s="9" t="s">
        <v>8321</v>
      </c>
      <c r="R3552" t="s">
        <v>8322</v>
      </c>
      <c r="S3552" s="11">
        <f t="shared" si="332"/>
        <v>42462.685162037036</v>
      </c>
      <c r="T3552" s="11">
        <f t="shared" si="333"/>
        <v>42492.685162037036</v>
      </c>
      <c r="U3552" t="str">
        <f t="shared" si="334"/>
        <v>04</v>
      </c>
      <c r="V3552" t="str">
        <f t="shared" si="335"/>
        <v>2016</v>
      </c>
    </row>
    <row r="3553" spans="1:22" ht="48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102</v>
      </c>
      <c r="P3553">
        <f t="shared" si="331"/>
        <v>61.1</v>
      </c>
      <c r="Q3553" s="9" t="s">
        <v>8321</v>
      </c>
      <c r="R3553" t="s">
        <v>8322</v>
      </c>
      <c r="S3553" s="11">
        <f t="shared" si="332"/>
        <v>41753.307523148142</v>
      </c>
      <c r="T3553" s="11">
        <f t="shared" si="333"/>
        <v>41781.713194444441</v>
      </c>
      <c r="U3553" t="str">
        <f t="shared" si="334"/>
        <v>04</v>
      </c>
      <c r="V3553" t="str">
        <f t="shared" si="335"/>
        <v>2014</v>
      </c>
    </row>
    <row r="3554" spans="1:22" ht="48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>
        <f t="shared" si="331"/>
        <v>38.65</v>
      </c>
      <c r="Q3554" s="9" t="s">
        <v>8321</v>
      </c>
      <c r="R3554" t="s">
        <v>8322</v>
      </c>
      <c r="S3554" s="11">
        <f t="shared" si="332"/>
        <v>41788.378749999996</v>
      </c>
      <c r="T3554" s="11">
        <f t="shared" si="333"/>
        <v>41818.378749999996</v>
      </c>
      <c r="U3554" t="str">
        <f t="shared" si="334"/>
        <v>05</v>
      </c>
      <c r="V3554" t="str">
        <f t="shared" si="335"/>
        <v>2014</v>
      </c>
    </row>
    <row r="3555" spans="1:22" ht="48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</v>
      </c>
      <c r="P3555">
        <f t="shared" si="331"/>
        <v>56.20192307692308</v>
      </c>
      <c r="Q3555" s="9" t="s">
        <v>8321</v>
      </c>
      <c r="R3555" t="s">
        <v>8322</v>
      </c>
      <c r="S3555" s="11">
        <f t="shared" si="332"/>
        <v>42195.820370370369</v>
      </c>
      <c r="T3555" s="11">
        <f t="shared" si="333"/>
        <v>42227.791666666664</v>
      </c>
      <c r="U3555" t="str">
        <f t="shared" si="334"/>
        <v>07</v>
      </c>
      <c r="V3555" t="str">
        <f t="shared" si="335"/>
        <v>2015</v>
      </c>
    </row>
    <row r="3556" spans="1:22" ht="48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</v>
      </c>
      <c r="P3556">
        <f t="shared" si="331"/>
        <v>107.00207547169811</v>
      </c>
      <c r="Q3556" s="9" t="s">
        <v>8321</v>
      </c>
      <c r="R3556" t="s">
        <v>8322</v>
      </c>
      <c r="S3556" s="11">
        <f t="shared" si="332"/>
        <v>42015.842118055552</v>
      </c>
      <c r="T3556" s="11">
        <f t="shared" si="333"/>
        <v>42046.499999999993</v>
      </c>
      <c r="U3556" t="str">
        <f t="shared" si="334"/>
        <v>01</v>
      </c>
      <c r="V3556" t="str">
        <f t="shared" si="335"/>
        <v>2015</v>
      </c>
    </row>
    <row r="3557" spans="1:22" ht="48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>
        <f t="shared" si="331"/>
        <v>171.42857142857142</v>
      </c>
      <c r="Q3557" s="9" t="s">
        <v>8321</v>
      </c>
      <c r="R3557" t="s">
        <v>8322</v>
      </c>
      <c r="S3557" s="11">
        <f t="shared" si="332"/>
        <v>42661.233726851853</v>
      </c>
      <c r="T3557" s="11">
        <f t="shared" si="333"/>
        <v>42691.27539351851</v>
      </c>
      <c r="U3557" t="str">
        <f t="shared" si="334"/>
        <v>10</v>
      </c>
      <c r="V3557" t="str">
        <f t="shared" si="335"/>
        <v>2016</v>
      </c>
    </row>
    <row r="3558" spans="1:22" ht="48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</v>
      </c>
      <c r="P3558">
        <f t="shared" si="331"/>
        <v>110.5</v>
      </c>
      <c r="Q3558" s="9" t="s">
        <v>8321</v>
      </c>
      <c r="R3558" t="s">
        <v>8322</v>
      </c>
      <c r="S3558" s="11">
        <f t="shared" si="332"/>
        <v>41808.441249999996</v>
      </c>
      <c r="T3558" s="11">
        <f t="shared" si="333"/>
        <v>41868.441249999996</v>
      </c>
      <c r="U3558" t="str">
        <f t="shared" si="334"/>
        <v>06</v>
      </c>
      <c r="V3558" t="str">
        <f t="shared" si="335"/>
        <v>2014</v>
      </c>
    </row>
    <row r="3559" spans="1:22" ht="48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</v>
      </c>
      <c r="P3559">
        <f t="shared" si="331"/>
        <v>179.27598566308242</v>
      </c>
      <c r="Q3559" s="9" t="s">
        <v>8321</v>
      </c>
      <c r="R3559" t="s">
        <v>8322</v>
      </c>
      <c r="S3559" s="11">
        <f t="shared" si="332"/>
        <v>41730.068414351852</v>
      </c>
      <c r="T3559" s="11">
        <f t="shared" si="333"/>
        <v>41764.068414351852</v>
      </c>
      <c r="U3559" t="str">
        <f t="shared" si="334"/>
        <v>04</v>
      </c>
      <c r="V3559" t="str">
        <f t="shared" si="335"/>
        <v>2014</v>
      </c>
    </row>
    <row r="3560" spans="1:22" ht="48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>
        <f t="shared" si="331"/>
        <v>22.90909090909091</v>
      </c>
      <c r="Q3560" s="9" t="s">
        <v>8321</v>
      </c>
      <c r="R3560" t="s">
        <v>8322</v>
      </c>
      <c r="S3560" s="11">
        <f t="shared" si="332"/>
        <v>42139.608506944445</v>
      </c>
      <c r="T3560" s="11">
        <f t="shared" si="333"/>
        <v>42181.666666666664</v>
      </c>
      <c r="U3560" t="str">
        <f t="shared" si="334"/>
        <v>05</v>
      </c>
      <c r="V3560" t="str">
        <f t="shared" si="335"/>
        <v>2015</v>
      </c>
    </row>
    <row r="3561" spans="1:22" ht="48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104</v>
      </c>
      <c r="P3561">
        <f t="shared" si="331"/>
        <v>43.125</v>
      </c>
      <c r="Q3561" s="9" t="s">
        <v>8321</v>
      </c>
      <c r="R3561" t="s">
        <v>8322</v>
      </c>
      <c r="S3561" s="11">
        <f t="shared" si="332"/>
        <v>42193.887824074067</v>
      </c>
      <c r="T3561" s="11">
        <f t="shared" si="333"/>
        <v>42216.165277777771</v>
      </c>
      <c r="U3561" t="str">
        <f t="shared" si="334"/>
        <v>07</v>
      </c>
      <c r="V3561" t="str">
        <f t="shared" si="335"/>
        <v>2015</v>
      </c>
    </row>
    <row r="3562" spans="1:22" ht="48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</v>
      </c>
      <c r="P3562">
        <f t="shared" si="331"/>
        <v>46.891891891891895</v>
      </c>
      <c r="Q3562" s="9" t="s">
        <v>8321</v>
      </c>
      <c r="R3562" t="s">
        <v>8322</v>
      </c>
      <c r="S3562" s="11">
        <f t="shared" si="332"/>
        <v>42115.68131944444</v>
      </c>
      <c r="T3562" s="11">
        <f t="shared" si="333"/>
        <v>42150.906249999993</v>
      </c>
      <c r="U3562" t="str">
        <f t="shared" si="334"/>
        <v>04</v>
      </c>
      <c r="V3562" t="str">
        <f t="shared" si="335"/>
        <v>2015</v>
      </c>
    </row>
    <row r="3563" spans="1:22" ht="11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</v>
      </c>
      <c r="P3563">
        <f t="shared" si="331"/>
        <v>47.407407407407405</v>
      </c>
      <c r="Q3563" s="9" t="s">
        <v>8321</v>
      </c>
      <c r="R3563" t="s">
        <v>8322</v>
      </c>
      <c r="S3563" s="11">
        <f t="shared" si="332"/>
        <v>42203.471967592595</v>
      </c>
      <c r="T3563" s="11">
        <f t="shared" si="333"/>
        <v>42221.566666666658</v>
      </c>
      <c r="U3563" t="str">
        <f t="shared" si="334"/>
        <v>07</v>
      </c>
      <c r="V3563" t="str">
        <f t="shared" si="335"/>
        <v>2015</v>
      </c>
    </row>
    <row r="3564" spans="1:22" ht="48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149</v>
      </c>
      <c r="P3564">
        <f t="shared" si="331"/>
        <v>15.129032258064516</v>
      </c>
      <c r="Q3564" s="9" t="s">
        <v>8321</v>
      </c>
      <c r="R3564" t="s">
        <v>8322</v>
      </c>
      <c r="S3564" s="11">
        <f t="shared" si="332"/>
        <v>42433.553553240738</v>
      </c>
      <c r="T3564" s="11">
        <f t="shared" si="333"/>
        <v>42442.708333333336</v>
      </c>
      <c r="U3564" t="str">
        <f t="shared" si="334"/>
        <v>03</v>
      </c>
      <c r="V3564" t="str">
        <f t="shared" si="335"/>
        <v>2016</v>
      </c>
    </row>
    <row r="3565" spans="1:22" ht="48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</v>
      </c>
      <c r="P3565">
        <f t="shared" si="331"/>
        <v>21.098000000000003</v>
      </c>
      <c r="Q3565" s="9" t="s">
        <v>8321</v>
      </c>
      <c r="R3565" t="s">
        <v>8322</v>
      </c>
      <c r="S3565" s="11">
        <f t="shared" si="332"/>
        <v>42555.46361111111</v>
      </c>
      <c r="T3565" s="11">
        <f t="shared" si="333"/>
        <v>42583.583333333336</v>
      </c>
      <c r="U3565" t="str">
        <f t="shared" si="334"/>
        <v>07</v>
      </c>
      <c r="V3565" t="str">
        <f t="shared" si="335"/>
        <v>2016</v>
      </c>
    </row>
    <row r="3566" spans="1:22" ht="3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101</v>
      </c>
      <c r="P3566">
        <f t="shared" si="331"/>
        <v>59.117647058823529</v>
      </c>
      <c r="Q3566" s="9" t="s">
        <v>8321</v>
      </c>
      <c r="R3566" t="s">
        <v>8322</v>
      </c>
      <c r="S3566" s="11">
        <f t="shared" si="332"/>
        <v>42236.414918981478</v>
      </c>
      <c r="T3566" s="11">
        <f t="shared" si="333"/>
        <v>42282.458333333336</v>
      </c>
      <c r="U3566" t="str">
        <f t="shared" si="334"/>
        <v>08</v>
      </c>
      <c r="V3566" t="str">
        <f t="shared" si="335"/>
        <v>2015</v>
      </c>
    </row>
    <row r="3567" spans="1:22" ht="48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131</v>
      </c>
      <c r="P3567">
        <f t="shared" si="331"/>
        <v>97.916666666666671</v>
      </c>
      <c r="Q3567" s="9" t="s">
        <v>8321</v>
      </c>
      <c r="R3567" t="s">
        <v>8322</v>
      </c>
      <c r="S3567" s="11">
        <f t="shared" si="332"/>
        <v>41974.534814814811</v>
      </c>
      <c r="T3567" s="11">
        <f t="shared" si="333"/>
        <v>42004.534814814811</v>
      </c>
      <c r="U3567" t="str">
        <f t="shared" si="334"/>
        <v>12</v>
      </c>
      <c r="V3567" t="str">
        <f t="shared" si="335"/>
        <v>2014</v>
      </c>
    </row>
    <row r="3568" spans="1:22" ht="48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105</v>
      </c>
      <c r="P3568">
        <f t="shared" si="331"/>
        <v>55.131578947368418</v>
      </c>
      <c r="Q3568" s="9" t="s">
        <v>8321</v>
      </c>
      <c r="R3568" t="s">
        <v>8322</v>
      </c>
      <c r="S3568" s="11">
        <f t="shared" si="332"/>
        <v>41997.299571759257</v>
      </c>
      <c r="T3568" s="11">
        <f t="shared" si="333"/>
        <v>42027.299571759257</v>
      </c>
      <c r="U3568" t="str">
        <f t="shared" si="334"/>
        <v>12</v>
      </c>
      <c r="V3568" t="str">
        <f t="shared" si="335"/>
        <v>2014</v>
      </c>
    </row>
    <row r="3569" spans="1:22" ht="48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109</v>
      </c>
      <c r="P3569">
        <f t="shared" si="331"/>
        <v>26.536585365853657</v>
      </c>
      <c r="Q3569" s="9" t="s">
        <v>8321</v>
      </c>
      <c r="R3569" t="s">
        <v>8322</v>
      </c>
      <c r="S3569" s="11">
        <f t="shared" si="332"/>
        <v>42135.602361111109</v>
      </c>
      <c r="T3569" s="11">
        <f t="shared" si="333"/>
        <v>42165.602361111109</v>
      </c>
      <c r="U3569" t="str">
        <f t="shared" si="334"/>
        <v>05</v>
      </c>
      <c r="V3569" t="str">
        <f t="shared" si="335"/>
        <v>2015</v>
      </c>
    </row>
    <row r="3570" spans="1:22" ht="48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</v>
      </c>
      <c r="P3570">
        <f t="shared" si="331"/>
        <v>58.421052631578945</v>
      </c>
      <c r="Q3570" s="9" t="s">
        <v>8321</v>
      </c>
      <c r="R3570" t="s">
        <v>8322</v>
      </c>
      <c r="S3570" s="11">
        <f t="shared" si="332"/>
        <v>41869.532337962963</v>
      </c>
      <c r="T3570" s="11">
        <f t="shared" si="333"/>
        <v>41899.532337962963</v>
      </c>
      <c r="U3570" t="str">
        <f t="shared" si="334"/>
        <v>08</v>
      </c>
      <c r="V3570" t="str">
        <f t="shared" si="335"/>
        <v>2014</v>
      </c>
    </row>
    <row r="3571" spans="1:22" ht="48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</v>
      </c>
      <c r="P3571">
        <f t="shared" si="331"/>
        <v>122.53658536585365</v>
      </c>
      <c r="Q3571" s="9" t="s">
        <v>8321</v>
      </c>
      <c r="R3571" t="s">
        <v>8322</v>
      </c>
      <c r="S3571" s="11">
        <f t="shared" si="332"/>
        <v>41982.480277777773</v>
      </c>
      <c r="T3571" s="11">
        <f t="shared" si="333"/>
        <v>42012.480277777773</v>
      </c>
      <c r="U3571" t="str">
        <f t="shared" si="334"/>
        <v>12</v>
      </c>
      <c r="V3571" t="str">
        <f t="shared" si="335"/>
        <v>2014</v>
      </c>
    </row>
    <row r="3572" spans="1:22" ht="48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</v>
      </c>
      <c r="P3572">
        <f t="shared" si="331"/>
        <v>87.961538461538467</v>
      </c>
      <c r="Q3572" s="9" t="s">
        <v>8321</v>
      </c>
      <c r="R3572" t="s">
        <v>8322</v>
      </c>
      <c r="S3572" s="11">
        <f t="shared" si="332"/>
        <v>41976.12364583333</v>
      </c>
      <c r="T3572" s="11">
        <f t="shared" si="333"/>
        <v>42004.083333333336</v>
      </c>
      <c r="U3572" t="str">
        <f t="shared" si="334"/>
        <v>12</v>
      </c>
      <c r="V3572" t="str">
        <f t="shared" si="335"/>
        <v>2014</v>
      </c>
    </row>
    <row r="3573" spans="1:22" ht="48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</v>
      </c>
      <c r="P3573">
        <f t="shared" si="331"/>
        <v>73.239999999999995</v>
      </c>
      <c r="Q3573" s="9" t="s">
        <v>8321</v>
      </c>
      <c r="R3573" t="s">
        <v>8322</v>
      </c>
      <c r="S3573" s="11">
        <f t="shared" si="332"/>
        <v>41912.650613425925</v>
      </c>
      <c r="T3573" s="11">
        <f t="shared" si="333"/>
        <v>41942.650613425925</v>
      </c>
      <c r="U3573" t="str">
        <f t="shared" si="334"/>
        <v>09</v>
      </c>
      <c r="V3573" t="str">
        <f t="shared" si="335"/>
        <v>2014</v>
      </c>
    </row>
    <row r="3574" spans="1:22" ht="3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>
        <f t="shared" si="331"/>
        <v>55.555555555555557</v>
      </c>
      <c r="Q3574" s="9" t="s">
        <v>8321</v>
      </c>
      <c r="R3574" t="s">
        <v>8322</v>
      </c>
      <c r="S3574" s="11">
        <f t="shared" si="332"/>
        <v>42146.36206018518</v>
      </c>
      <c r="T3574" s="11">
        <f t="shared" si="333"/>
        <v>42176.36206018518</v>
      </c>
      <c r="U3574" t="str">
        <f t="shared" si="334"/>
        <v>05</v>
      </c>
      <c r="V3574" t="str">
        <f t="shared" si="335"/>
        <v>2015</v>
      </c>
    </row>
    <row r="3575" spans="1:22" ht="3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103</v>
      </c>
      <c r="P3575">
        <f t="shared" si="331"/>
        <v>39.53846153846154</v>
      </c>
      <c r="Q3575" s="9" t="s">
        <v>8321</v>
      </c>
      <c r="R3575" t="s">
        <v>8322</v>
      </c>
      <c r="S3575" s="11">
        <f t="shared" si="332"/>
        <v>41921.167199074072</v>
      </c>
      <c r="T3575" s="11">
        <f t="shared" si="333"/>
        <v>41951.208865740737</v>
      </c>
      <c r="U3575" t="str">
        <f t="shared" si="334"/>
        <v>10</v>
      </c>
      <c r="V3575" t="str">
        <f t="shared" si="335"/>
        <v>2014</v>
      </c>
    </row>
    <row r="3576" spans="1:22" ht="48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</v>
      </c>
      <c r="P3576">
        <f t="shared" si="331"/>
        <v>136.77777777777777</v>
      </c>
      <c r="Q3576" s="9" t="s">
        <v>8321</v>
      </c>
      <c r="R3576" t="s">
        <v>8322</v>
      </c>
      <c r="S3576" s="11">
        <f t="shared" si="332"/>
        <v>41926.734351851854</v>
      </c>
      <c r="T3576" s="11">
        <f t="shared" si="333"/>
        <v>41956.776018518511</v>
      </c>
      <c r="U3576" t="str">
        <f t="shared" si="334"/>
        <v>10</v>
      </c>
      <c r="V3576" t="str">
        <f t="shared" si="335"/>
        <v>2014</v>
      </c>
    </row>
    <row r="3577" spans="1:22" ht="48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</v>
      </c>
      <c r="P3577">
        <f t="shared" si="331"/>
        <v>99.343137254901961</v>
      </c>
      <c r="Q3577" s="9" t="s">
        <v>8321</v>
      </c>
      <c r="R3577" t="s">
        <v>8322</v>
      </c>
      <c r="S3577" s="11">
        <f t="shared" si="332"/>
        <v>42561.575543981475</v>
      </c>
      <c r="T3577" s="11">
        <f t="shared" si="333"/>
        <v>42592.957638888889</v>
      </c>
      <c r="U3577" t="str">
        <f t="shared" si="334"/>
        <v>07</v>
      </c>
      <c r="V3577" t="str">
        <f t="shared" si="335"/>
        <v>2016</v>
      </c>
    </row>
    <row r="3578" spans="1:22" ht="48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>
        <f t="shared" si="331"/>
        <v>20</v>
      </c>
      <c r="Q3578" s="9" t="s">
        <v>8321</v>
      </c>
      <c r="R3578" t="s">
        <v>8322</v>
      </c>
      <c r="S3578" s="11">
        <f t="shared" si="332"/>
        <v>42649.340902777774</v>
      </c>
      <c r="T3578" s="11">
        <f t="shared" si="333"/>
        <v>42709.382569444446</v>
      </c>
      <c r="U3578" t="str">
        <f t="shared" si="334"/>
        <v>10</v>
      </c>
      <c r="V3578" t="str">
        <f t="shared" si="335"/>
        <v>2016</v>
      </c>
    </row>
    <row r="3579" spans="1:22" ht="48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>
        <f t="shared" si="331"/>
        <v>28.888888888888889</v>
      </c>
      <c r="Q3579" s="9" t="s">
        <v>8321</v>
      </c>
      <c r="R3579" t="s">
        <v>8322</v>
      </c>
      <c r="S3579" s="11">
        <f t="shared" si="332"/>
        <v>42093.578506944446</v>
      </c>
      <c r="T3579" s="11">
        <f t="shared" si="333"/>
        <v>42120.061111111114</v>
      </c>
      <c r="U3579" t="str">
        <f t="shared" si="334"/>
        <v>03</v>
      </c>
      <c r="V3579" t="str">
        <f t="shared" si="335"/>
        <v>2015</v>
      </c>
    </row>
    <row r="3580" spans="1:22" ht="48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</v>
      </c>
      <c r="P3580">
        <f t="shared" si="331"/>
        <v>40.545945945945945</v>
      </c>
      <c r="Q3580" s="9" t="s">
        <v>8321</v>
      </c>
      <c r="R3580" t="s">
        <v>8322</v>
      </c>
      <c r="S3580" s="11">
        <f t="shared" si="332"/>
        <v>42460.525196759256</v>
      </c>
      <c r="T3580" s="11">
        <f t="shared" si="333"/>
        <v>42490.525196759256</v>
      </c>
      <c r="U3580" t="str">
        <f t="shared" si="334"/>
        <v>03</v>
      </c>
      <c r="V3580" t="str">
        <f t="shared" si="335"/>
        <v>2016</v>
      </c>
    </row>
    <row r="3581" spans="1:22" ht="48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>
        <f t="shared" si="331"/>
        <v>35.714285714285715</v>
      </c>
      <c r="Q3581" s="9" t="s">
        <v>8321</v>
      </c>
      <c r="R3581" t="s">
        <v>8322</v>
      </c>
      <c r="S3581" s="11">
        <f t="shared" si="332"/>
        <v>42430.553888888891</v>
      </c>
      <c r="T3581" s="11">
        <f t="shared" si="333"/>
        <v>42460.51222222222</v>
      </c>
      <c r="U3581" t="str">
        <f t="shared" si="334"/>
        <v>03</v>
      </c>
      <c r="V3581" t="str">
        <f t="shared" si="335"/>
        <v>2016</v>
      </c>
    </row>
    <row r="3582" spans="1:22" ht="48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114</v>
      </c>
      <c r="P3582">
        <f t="shared" si="331"/>
        <v>37.962962962962962</v>
      </c>
      <c r="Q3582" s="9" t="s">
        <v>8321</v>
      </c>
      <c r="R3582" t="s">
        <v>8322</v>
      </c>
      <c r="S3582" s="11">
        <f t="shared" si="332"/>
        <v>42025.967847222222</v>
      </c>
      <c r="T3582" s="11">
        <f t="shared" si="333"/>
        <v>42063.999305555553</v>
      </c>
      <c r="U3582" t="str">
        <f t="shared" si="334"/>
        <v>01</v>
      </c>
      <c r="V3582" t="str">
        <f t="shared" si="335"/>
        <v>2015</v>
      </c>
    </row>
    <row r="3583" spans="1:22" ht="48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>
        <f t="shared" si="331"/>
        <v>33.333333333333336</v>
      </c>
      <c r="Q3583" s="9" t="s">
        <v>8321</v>
      </c>
      <c r="R3583" t="s">
        <v>8322</v>
      </c>
      <c r="S3583" s="11">
        <f t="shared" si="332"/>
        <v>41836.26284722222</v>
      </c>
      <c r="T3583" s="11">
        <f t="shared" si="333"/>
        <v>41850.26284722222</v>
      </c>
      <c r="U3583" t="str">
        <f t="shared" si="334"/>
        <v>07</v>
      </c>
      <c r="V3583" t="str">
        <f t="shared" si="335"/>
        <v>2014</v>
      </c>
    </row>
    <row r="3584" spans="1:22" ht="48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>
        <f t="shared" si="331"/>
        <v>58.571428571428569</v>
      </c>
      <c r="Q3584" s="9" t="s">
        <v>8321</v>
      </c>
      <c r="R3584" t="s">
        <v>8322</v>
      </c>
      <c r="S3584" s="11">
        <f t="shared" si="332"/>
        <v>42450.887523148143</v>
      </c>
      <c r="T3584" s="11">
        <f t="shared" si="333"/>
        <v>42464.887523148143</v>
      </c>
      <c r="U3584" t="str">
        <f t="shared" si="334"/>
        <v>03</v>
      </c>
      <c r="V3584" t="str">
        <f t="shared" si="335"/>
        <v>2016</v>
      </c>
    </row>
    <row r="3585" spans="1:22" ht="48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109</v>
      </c>
      <c r="P3585">
        <f t="shared" si="331"/>
        <v>135.625</v>
      </c>
      <c r="Q3585" s="9" t="s">
        <v>8321</v>
      </c>
      <c r="R3585" t="s">
        <v>8322</v>
      </c>
      <c r="S3585" s="11">
        <f t="shared" si="332"/>
        <v>42418.217650462961</v>
      </c>
      <c r="T3585" s="11">
        <f t="shared" si="333"/>
        <v>42478.175983796296</v>
      </c>
      <c r="U3585" t="str">
        <f t="shared" si="334"/>
        <v>02</v>
      </c>
      <c r="V3585" t="str">
        <f t="shared" si="335"/>
        <v>2016</v>
      </c>
    </row>
    <row r="3586" spans="1:22" ht="96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116</v>
      </c>
      <c r="P3586">
        <f t="shared" si="331"/>
        <v>30.9375</v>
      </c>
      <c r="Q3586" s="9" t="s">
        <v>8321</v>
      </c>
      <c r="R3586" t="s">
        <v>8322</v>
      </c>
      <c r="S3586" s="11">
        <f t="shared" si="332"/>
        <v>42168.108148148145</v>
      </c>
      <c r="T3586" s="11">
        <f t="shared" si="333"/>
        <v>42198.108148148145</v>
      </c>
      <c r="U3586" t="str">
        <f t="shared" si="334"/>
        <v>06</v>
      </c>
      <c r="V3586" t="str">
        <f t="shared" si="335"/>
        <v>2015</v>
      </c>
    </row>
    <row r="3587" spans="1:22" ht="48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ROUND((E3587/D3587)*100,0)</f>
        <v>119</v>
      </c>
      <c r="P3587">
        <f t="shared" ref="P3587:P3650" si="337">E3587/L3587</f>
        <v>176.08695652173913</v>
      </c>
      <c r="Q3587" s="9" t="s">
        <v>8321</v>
      </c>
      <c r="R3587" t="s">
        <v>8322</v>
      </c>
      <c r="S3587" s="11">
        <f t="shared" ref="S3587:S3650" si="338">(J3587/86400)+25569+(-5/24)</f>
        <v>41964.507986111108</v>
      </c>
      <c r="T3587" s="11">
        <f t="shared" ref="T3587:T3650" si="339">(((I3587/60)/60)/24)+DATE(1970,1,1)+(-5/24)</f>
        <v>41994.507986111108</v>
      </c>
      <c r="U3587" t="str">
        <f t="shared" ref="U3587:U3650" si="340">TEXT(S3587,"MM")</f>
        <v>11</v>
      </c>
      <c r="V3587" t="str">
        <f t="shared" ref="V3587:V3650" si="341">TEXT(S3587,"YYYY")</f>
        <v>2014</v>
      </c>
    </row>
    <row r="3588" spans="1:22" ht="16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</v>
      </c>
      <c r="P3588">
        <f t="shared" si="337"/>
        <v>151.9814814814815</v>
      </c>
      <c r="Q3588" s="9" t="s">
        <v>8321</v>
      </c>
      <c r="R3588" t="s">
        <v>8322</v>
      </c>
      <c r="S3588" s="11">
        <f t="shared" si="338"/>
        <v>42576.489236111105</v>
      </c>
      <c r="T3588" s="11">
        <f t="shared" si="339"/>
        <v>42636.489236111105</v>
      </c>
      <c r="U3588" t="str">
        <f t="shared" si="340"/>
        <v>07</v>
      </c>
      <c r="V3588" t="str">
        <f t="shared" si="341"/>
        <v>2016</v>
      </c>
    </row>
    <row r="3589" spans="1:22" ht="48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127</v>
      </c>
      <c r="P3589">
        <f t="shared" si="337"/>
        <v>22.607142857142858</v>
      </c>
      <c r="Q3589" s="9" t="s">
        <v>8321</v>
      </c>
      <c r="R3589" t="s">
        <v>8322</v>
      </c>
      <c r="S3589" s="11">
        <f t="shared" si="338"/>
        <v>42503.331643518519</v>
      </c>
      <c r="T3589" s="11">
        <f t="shared" si="339"/>
        <v>42548.583333333336</v>
      </c>
      <c r="U3589" t="str">
        <f t="shared" si="340"/>
        <v>05</v>
      </c>
      <c r="V3589" t="str">
        <f t="shared" si="341"/>
        <v>2016</v>
      </c>
    </row>
    <row r="3590" spans="1:22" ht="48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101</v>
      </c>
      <c r="P3590">
        <f t="shared" si="337"/>
        <v>18.272727272727273</v>
      </c>
      <c r="Q3590" s="9" t="s">
        <v>8321</v>
      </c>
      <c r="R3590" t="s">
        <v>8322</v>
      </c>
      <c r="S3590" s="11">
        <f t="shared" si="338"/>
        <v>42101.620486111111</v>
      </c>
      <c r="T3590" s="11">
        <f t="shared" si="339"/>
        <v>42123.749999999993</v>
      </c>
      <c r="U3590" t="str">
        <f t="shared" si="340"/>
        <v>04</v>
      </c>
      <c r="V3590" t="str">
        <f t="shared" si="341"/>
        <v>2015</v>
      </c>
    </row>
    <row r="3591" spans="1:22" ht="48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128</v>
      </c>
      <c r="P3591">
        <f t="shared" si="337"/>
        <v>82.258064516129039</v>
      </c>
      <c r="Q3591" s="9" t="s">
        <v>8321</v>
      </c>
      <c r="R3591" t="s">
        <v>8322</v>
      </c>
      <c r="S3591" s="11">
        <f t="shared" si="338"/>
        <v>42125.439201388886</v>
      </c>
      <c r="T3591" s="11">
        <f t="shared" si="339"/>
        <v>42150.439201388886</v>
      </c>
      <c r="U3591" t="str">
        <f t="shared" si="340"/>
        <v>05</v>
      </c>
      <c r="V3591" t="str">
        <f t="shared" si="341"/>
        <v>2015</v>
      </c>
    </row>
    <row r="3592" spans="1:22" ht="48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</v>
      </c>
      <c r="P3592">
        <f t="shared" si="337"/>
        <v>68.534246575342465</v>
      </c>
      <c r="Q3592" s="9" t="s">
        <v>8321</v>
      </c>
      <c r="R3592" t="s">
        <v>8322</v>
      </c>
      <c r="S3592" s="11">
        <f t="shared" si="338"/>
        <v>41902.125393518516</v>
      </c>
      <c r="T3592" s="11">
        <f t="shared" si="339"/>
        <v>41932.125393518516</v>
      </c>
      <c r="U3592" t="str">
        <f t="shared" si="340"/>
        <v>09</v>
      </c>
      <c r="V3592" t="str">
        <f t="shared" si="341"/>
        <v>2014</v>
      </c>
    </row>
    <row r="3593" spans="1:22" ht="48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>
        <f t="shared" si="337"/>
        <v>68.055555555555557</v>
      </c>
      <c r="Q3593" s="9" t="s">
        <v>8321</v>
      </c>
      <c r="R3593" t="s">
        <v>8322</v>
      </c>
      <c r="S3593" s="11">
        <f t="shared" si="338"/>
        <v>42003.74009259259</v>
      </c>
      <c r="T3593" s="11">
        <f t="shared" si="339"/>
        <v>42027.999305555553</v>
      </c>
      <c r="U3593" t="str">
        <f t="shared" si="340"/>
        <v>12</v>
      </c>
      <c r="V3593" t="str">
        <f t="shared" si="341"/>
        <v>2014</v>
      </c>
    </row>
    <row r="3594" spans="1:22" ht="48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</v>
      </c>
      <c r="P3594">
        <f t="shared" si="337"/>
        <v>72.714285714285708</v>
      </c>
      <c r="Q3594" s="9" t="s">
        <v>8321</v>
      </c>
      <c r="R3594" t="s">
        <v>8322</v>
      </c>
      <c r="S3594" s="11">
        <f t="shared" si="338"/>
        <v>41988.621608796289</v>
      </c>
      <c r="T3594" s="11">
        <f t="shared" si="339"/>
        <v>42045.999305555553</v>
      </c>
      <c r="U3594" t="str">
        <f t="shared" si="340"/>
        <v>12</v>
      </c>
      <c r="V3594" t="str">
        <f t="shared" si="341"/>
        <v>2014</v>
      </c>
    </row>
    <row r="3595" spans="1:22" ht="48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111</v>
      </c>
      <c r="P3595">
        <f t="shared" si="337"/>
        <v>77.186046511627907</v>
      </c>
      <c r="Q3595" s="9" t="s">
        <v>8321</v>
      </c>
      <c r="R3595" t="s">
        <v>8322</v>
      </c>
      <c r="S3595" s="11">
        <f t="shared" si="338"/>
        <v>41974.690266203703</v>
      </c>
      <c r="T3595" s="11">
        <f t="shared" si="339"/>
        <v>42009.643055555549</v>
      </c>
      <c r="U3595" t="str">
        <f t="shared" si="340"/>
        <v>12</v>
      </c>
      <c r="V3595" t="str">
        <f t="shared" si="341"/>
        <v>2014</v>
      </c>
    </row>
    <row r="3596" spans="1:22" ht="48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126</v>
      </c>
      <c r="P3596">
        <f t="shared" si="337"/>
        <v>55.972222222222221</v>
      </c>
      <c r="Q3596" s="9" t="s">
        <v>8321</v>
      </c>
      <c r="R3596" t="s">
        <v>8322</v>
      </c>
      <c r="S3596" s="11">
        <f t="shared" si="338"/>
        <v>42591.858587962961</v>
      </c>
      <c r="T3596" s="11">
        <f t="shared" si="339"/>
        <v>42616.858587962961</v>
      </c>
      <c r="U3596" t="str">
        <f t="shared" si="340"/>
        <v>08</v>
      </c>
      <c r="V3596" t="str">
        <f t="shared" si="341"/>
        <v>2016</v>
      </c>
    </row>
    <row r="3597" spans="1:22" ht="3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119</v>
      </c>
      <c r="P3597">
        <f t="shared" si="337"/>
        <v>49.693548387096776</v>
      </c>
      <c r="Q3597" s="9" t="s">
        <v>8321</v>
      </c>
      <c r="R3597" t="s">
        <v>8322</v>
      </c>
      <c r="S3597" s="11">
        <f t="shared" si="338"/>
        <v>42049.800034722219</v>
      </c>
      <c r="T3597" s="11">
        <f t="shared" si="339"/>
        <v>42076.082638888889</v>
      </c>
      <c r="U3597" t="str">
        <f t="shared" si="340"/>
        <v>02</v>
      </c>
      <c r="V3597" t="str">
        <f t="shared" si="341"/>
        <v>2015</v>
      </c>
    </row>
    <row r="3598" spans="1:22" ht="48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108</v>
      </c>
      <c r="P3598">
        <f t="shared" si="337"/>
        <v>79</v>
      </c>
      <c r="Q3598" s="9" t="s">
        <v>8321</v>
      </c>
      <c r="R3598" t="s">
        <v>8322</v>
      </c>
      <c r="S3598" s="11">
        <f t="shared" si="338"/>
        <v>41856.506736111107</v>
      </c>
      <c r="T3598" s="11">
        <f t="shared" si="339"/>
        <v>41877.506736111107</v>
      </c>
      <c r="U3598" t="str">
        <f t="shared" si="340"/>
        <v>08</v>
      </c>
      <c r="V3598" t="str">
        <f t="shared" si="341"/>
        <v>2014</v>
      </c>
    </row>
    <row r="3599" spans="1:22" ht="3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103</v>
      </c>
      <c r="P3599">
        <f t="shared" si="337"/>
        <v>77.727272727272734</v>
      </c>
      <c r="Q3599" s="9" t="s">
        <v>8321</v>
      </c>
      <c r="R3599" t="s">
        <v>8322</v>
      </c>
      <c r="S3599" s="11">
        <f t="shared" si="338"/>
        <v>42417.377199074072</v>
      </c>
      <c r="T3599" s="11">
        <f t="shared" si="339"/>
        <v>42432.040972222218</v>
      </c>
      <c r="U3599" t="str">
        <f t="shared" si="340"/>
        <v>02</v>
      </c>
      <c r="V3599" t="str">
        <f t="shared" si="341"/>
        <v>2016</v>
      </c>
    </row>
    <row r="3600" spans="1:22" ht="48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</v>
      </c>
      <c r="P3600">
        <f t="shared" si="337"/>
        <v>40.777777777777779</v>
      </c>
      <c r="Q3600" s="9" t="s">
        <v>8321</v>
      </c>
      <c r="R3600" t="s">
        <v>8322</v>
      </c>
      <c r="S3600" s="11">
        <f t="shared" si="338"/>
        <v>41866.590532407405</v>
      </c>
      <c r="T3600" s="11">
        <f t="shared" si="339"/>
        <v>41884.999305555553</v>
      </c>
      <c r="U3600" t="str">
        <f t="shared" si="340"/>
        <v>08</v>
      </c>
      <c r="V3600" t="str">
        <f t="shared" si="341"/>
        <v>2014</v>
      </c>
    </row>
    <row r="3601" spans="1:22" ht="48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>
        <f t="shared" si="337"/>
        <v>59.411764705882355</v>
      </c>
      <c r="Q3601" s="9" t="s">
        <v>8321</v>
      </c>
      <c r="R3601" t="s">
        <v>8322</v>
      </c>
      <c r="S3601" s="11">
        <f t="shared" si="338"/>
        <v>42220.586539351854</v>
      </c>
      <c r="T3601" s="11">
        <f t="shared" si="339"/>
        <v>42245.791666666664</v>
      </c>
      <c r="U3601" t="str">
        <f t="shared" si="340"/>
        <v>08</v>
      </c>
      <c r="V3601" t="str">
        <f t="shared" si="341"/>
        <v>2015</v>
      </c>
    </row>
    <row r="3602" spans="1:22" ht="3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>
        <f t="shared" si="337"/>
        <v>3.25</v>
      </c>
      <c r="Q3602" s="9" t="s">
        <v>8321</v>
      </c>
      <c r="R3602" t="s">
        <v>8322</v>
      </c>
      <c r="S3602" s="11">
        <f t="shared" si="338"/>
        <v>42628.640787037039</v>
      </c>
      <c r="T3602" s="11">
        <f t="shared" si="339"/>
        <v>42656.640787037039</v>
      </c>
      <c r="U3602" t="str">
        <f t="shared" si="340"/>
        <v>09</v>
      </c>
      <c r="V3602" t="str">
        <f t="shared" si="341"/>
        <v>2016</v>
      </c>
    </row>
    <row r="3603" spans="1:22" ht="48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</v>
      </c>
      <c r="P3603">
        <f t="shared" si="337"/>
        <v>39.377358490566039</v>
      </c>
      <c r="Q3603" s="9" t="s">
        <v>8321</v>
      </c>
      <c r="R3603" t="s">
        <v>8322</v>
      </c>
      <c r="S3603" s="11">
        <f t="shared" si="338"/>
        <v>41990.790300925924</v>
      </c>
      <c r="T3603" s="11">
        <f t="shared" si="339"/>
        <v>42020.790300925924</v>
      </c>
      <c r="U3603" t="str">
        <f t="shared" si="340"/>
        <v>12</v>
      </c>
      <c r="V3603" t="str">
        <f t="shared" si="341"/>
        <v>2014</v>
      </c>
    </row>
    <row r="3604" spans="1:22" ht="48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</v>
      </c>
      <c r="P3604">
        <f t="shared" si="337"/>
        <v>81.673469387755105</v>
      </c>
      <c r="Q3604" s="9" t="s">
        <v>8321</v>
      </c>
      <c r="R3604" t="s">
        <v>8322</v>
      </c>
      <c r="S3604" s="11">
        <f t="shared" si="338"/>
        <v>42447.68609953703</v>
      </c>
      <c r="T3604" s="11">
        <f t="shared" si="339"/>
        <v>42507.68609953703</v>
      </c>
      <c r="U3604" t="str">
        <f t="shared" si="340"/>
        <v>03</v>
      </c>
      <c r="V3604" t="str">
        <f t="shared" si="341"/>
        <v>2016</v>
      </c>
    </row>
    <row r="3605" spans="1:22" ht="48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171</v>
      </c>
      <c r="P3605">
        <f t="shared" si="337"/>
        <v>44.912280701754383</v>
      </c>
      <c r="Q3605" s="9" t="s">
        <v>8321</v>
      </c>
      <c r="R3605" t="s">
        <v>8322</v>
      </c>
      <c r="S3605" s="11">
        <f t="shared" si="338"/>
        <v>42283.656018518515</v>
      </c>
      <c r="T3605" s="11">
        <f t="shared" si="339"/>
        <v>42313.697685185187</v>
      </c>
      <c r="U3605" t="str">
        <f t="shared" si="340"/>
        <v>10</v>
      </c>
      <c r="V3605" t="str">
        <f t="shared" si="341"/>
        <v>2015</v>
      </c>
    </row>
    <row r="3606" spans="1:22" ht="48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113</v>
      </c>
      <c r="P3606">
        <f t="shared" si="337"/>
        <v>49.05797101449275</v>
      </c>
      <c r="Q3606" s="9" t="s">
        <v>8321</v>
      </c>
      <c r="R3606" t="s">
        <v>8322</v>
      </c>
      <c r="S3606" s="11">
        <f t="shared" si="338"/>
        <v>42482.80736111111</v>
      </c>
      <c r="T3606" s="11">
        <f t="shared" si="339"/>
        <v>42489.082638888889</v>
      </c>
      <c r="U3606" t="str">
        <f t="shared" si="340"/>
        <v>04</v>
      </c>
      <c r="V3606" t="str">
        <f t="shared" si="341"/>
        <v>2016</v>
      </c>
    </row>
    <row r="3607" spans="1:22" ht="48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>
        <f t="shared" si="337"/>
        <v>30.666666666666668</v>
      </c>
      <c r="Q3607" s="9" t="s">
        <v>8321</v>
      </c>
      <c r="R3607" t="s">
        <v>8322</v>
      </c>
      <c r="S3607" s="11">
        <f t="shared" si="338"/>
        <v>42383.584791666661</v>
      </c>
      <c r="T3607" s="11">
        <f t="shared" si="339"/>
        <v>42413.584791666661</v>
      </c>
      <c r="U3607" t="str">
        <f t="shared" si="340"/>
        <v>01</v>
      </c>
      <c r="V3607" t="str">
        <f t="shared" si="341"/>
        <v>2016</v>
      </c>
    </row>
    <row r="3608" spans="1:22" ht="48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</v>
      </c>
      <c r="P3608">
        <f t="shared" si="337"/>
        <v>61.0625</v>
      </c>
      <c r="Q3608" s="9" t="s">
        <v>8321</v>
      </c>
      <c r="R3608" t="s">
        <v>8322</v>
      </c>
      <c r="S3608" s="11">
        <f t="shared" si="338"/>
        <v>42566.396493055552</v>
      </c>
      <c r="T3608" s="11">
        <f t="shared" si="339"/>
        <v>42596.396493055552</v>
      </c>
      <c r="U3608" t="str">
        <f t="shared" si="340"/>
        <v>07</v>
      </c>
      <c r="V3608" t="str">
        <f t="shared" si="341"/>
        <v>2016</v>
      </c>
    </row>
    <row r="3609" spans="1:22" ht="3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</v>
      </c>
      <c r="P3609">
        <f t="shared" si="337"/>
        <v>29</v>
      </c>
      <c r="Q3609" s="9" t="s">
        <v>8321</v>
      </c>
      <c r="R3609" t="s">
        <v>8322</v>
      </c>
      <c r="S3609" s="11">
        <f t="shared" si="338"/>
        <v>42338.755578703705</v>
      </c>
      <c r="T3609" s="11">
        <f t="shared" si="339"/>
        <v>42352.791666666664</v>
      </c>
      <c r="U3609" t="str">
        <f t="shared" si="340"/>
        <v>11</v>
      </c>
      <c r="V3609" t="str">
        <f t="shared" si="341"/>
        <v>2015</v>
      </c>
    </row>
    <row r="3610" spans="1:22" ht="48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>
        <f t="shared" si="337"/>
        <v>29.62962962962963</v>
      </c>
      <c r="Q3610" s="9" t="s">
        <v>8321</v>
      </c>
      <c r="R3610" t="s">
        <v>8322</v>
      </c>
      <c r="S3610" s="11">
        <f t="shared" si="338"/>
        <v>42506.501041666663</v>
      </c>
      <c r="T3610" s="11">
        <f t="shared" si="339"/>
        <v>42538.374999999993</v>
      </c>
      <c r="U3610" t="str">
        <f t="shared" si="340"/>
        <v>05</v>
      </c>
      <c r="V3610" t="str">
        <f t="shared" si="341"/>
        <v>2016</v>
      </c>
    </row>
    <row r="3611" spans="1:22" ht="48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</v>
      </c>
      <c r="P3611">
        <f t="shared" si="337"/>
        <v>143.0952380952381</v>
      </c>
      <c r="Q3611" s="9" t="s">
        <v>8321</v>
      </c>
      <c r="R3611" t="s">
        <v>8322</v>
      </c>
      <c r="S3611" s="11">
        <f t="shared" si="338"/>
        <v>42429.783391203702</v>
      </c>
      <c r="T3611" s="11">
        <f t="shared" si="339"/>
        <v>42459.741724537038</v>
      </c>
      <c r="U3611" t="str">
        <f t="shared" si="340"/>
        <v>02</v>
      </c>
      <c r="V3611" t="str">
        <f t="shared" si="341"/>
        <v>2016</v>
      </c>
    </row>
    <row r="3612" spans="1:22" ht="48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</v>
      </c>
      <c r="P3612">
        <f t="shared" si="337"/>
        <v>52.354838709677416</v>
      </c>
      <c r="Q3612" s="9" t="s">
        <v>8321</v>
      </c>
      <c r="R3612" t="s">
        <v>8322</v>
      </c>
      <c r="S3612" s="11">
        <f t="shared" si="338"/>
        <v>42203.22379629629</v>
      </c>
      <c r="T3612" s="11">
        <f t="shared" si="339"/>
        <v>42233.22379629629</v>
      </c>
      <c r="U3612" t="str">
        <f t="shared" si="340"/>
        <v>07</v>
      </c>
      <c r="V3612" t="str">
        <f t="shared" si="341"/>
        <v>2015</v>
      </c>
    </row>
    <row r="3613" spans="1:22" ht="48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>
        <f t="shared" si="337"/>
        <v>66.666666666666671</v>
      </c>
      <c r="Q3613" s="9" t="s">
        <v>8321</v>
      </c>
      <c r="R3613" t="s">
        <v>8322</v>
      </c>
      <c r="S3613" s="11">
        <f t="shared" si="338"/>
        <v>42072.162048611113</v>
      </c>
      <c r="T3613" s="11">
        <f t="shared" si="339"/>
        <v>42102.162048611113</v>
      </c>
      <c r="U3613" t="str">
        <f t="shared" si="340"/>
        <v>03</v>
      </c>
      <c r="V3613" t="str">
        <f t="shared" si="341"/>
        <v>2015</v>
      </c>
    </row>
    <row r="3614" spans="1:22" ht="48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</v>
      </c>
      <c r="P3614">
        <f t="shared" si="337"/>
        <v>126.66666666666667</v>
      </c>
      <c r="Q3614" s="9" t="s">
        <v>8321</v>
      </c>
      <c r="R3614" t="s">
        <v>8322</v>
      </c>
      <c r="S3614" s="11">
        <f t="shared" si="338"/>
        <v>41789.518645833326</v>
      </c>
      <c r="T3614" s="11">
        <f t="shared" si="339"/>
        <v>41799.518645833334</v>
      </c>
      <c r="U3614" t="str">
        <f t="shared" si="340"/>
        <v>05</v>
      </c>
      <c r="V3614" t="str">
        <f t="shared" si="341"/>
        <v>2014</v>
      </c>
    </row>
    <row r="3615" spans="1:22" ht="3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>
        <f t="shared" si="337"/>
        <v>62.5</v>
      </c>
      <c r="Q3615" s="9" t="s">
        <v>8321</v>
      </c>
      <c r="R3615" t="s">
        <v>8322</v>
      </c>
      <c r="S3615" s="11">
        <f t="shared" si="338"/>
        <v>41788.381643518514</v>
      </c>
      <c r="T3615" s="11">
        <f t="shared" si="339"/>
        <v>41818.381643518514</v>
      </c>
      <c r="U3615" t="str">
        <f t="shared" si="340"/>
        <v>05</v>
      </c>
      <c r="V3615" t="str">
        <f t="shared" si="341"/>
        <v>2014</v>
      </c>
    </row>
    <row r="3616" spans="1:22" ht="48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101</v>
      </c>
      <c r="P3616">
        <f t="shared" si="337"/>
        <v>35.492957746478872</v>
      </c>
      <c r="Q3616" s="9" t="s">
        <v>8321</v>
      </c>
      <c r="R3616" t="s">
        <v>8322</v>
      </c>
      <c r="S3616" s="11">
        <f t="shared" si="338"/>
        <v>42143.833518518521</v>
      </c>
      <c r="T3616" s="11">
        <f t="shared" si="339"/>
        <v>42173.833518518521</v>
      </c>
      <c r="U3616" t="str">
        <f t="shared" si="340"/>
        <v>05</v>
      </c>
      <c r="V3616" t="str">
        <f t="shared" si="341"/>
        <v>2015</v>
      </c>
    </row>
    <row r="3617" spans="1:22" ht="48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107</v>
      </c>
      <c r="P3617">
        <f t="shared" si="337"/>
        <v>37.083333333333336</v>
      </c>
      <c r="Q3617" s="9" t="s">
        <v>8321</v>
      </c>
      <c r="R3617" t="s">
        <v>8322</v>
      </c>
      <c r="S3617" s="11">
        <f t="shared" si="338"/>
        <v>42318.385370370372</v>
      </c>
      <c r="T3617" s="11">
        <f t="shared" si="339"/>
        <v>42348.385370370372</v>
      </c>
      <c r="U3617" t="str">
        <f t="shared" si="340"/>
        <v>11</v>
      </c>
      <c r="V3617" t="str">
        <f t="shared" si="341"/>
        <v>2015</v>
      </c>
    </row>
    <row r="3618" spans="1:22" ht="48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125</v>
      </c>
      <c r="P3618">
        <f t="shared" si="337"/>
        <v>69.333333333333329</v>
      </c>
      <c r="Q3618" s="9" t="s">
        <v>8321</v>
      </c>
      <c r="R3618" t="s">
        <v>8322</v>
      </c>
      <c r="S3618" s="11">
        <f t="shared" si="338"/>
        <v>42052.741481481477</v>
      </c>
      <c r="T3618" s="11">
        <f t="shared" si="339"/>
        <v>42082.699814814812</v>
      </c>
      <c r="U3618" t="str">
        <f t="shared" si="340"/>
        <v>02</v>
      </c>
      <c r="V3618" t="str">
        <f t="shared" si="341"/>
        <v>2015</v>
      </c>
    </row>
    <row r="3619" spans="1:22" ht="48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119</v>
      </c>
      <c r="P3619">
        <f t="shared" si="337"/>
        <v>17.254901960784313</v>
      </c>
      <c r="Q3619" s="9" t="s">
        <v>8321</v>
      </c>
      <c r="R3619" t="s">
        <v>8322</v>
      </c>
      <c r="S3619" s="11">
        <f t="shared" si="338"/>
        <v>42779.401956018519</v>
      </c>
      <c r="T3619" s="11">
        <f t="shared" si="339"/>
        <v>42793.791666666664</v>
      </c>
      <c r="U3619" t="str">
        <f t="shared" si="340"/>
        <v>02</v>
      </c>
      <c r="V3619" t="str">
        <f t="shared" si="341"/>
        <v>2017</v>
      </c>
    </row>
    <row r="3620" spans="1:22" ht="48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>
        <f t="shared" si="337"/>
        <v>36.071428571428569</v>
      </c>
      <c r="Q3620" s="9" t="s">
        <v>8321</v>
      </c>
      <c r="R3620" t="s">
        <v>8322</v>
      </c>
      <c r="S3620" s="11">
        <f t="shared" si="338"/>
        <v>42128.419560185182</v>
      </c>
      <c r="T3620" s="11">
        <f t="shared" si="339"/>
        <v>42158.419560185182</v>
      </c>
      <c r="U3620" t="str">
        <f t="shared" si="340"/>
        <v>05</v>
      </c>
      <c r="V3620" t="str">
        <f t="shared" si="341"/>
        <v>2015</v>
      </c>
    </row>
    <row r="3621" spans="1:22" ht="48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113</v>
      </c>
      <c r="P3621">
        <f t="shared" si="337"/>
        <v>66.470588235294116</v>
      </c>
      <c r="Q3621" s="9" t="s">
        <v>8321</v>
      </c>
      <c r="R3621" t="s">
        <v>8322</v>
      </c>
      <c r="S3621" s="11">
        <f t="shared" si="338"/>
        <v>42660.923912037033</v>
      </c>
      <c r="T3621" s="11">
        <f t="shared" si="339"/>
        <v>42693.708333333336</v>
      </c>
      <c r="U3621" t="str">
        <f t="shared" si="340"/>
        <v>10</v>
      </c>
      <c r="V3621" t="str">
        <f t="shared" si="341"/>
        <v>2016</v>
      </c>
    </row>
    <row r="3622" spans="1:22" ht="48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</v>
      </c>
      <c r="P3622">
        <f t="shared" si="337"/>
        <v>56.065989847715734</v>
      </c>
      <c r="Q3622" s="9" t="s">
        <v>8321</v>
      </c>
      <c r="R3622" t="s">
        <v>8322</v>
      </c>
      <c r="S3622" s="11">
        <f t="shared" si="338"/>
        <v>42037.72987268518</v>
      </c>
      <c r="T3622" s="11">
        <f t="shared" si="339"/>
        <v>42067.958333333336</v>
      </c>
      <c r="U3622" t="str">
        <f t="shared" si="340"/>
        <v>02</v>
      </c>
      <c r="V3622" t="str">
        <f t="shared" si="341"/>
        <v>2015</v>
      </c>
    </row>
    <row r="3623" spans="1:22" ht="48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110</v>
      </c>
      <c r="P3623">
        <f t="shared" si="337"/>
        <v>47.028571428571432</v>
      </c>
      <c r="Q3623" s="9" t="s">
        <v>8321</v>
      </c>
      <c r="R3623" t="s">
        <v>8322</v>
      </c>
      <c r="S3623" s="11">
        <f t="shared" si="338"/>
        <v>42619.727361111109</v>
      </c>
      <c r="T3623" s="11">
        <f t="shared" si="339"/>
        <v>42643.666666666664</v>
      </c>
      <c r="U3623" t="str">
        <f t="shared" si="340"/>
        <v>09</v>
      </c>
      <c r="V3623" t="str">
        <f t="shared" si="341"/>
        <v>2016</v>
      </c>
    </row>
    <row r="3624" spans="1:22" ht="3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</v>
      </c>
      <c r="P3624">
        <f t="shared" si="337"/>
        <v>47.666190476190479</v>
      </c>
      <c r="Q3624" s="9" t="s">
        <v>8321</v>
      </c>
      <c r="R3624" t="s">
        <v>8322</v>
      </c>
      <c r="S3624" s="11">
        <f t="shared" si="338"/>
        <v>41877.013553240737</v>
      </c>
      <c r="T3624" s="11">
        <f t="shared" si="339"/>
        <v>41909.932638888888</v>
      </c>
      <c r="U3624" t="str">
        <f t="shared" si="340"/>
        <v>08</v>
      </c>
      <c r="V3624" t="str">
        <f t="shared" si="341"/>
        <v>2014</v>
      </c>
    </row>
    <row r="3625" spans="1:22" ht="3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>
        <f t="shared" si="337"/>
        <v>88.235294117647058</v>
      </c>
      <c r="Q3625" s="9" t="s">
        <v>8321</v>
      </c>
      <c r="R3625" t="s">
        <v>8322</v>
      </c>
      <c r="S3625" s="11">
        <f t="shared" si="338"/>
        <v>41828.528587962959</v>
      </c>
      <c r="T3625" s="11">
        <f t="shared" si="339"/>
        <v>41846.083333333328</v>
      </c>
      <c r="U3625" t="str">
        <f t="shared" si="340"/>
        <v>07</v>
      </c>
      <c r="V3625" t="str">
        <f t="shared" si="341"/>
        <v>2014</v>
      </c>
    </row>
    <row r="3626" spans="1:22" ht="80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105</v>
      </c>
      <c r="P3626">
        <f t="shared" si="337"/>
        <v>80.717948717948715</v>
      </c>
      <c r="Q3626" s="9" t="s">
        <v>8321</v>
      </c>
      <c r="R3626" t="s">
        <v>8322</v>
      </c>
      <c r="S3626" s="11">
        <f t="shared" si="338"/>
        <v>42545.56585648148</v>
      </c>
      <c r="T3626" s="11">
        <f t="shared" si="339"/>
        <v>42605.565856481473</v>
      </c>
      <c r="U3626" t="str">
        <f t="shared" si="340"/>
        <v>06</v>
      </c>
      <c r="V3626" t="str">
        <f t="shared" si="341"/>
        <v>2016</v>
      </c>
    </row>
    <row r="3627" spans="1:22" ht="48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103</v>
      </c>
      <c r="P3627">
        <f t="shared" si="337"/>
        <v>39.487179487179489</v>
      </c>
      <c r="Q3627" s="9" t="s">
        <v>8321</v>
      </c>
      <c r="R3627" t="s">
        <v>8322</v>
      </c>
      <c r="S3627" s="11">
        <f t="shared" si="338"/>
        <v>42157.444178240738</v>
      </c>
      <c r="T3627" s="11">
        <f t="shared" si="339"/>
        <v>42187.444178240738</v>
      </c>
      <c r="U3627" t="str">
        <f t="shared" si="340"/>
        <v>06</v>
      </c>
      <c r="V3627" t="str">
        <f t="shared" si="341"/>
        <v>2015</v>
      </c>
    </row>
    <row r="3628" spans="1:22" ht="48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102</v>
      </c>
      <c r="P3628">
        <f t="shared" si="337"/>
        <v>84.854166666666671</v>
      </c>
      <c r="Q3628" s="9" t="s">
        <v>8321</v>
      </c>
      <c r="R3628" t="s">
        <v>8322</v>
      </c>
      <c r="S3628" s="11">
        <f t="shared" si="338"/>
        <v>41846.458993055552</v>
      </c>
      <c r="T3628" s="11">
        <f t="shared" si="339"/>
        <v>41867.458993055552</v>
      </c>
      <c r="U3628" t="str">
        <f t="shared" si="340"/>
        <v>07</v>
      </c>
      <c r="V3628" t="str">
        <f t="shared" si="341"/>
        <v>2014</v>
      </c>
    </row>
    <row r="3629" spans="1:22" ht="48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>
        <f t="shared" si="337"/>
        <v>68.965517241379317</v>
      </c>
      <c r="Q3629" s="9" t="s">
        <v>8321</v>
      </c>
      <c r="R3629" t="s">
        <v>8322</v>
      </c>
      <c r="S3629" s="11">
        <f t="shared" si="338"/>
        <v>42460.533414351848</v>
      </c>
      <c r="T3629" s="11">
        <f t="shared" si="339"/>
        <v>42510.957638888889</v>
      </c>
      <c r="U3629" t="str">
        <f t="shared" si="340"/>
        <v>03</v>
      </c>
      <c r="V3629" t="str">
        <f t="shared" si="341"/>
        <v>2016</v>
      </c>
    </row>
    <row r="3630" spans="1:22" ht="48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t="e">
        <f t="shared" si="337"/>
        <v>#DIV/0!</v>
      </c>
      <c r="Q3630" s="9" t="s">
        <v>8321</v>
      </c>
      <c r="R3630" t="s">
        <v>8363</v>
      </c>
      <c r="S3630" s="11">
        <f t="shared" si="338"/>
        <v>42291.6249537037</v>
      </c>
      <c r="T3630" s="11">
        <f t="shared" si="339"/>
        <v>42351.666620370372</v>
      </c>
      <c r="U3630" t="str">
        <f t="shared" si="340"/>
        <v>10</v>
      </c>
      <c r="V3630" t="str">
        <f t="shared" si="341"/>
        <v>2015</v>
      </c>
    </row>
    <row r="3631" spans="1:22" ht="48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0</v>
      </c>
      <c r="P3631">
        <f t="shared" si="337"/>
        <v>1</v>
      </c>
      <c r="Q3631" s="9" t="s">
        <v>8321</v>
      </c>
      <c r="R3631" t="s">
        <v>8363</v>
      </c>
      <c r="S3631" s="11">
        <f t="shared" si="338"/>
        <v>42436.886157407404</v>
      </c>
      <c r="T3631" s="11">
        <f t="shared" si="339"/>
        <v>42495.499999999993</v>
      </c>
      <c r="U3631" t="str">
        <f t="shared" si="340"/>
        <v>03</v>
      </c>
      <c r="V3631" t="str">
        <f t="shared" si="341"/>
        <v>2016</v>
      </c>
    </row>
    <row r="3632" spans="1:22" ht="48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0</v>
      </c>
      <c r="P3632">
        <f t="shared" si="337"/>
        <v>1</v>
      </c>
      <c r="Q3632" s="9" t="s">
        <v>8321</v>
      </c>
      <c r="R3632" t="s">
        <v>8363</v>
      </c>
      <c r="S3632" s="11">
        <f t="shared" si="338"/>
        <v>41942.638773148145</v>
      </c>
      <c r="T3632" s="11">
        <f t="shared" si="339"/>
        <v>41972.680439814816</v>
      </c>
      <c r="U3632" t="str">
        <f t="shared" si="340"/>
        <v>10</v>
      </c>
      <c r="V3632" t="str">
        <f t="shared" si="341"/>
        <v>2014</v>
      </c>
    </row>
    <row r="3633" spans="1:22" ht="48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</v>
      </c>
      <c r="P3633">
        <f t="shared" si="337"/>
        <v>147.88135593220338</v>
      </c>
      <c r="Q3633" s="9" t="s">
        <v>8321</v>
      </c>
      <c r="R3633" t="s">
        <v>8363</v>
      </c>
      <c r="S3633" s="11">
        <f t="shared" si="338"/>
        <v>41880.54510416666</v>
      </c>
      <c r="T3633" s="11">
        <f t="shared" si="339"/>
        <v>41904.957638888889</v>
      </c>
      <c r="U3633" t="str">
        <f t="shared" si="340"/>
        <v>08</v>
      </c>
      <c r="V3633" t="str">
        <f t="shared" si="341"/>
        <v>2014</v>
      </c>
    </row>
    <row r="3634" spans="1:22" ht="48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>
        <f t="shared" si="337"/>
        <v>100</v>
      </c>
      <c r="Q3634" s="9" t="s">
        <v>8321</v>
      </c>
      <c r="R3634" t="s">
        <v>8363</v>
      </c>
      <c r="S3634" s="11">
        <f t="shared" si="338"/>
        <v>41946.728576388887</v>
      </c>
      <c r="T3634" s="11">
        <f t="shared" si="339"/>
        <v>41966.728576388887</v>
      </c>
      <c r="U3634" t="str">
        <f t="shared" si="340"/>
        <v>11</v>
      </c>
      <c r="V3634" t="str">
        <f t="shared" si="341"/>
        <v>2014</v>
      </c>
    </row>
    <row r="3635" spans="1:22" ht="48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</v>
      </c>
      <c r="P3635">
        <f t="shared" si="337"/>
        <v>56.838709677419352</v>
      </c>
      <c r="Q3635" s="9" t="s">
        <v>8321</v>
      </c>
      <c r="R3635" t="s">
        <v>8363</v>
      </c>
      <c r="S3635" s="11">
        <f t="shared" si="338"/>
        <v>42649.415127314809</v>
      </c>
      <c r="T3635" s="11">
        <f t="shared" si="339"/>
        <v>42692.833333333336</v>
      </c>
      <c r="U3635" t="str">
        <f t="shared" si="340"/>
        <v>10</v>
      </c>
      <c r="V3635" t="str">
        <f t="shared" si="341"/>
        <v>2016</v>
      </c>
    </row>
    <row r="3636" spans="1:22" ht="48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</v>
      </c>
      <c r="P3636">
        <f t="shared" si="337"/>
        <v>176.94444444444446</v>
      </c>
      <c r="Q3636" s="9" t="s">
        <v>8321</v>
      </c>
      <c r="R3636" t="s">
        <v>8363</v>
      </c>
      <c r="S3636" s="11">
        <f t="shared" si="338"/>
        <v>42700.958032407405</v>
      </c>
      <c r="T3636" s="11">
        <f t="shared" si="339"/>
        <v>42748.957638888889</v>
      </c>
      <c r="U3636" t="str">
        <f t="shared" si="340"/>
        <v>11</v>
      </c>
      <c r="V3636" t="str">
        <f t="shared" si="341"/>
        <v>2016</v>
      </c>
    </row>
    <row r="3637" spans="1:22" ht="3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</v>
      </c>
      <c r="P3637">
        <f t="shared" si="337"/>
        <v>127.6</v>
      </c>
      <c r="Q3637" s="9" t="s">
        <v>8321</v>
      </c>
      <c r="R3637" t="s">
        <v>8363</v>
      </c>
      <c r="S3637" s="11">
        <f t="shared" si="338"/>
        <v>42450.674490740734</v>
      </c>
      <c r="T3637" s="11">
        <f t="shared" si="339"/>
        <v>42480.674490740734</v>
      </c>
      <c r="U3637" t="str">
        <f t="shared" si="340"/>
        <v>03</v>
      </c>
      <c r="V3637" t="str">
        <f t="shared" si="341"/>
        <v>2016</v>
      </c>
    </row>
    <row r="3638" spans="1:22" ht="48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t="e">
        <f t="shared" si="337"/>
        <v>#DIV/0!</v>
      </c>
      <c r="Q3638" s="9" t="s">
        <v>8321</v>
      </c>
      <c r="R3638" t="s">
        <v>8363</v>
      </c>
      <c r="S3638" s="11">
        <f t="shared" si="338"/>
        <v>42226.486446759256</v>
      </c>
      <c r="T3638" s="11">
        <f t="shared" si="339"/>
        <v>42261.486446759263</v>
      </c>
      <c r="U3638" t="str">
        <f t="shared" si="340"/>
        <v>08</v>
      </c>
      <c r="V3638" t="str">
        <f t="shared" si="341"/>
        <v>2015</v>
      </c>
    </row>
    <row r="3639" spans="1:22" ht="6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31</v>
      </c>
      <c r="P3639">
        <f t="shared" si="337"/>
        <v>66.142857142857139</v>
      </c>
      <c r="Q3639" s="9" t="s">
        <v>8321</v>
      </c>
      <c r="R3639" t="s">
        <v>8363</v>
      </c>
      <c r="S3639" s="11">
        <f t="shared" si="338"/>
        <v>41975.492303240739</v>
      </c>
      <c r="T3639" s="11">
        <f t="shared" si="339"/>
        <v>42005.492303240739</v>
      </c>
      <c r="U3639" t="str">
        <f t="shared" si="340"/>
        <v>12</v>
      </c>
      <c r="V3639" t="str">
        <f t="shared" si="341"/>
        <v>2014</v>
      </c>
    </row>
    <row r="3640" spans="1:22" ht="3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7</v>
      </c>
      <c r="P3640">
        <f t="shared" si="337"/>
        <v>108</v>
      </c>
      <c r="Q3640" s="9" t="s">
        <v>8321</v>
      </c>
      <c r="R3640" t="s">
        <v>8363</v>
      </c>
      <c r="S3640" s="11">
        <f t="shared" si="338"/>
        <v>42053.464490740742</v>
      </c>
      <c r="T3640" s="11">
        <f t="shared" si="339"/>
        <v>42113.42282407407</v>
      </c>
      <c r="U3640" t="str">
        <f t="shared" si="340"/>
        <v>02</v>
      </c>
      <c r="V3640" t="str">
        <f t="shared" si="341"/>
        <v>2015</v>
      </c>
    </row>
    <row r="3641" spans="1:22" ht="48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0</v>
      </c>
      <c r="P3641">
        <f t="shared" si="337"/>
        <v>1</v>
      </c>
      <c r="Q3641" s="9" t="s">
        <v>8321</v>
      </c>
      <c r="R3641" t="s">
        <v>8363</v>
      </c>
      <c r="S3641" s="11">
        <f t="shared" si="338"/>
        <v>42590.468819444439</v>
      </c>
      <c r="T3641" s="11">
        <f t="shared" si="339"/>
        <v>42650.424305555549</v>
      </c>
      <c r="U3641" t="str">
        <f t="shared" si="340"/>
        <v>08</v>
      </c>
      <c r="V3641" t="str">
        <f t="shared" si="341"/>
        <v>2016</v>
      </c>
    </row>
    <row r="3642" spans="1:22" ht="80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6</v>
      </c>
      <c r="P3642">
        <f t="shared" si="337"/>
        <v>18.333333333333332</v>
      </c>
      <c r="Q3642" s="9" t="s">
        <v>8321</v>
      </c>
      <c r="R3642" t="s">
        <v>8363</v>
      </c>
      <c r="S3642" s="11">
        <f t="shared" si="338"/>
        <v>42104.573263888888</v>
      </c>
      <c r="T3642" s="11">
        <f t="shared" si="339"/>
        <v>42134.573263888888</v>
      </c>
      <c r="U3642" t="str">
        <f t="shared" si="340"/>
        <v>04</v>
      </c>
      <c r="V3642" t="str">
        <f t="shared" si="341"/>
        <v>2015</v>
      </c>
    </row>
    <row r="3643" spans="1:22" ht="48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t="e">
        <f t="shared" si="337"/>
        <v>#DIV/0!</v>
      </c>
      <c r="Q3643" s="9" t="s">
        <v>8321</v>
      </c>
      <c r="R3643" t="s">
        <v>8363</v>
      </c>
      <c r="S3643" s="11">
        <f t="shared" si="338"/>
        <v>41899.41873842592</v>
      </c>
      <c r="T3643" s="11">
        <f t="shared" si="339"/>
        <v>41917</v>
      </c>
      <c r="U3643" t="str">
        <f t="shared" si="340"/>
        <v>09</v>
      </c>
      <c r="V3643" t="str">
        <f t="shared" si="341"/>
        <v>2014</v>
      </c>
    </row>
    <row r="3644" spans="1:22" ht="6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</v>
      </c>
      <c r="P3644">
        <f t="shared" si="337"/>
        <v>7.5</v>
      </c>
      <c r="Q3644" s="9" t="s">
        <v>8321</v>
      </c>
      <c r="R3644" t="s">
        <v>8363</v>
      </c>
      <c r="S3644" s="11">
        <f t="shared" si="338"/>
        <v>42297.607951388891</v>
      </c>
      <c r="T3644" s="11">
        <f t="shared" si="339"/>
        <v>42338.499999999993</v>
      </c>
      <c r="U3644" t="str">
        <f t="shared" si="340"/>
        <v>10</v>
      </c>
      <c r="V3644" t="str">
        <f t="shared" si="341"/>
        <v>2015</v>
      </c>
    </row>
    <row r="3645" spans="1:22" ht="48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t="e">
        <f t="shared" si="337"/>
        <v>#DIV/0!</v>
      </c>
      <c r="Q3645" s="9" t="s">
        <v>8321</v>
      </c>
      <c r="R3645" t="s">
        <v>8363</v>
      </c>
      <c r="S3645" s="11">
        <f t="shared" si="338"/>
        <v>42284.935636574075</v>
      </c>
      <c r="T3645" s="11">
        <f t="shared" si="339"/>
        <v>42324.977303240739</v>
      </c>
      <c r="U3645" t="str">
        <f t="shared" si="340"/>
        <v>10</v>
      </c>
      <c r="V3645" t="str">
        <f t="shared" si="341"/>
        <v>2015</v>
      </c>
    </row>
    <row r="3646" spans="1:22" ht="48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</v>
      </c>
      <c r="P3646">
        <f t="shared" si="337"/>
        <v>68.416666666666671</v>
      </c>
      <c r="Q3646" s="9" t="s">
        <v>8321</v>
      </c>
      <c r="R3646" t="s">
        <v>8363</v>
      </c>
      <c r="S3646" s="11">
        <f t="shared" si="338"/>
        <v>42409.033414351848</v>
      </c>
      <c r="T3646" s="11">
        <f t="shared" si="339"/>
        <v>42436.999305555553</v>
      </c>
      <c r="U3646" t="str">
        <f t="shared" si="340"/>
        <v>02</v>
      </c>
      <c r="V3646" t="str">
        <f t="shared" si="341"/>
        <v>2016</v>
      </c>
    </row>
    <row r="3647" spans="1:22" ht="48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</v>
      </c>
      <c r="P3647">
        <f t="shared" si="337"/>
        <v>1</v>
      </c>
      <c r="Q3647" s="9" t="s">
        <v>8321</v>
      </c>
      <c r="R3647" t="s">
        <v>8363</v>
      </c>
      <c r="S3647" s="11">
        <f t="shared" si="338"/>
        <v>42665.762013888881</v>
      </c>
      <c r="T3647" s="11">
        <f t="shared" si="339"/>
        <v>42695.803680555553</v>
      </c>
      <c r="U3647" t="str">
        <f t="shared" si="340"/>
        <v>10</v>
      </c>
      <c r="V3647" t="str">
        <f t="shared" si="341"/>
        <v>2016</v>
      </c>
    </row>
    <row r="3648" spans="1:22" ht="48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5</v>
      </c>
      <c r="P3648">
        <f t="shared" si="337"/>
        <v>60.125</v>
      </c>
      <c r="Q3648" s="9" t="s">
        <v>8321</v>
      </c>
      <c r="R3648" t="s">
        <v>8363</v>
      </c>
      <c r="S3648" s="11">
        <f t="shared" si="338"/>
        <v>42140.21298611111</v>
      </c>
      <c r="T3648" s="11">
        <f t="shared" si="339"/>
        <v>42171.770833333336</v>
      </c>
      <c r="U3648" t="str">
        <f t="shared" si="340"/>
        <v>05</v>
      </c>
      <c r="V3648" t="str">
        <f t="shared" si="341"/>
        <v>2015</v>
      </c>
    </row>
    <row r="3649" spans="1:22" ht="48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>
        <f t="shared" si="337"/>
        <v>15</v>
      </c>
      <c r="Q3649" s="9" t="s">
        <v>8321</v>
      </c>
      <c r="R3649" t="s">
        <v>8363</v>
      </c>
      <c r="S3649" s="11">
        <f t="shared" si="338"/>
        <v>42598.540821759256</v>
      </c>
      <c r="T3649" s="11">
        <f t="shared" si="339"/>
        <v>42643.540821759256</v>
      </c>
      <c r="U3649" t="str">
        <f t="shared" si="340"/>
        <v>08</v>
      </c>
      <c r="V3649" t="str">
        <f t="shared" si="341"/>
        <v>2016</v>
      </c>
    </row>
    <row r="3650" spans="1:22" ht="3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</v>
      </c>
      <c r="P3650">
        <f t="shared" si="337"/>
        <v>550.04109589041093</v>
      </c>
      <c r="Q3650" s="9" t="s">
        <v>8321</v>
      </c>
      <c r="R3650" t="s">
        <v>8322</v>
      </c>
      <c r="S3650" s="11">
        <f t="shared" si="338"/>
        <v>41887.083854166667</v>
      </c>
      <c r="T3650" s="11">
        <f t="shared" si="339"/>
        <v>41917.083854166667</v>
      </c>
      <c r="U3650" t="str">
        <f t="shared" si="340"/>
        <v>09</v>
      </c>
      <c r="V3650" t="str">
        <f t="shared" si="341"/>
        <v>2014</v>
      </c>
    </row>
    <row r="3651" spans="1:22" ht="48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ROUND((E3651/D3651)*100,0)</f>
        <v>104</v>
      </c>
      <c r="P3651">
        <f t="shared" ref="P3651:P3714" si="343">E3651/L3651</f>
        <v>97.5</v>
      </c>
      <c r="Q3651" s="9" t="s">
        <v>8321</v>
      </c>
      <c r="R3651" t="s">
        <v>8322</v>
      </c>
      <c r="S3651" s="11">
        <f t="shared" ref="S3651:S3714" si="344">(J3651/86400)+25569+(-5/24)</f>
        <v>41780.504560185182</v>
      </c>
      <c r="T3651" s="11">
        <f t="shared" ref="T3651:T3714" si="345">(((I3651/60)/60)/24)+DATE(1970,1,1)+(-5/24)</f>
        <v>41806.504560185182</v>
      </c>
      <c r="U3651" t="str">
        <f t="shared" ref="U3651:U3714" si="346">TEXT(S3651,"MM")</f>
        <v>05</v>
      </c>
      <c r="V3651" t="str">
        <f t="shared" ref="V3651:V3714" si="347">TEXT(S3651,"YYYY")</f>
        <v>2014</v>
      </c>
    </row>
    <row r="3652" spans="1:22" ht="48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>
        <f t="shared" si="343"/>
        <v>29.411764705882351</v>
      </c>
      <c r="Q3652" s="9" t="s">
        <v>8321</v>
      </c>
      <c r="R3652" t="s">
        <v>8322</v>
      </c>
      <c r="S3652" s="11">
        <f t="shared" si="344"/>
        <v>42381.270648148151</v>
      </c>
      <c r="T3652" s="11">
        <f t="shared" si="345"/>
        <v>42402.270648148151</v>
      </c>
      <c r="U3652" t="str">
        <f t="shared" si="346"/>
        <v>01</v>
      </c>
      <c r="V3652" t="str">
        <f t="shared" si="347"/>
        <v>2016</v>
      </c>
    </row>
    <row r="3653" spans="1:22" ht="3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>
        <f t="shared" si="343"/>
        <v>57.777777777777779</v>
      </c>
      <c r="Q3653" s="9" t="s">
        <v>8321</v>
      </c>
      <c r="R3653" t="s">
        <v>8322</v>
      </c>
      <c r="S3653" s="11">
        <f t="shared" si="344"/>
        <v>41828.437986111108</v>
      </c>
      <c r="T3653" s="11">
        <f t="shared" si="345"/>
        <v>41861.457638888889</v>
      </c>
      <c r="U3653" t="str">
        <f t="shared" si="346"/>
        <v>07</v>
      </c>
      <c r="V3653" t="str">
        <f t="shared" si="347"/>
        <v>2014</v>
      </c>
    </row>
    <row r="3654" spans="1:22" ht="48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251</v>
      </c>
      <c r="P3654">
        <f t="shared" si="343"/>
        <v>44.235294117647058</v>
      </c>
      <c r="Q3654" s="9" t="s">
        <v>8321</v>
      </c>
      <c r="R3654" t="s">
        <v>8322</v>
      </c>
      <c r="S3654" s="11">
        <f t="shared" si="344"/>
        <v>42596.436365740738</v>
      </c>
      <c r="T3654" s="11">
        <f t="shared" si="345"/>
        <v>42606.957638888889</v>
      </c>
      <c r="U3654" t="str">
        <f t="shared" si="346"/>
        <v>08</v>
      </c>
      <c r="V3654" t="str">
        <f t="shared" si="347"/>
        <v>2016</v>
      </c>
    </row>
    <row r="3655" spans="1:22" ht="48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101</v>
      </c>
      <c r="P3655">
        <f t="shared" si="343"/>
        <v>60.909090909090907</v>
      </c>
      <c r="Q3655" s="9" t="s">
        <v>8321</v>
      </c>
      <c r="R3655" t="s">
        <v>8322</v>
      </c>
      <c r="S3655" s="11">
        <f t="shared" si="344"/>
        <v>42191.155173611107</v>
      </c>
      <c r="T3655" s="11">
        <f t="shared" si="345"/>
        <v>42221.155173611107</v>
      </c>
      <c r="U3655" t="str">
        <f t="shared" si="346"/>
        <v>07</v>
      </c>
      <c r="V3655" t="str">
        <f t="shared" si="347"/>
        <v>2015</v>
      </c>
    </row>
    <row r="3656" spans="1:22" ht="48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</v>
      </c>
      <c r="P3656">
        <f t="shared" si="343"/>
        <v>68.84210526315789</v>
      </c>
      <c r="Q3656" s="9" t="s">
        <v>8321</v>
      </c>
      <c r="R3656" t="s">
        <v>8322</v>
      </c>
      <c r="S3656" s="11">
        <f t="shared" si="344"/>
        <v>42440.20817129629</v>
      </c>
      <c r="T3656" s="11">
        <f t="shared" si="345"/>
        <v>42463.499999999993</v>
      </c>
      <c r="U3656" t="str">
        <f t="shared" si="346"/>
        <v>03</v>
      </c>
      <c r="V3656" t="str">
        <f t="shared" si="347"/>
        <v>2016</v>
      </c>
    </row>
    <row r="3657" spans="1:22" ht="48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</v>
      </c>
      <c r="P3657">
        <f t="shared" si="343"/>
        <v>73.582278481012665</v>
      </c>
      <c r="Q3657" s="9" t="s">
        <v>8321</v>
      </c>
      <c r="R3657" t="s">
        <v>8322</v>
      </c>
      <c r="S3657" s="11">
        <f t="shared" si="344"/>
        <v>42173.594884259255</v>
      </c>
      <c r="T3657" s="11">
        <f t="shared" si="345"/>
        <v>42203.082638888889</v>
      </c>
      <c r="U3657" t="str">
        <f t="shared" si="346"/>
        <v>06</v>
      </c>
      <c r="V3657" t="str">
        <f t="shared" si="347"/>
        <v>2015</v>
      </c>
    </row>
    <row r="3658" spans="1:22" ht="48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106</v>
      </c>
      <c r="P3658">
        <f t="shared" si="343"/>
        <v>115.02173913043478</v>
      </c>
      <c r="Q3658" s="9" t="s">
        <v>8321</v>
      </c>
      <c r="R3658" t="s">
        <v>8322</v>
      </c>
      <c r="S3658" s="11">
        <f t="shared" si="344"/>
        <v>42737.701805555553</v>
      </c>
      <c r="T3658" s="11">
        <f t="shared" si="345"/>
        <v>42767.749305555553</v>
      </c>
      <c r="U3658" t="str">
        <f t="shared" si="346"/>
        <v>01</v>
      </c>
      <c r="V3658" t="str">
        <f t="shared" si="347"/>
        <v>2017</v>
      </c>
    </row>
    <row r="3659" spans="1:22" ht="48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111</v>
      </c>
      <c r="P3659">
        <f t="shared" si="343"/>
        <v>110.75</v>
      </c>
      <c r="Q3659" s="9" t="s">
        <v>8321</v>
      </c>
      <c r="R3659" t="s">
        <v>8322</v>
      </c>
      <c r="S3659" s="11">
        <f t="shared" si="344"/>
        <v>42499.4215162037</v>
      </c>
      <c r="T3659" s="11">
        <f t="shared" si="345"/>
        <v>42522.695833333331</v>
      </c>
      <c r="U3659" t="str">
        <f t="shared" si="346"/>
        <v>05</v>
      </c>
      <c r="V3659" t="str">
        <f t="shared" si="347"/>
        <v>2016</v>
      </c>
    </row>
    <row r="3660" spans="1:22" ht="3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101</v>
      </c>
      <c r="P3660">
        <f t="shared" si="343"/>
        <v>75.5</v>
      </c>
      <c r="Q3660" s="9" t="s">
        <v>8321</v>
      </c>
      <c r="R3660" t="s">
        <v>8322</v>
      </c>
      <c r="S3660" s="11">
        <f t="shared" si="344"/>
        <v>41775.650231481479</v>
      </c>
      <c r="T3660" s="11">
        <f t="shared" si="345"/>
        <v>41821.957638888889</v>
      </c>
      <c r="U3660" t="str">
        <f t="shared" si="346"/>
        <v>05</v>
      </c>
      <c r="V3660" t="str">
        <f t="shared" si="347"/>
        <v>2014</v>
      </c>
    </row>
    <row r="3661" spans="1:22" ht="48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</v>
      </c>
      <c r="P3661">
        <f t="shared" si="343"/>
        <v>235.46153846153845</v>
      </c>
      <c r="Q3661" s="9" t="s">
        <v>8321</v>
      </c>
      <c r="R3661" t="s">
        <v>8322</v>
      </c>
      <c r="S3661" s="11">
        <f t="shared" si="344"/>
        <v>42055.068865740737</v>
      </c>
      <c r="T3661" s="11">
        <f t="shared" si="345"/>
        <v>42082.402083333327</v>
      </c>
      <c r="U3661" t="str">
        <f t="shared" si="346"/>
        <v>02</v>
      </c>
      <c r="V3661" t="str">
        <f t="shared" si="347"/>
        <v>2015</v>
      </c>
    </row>
    <row r="3662" spans="1:22" ht="48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>
        <f t="shared" si="343"/>
        <v>11.363636363636363</v>
      </c>
      <c r="Q3662" s="9" t="s">
        <v>8321</v>
      </c>
      <c r="R3662" t="s">
        <v>8322</v>
      </c>
      <c r="S3662" s="11">
        <f t="shared" si="344"/>
        <v>41971.672743055555</v>
      </c>
      <c r="T3662" s="11">
        <f t="shared" si="345"/>
        <v>41996.672743055555</v>
      </c>
      <c r="U3662" t="str">
        <f t="shared" si="346"/>
        <v>11</v>
      </c>
      <c r="V3662" t="str">
        <f t="shared" si="347"/>
        <v>2014</v>
      </c>
    </row>
    <row r="3663" spans="1:22" ht="48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</v>
      </c>
      <c r="P3663">
        <f t="shared" si="343"/>
        <v>92.5</v>
      </c>
      <c r="Q3663" s="9" t="s">
        <v>8321</v>
      </c>
      <c r="R3663" t="s">
        <v>8322</v>
      </c>
      <c r="S3663" s="11">
        <f t="shared" si="344"/>
        <v>42447.688333333332</v>
      </c>
      <c r="T3663" s="11">
        <f t="shared" si="345"/>
        <v>42469.958333333336</v>
      </c>
      <c r="U3663" t="str">
        <f t="shared" si="346"/>
        <v>03</v>
      </c>
      <c r="V3663" t="str">
        <f t="shared" si="347"/>
        <v>2016</v>
      </c>
    </row>
    <row r="3664" spans="1:22" ht="48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</v>
      </c>
      <c r="P3664">
        <f t="shared" si="343"/>
        <v>202.85</v>
      </c>
      <c r="Q3664" s="9" t="s">
        <v>8321</v>
      </c>
      <c r="R3664" t="s">
        <v>8322</v>
      </c>
      <c r="S3664" s="11">
        <f t="shared" si="344"/>
        <v>42064.011736111112</v>
      </c>
      <c r="T3664" s="11">
        <f t="shared" si="345"/>
        <v>42093.97006944444</v>
      </c>
      <c r="U3664" t="str">
        <f t="shared" si="346"/>
        <v>03</v>
      </c>
      <c r="V3664" t="str">
        <f t="shared" si="347"/>
        <v>2015</v>
      </c>
    </row>
    <row r="3665" spans="1:22" ht="48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>
        <f t="shared" si="343"/>
        <v>26</v>
      </c>
      <c r="Q3665" s="9" t="s">
        <v>8321</v>
      </c>
      <c r="R3665" t="s">
        <v>8322</v>
      </c>
      <c r="S3665" s="11">
        <f t="shared" si="344"/>
        <v>42665.243402777771</v>
      </c>
      <c r="T3665" s="11">
        <f t="shared" si="345"/>
        <v>42725.285069444442</v>
      </c>
      <c r="U3665" t="str">
        <f t="shared" si="346"/>
        <v>10</v>
      </c>
      <c r="V3665" t="str">
        <f t="shared" si="347"/>
        <v>2016</v>
      </c>
    </row>
    <row r="3666" spans="1:22" ht="48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</v>
      </c>
      <c r="P3666">
        <f t="shared" si="343"/>
        <v>46.05263157894737</v>
      </c>
      <c r="Q3666" s="9" t="s">
        <v>8321</v>
      </c>
      <c r="R3666" t="s">
        <v>8322</v>
      </c>
      <c r="S3666" s="11">
        <f t="shared" si="344"/>
        <v>42523.04038194444</v>
      </c>
      <c r="T3666" s="11">
        <f t="shared" si="345"/>
        <v>42537.04038194444</v>
      </c>
      <c r="U3666" t="str">
        <f t="shared" si="346"/>
        <v>06</v>
      </c>
      <c r="V3666" t="str">
        <f t="shared" si="347"/>
        <v>2016</v>
      </c>
    </row>
    <row r="3667" spans="1:22" ht="48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</v>
      </c>
      <c r="P3667">
        <f t="shared" si="343"/>
        <v>51</v>
      </c>
      <c r="Q3667" s="9" t="s">
        <v>8321</v>
      </c>
      <c r="R3667" t="s">
        <v>8322</v>
      </c>
      <c r="S3667" s="11">
        <f t="shared" si="344"/>
        <v>42294.59979166666</v>
      </c>
      <c r="T3667" s="11">
        <f t="shared" si="345"/>
        <v>42305.620833333327</v>
      </c>
      <c r="U3667" t="str">
        <f t="shared" si="346"/>
        <v>10</v>
      </c>
      <c r="V3667" t="str">
        <f t="shared" si="347"/>
        <v>2015</v>
      </c>
    </row>
    <row r="3668" spans="1:22" ht="16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>
        <f t="shared" si="343"/>
        <v>31.578947368421051</v>
      </c>
      <c r="Q3668" s="9" t="s">
        <v>8321</v>
      </c>
      <c r="R3668" t="s">
        <v>8322</v>
      </c>
      <c r="S3668" s="11">
        <f t="shared" si="344"/>
        <v>41822.696550925924</v>
      </c>
      <c r="T3668" s="11">
        <f t="shared" si="345"/>
        <v>41844.083333333328</v>
      </c>
      <c r="U3668" t="str">
        <f t="shared" si="346"/>
        <v>07</v>
      </c>
      <c r="V3668" t="str">
        <f t="shared" si="347"/>
        <v>2014</v>
      </c>
    </row>
    <row r="3669" spans="1:22" ht="48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</v>
      </c>
      <c r="P3669">
        <f t="shared" si="343"/>
        <v>53.363965517241382</v>
      </c>
      <c r="Q3669" s="9" t="s">
        <v>8321</v>
      </c>
      <c r="R3669" t="s">
        <v>8322</v>
      </c>
      <c r="S3669" s="11">
        <f t="shared" si="344"/>
        <v>42173.761793981474</v>
      </c>
      <c r="T3669" s="11">
        <f t="shared" si="345"/>
        <v>42203.761793981481</v>
      </c>
      <c r="U3669" t="str">
        <f t="shared" si="346"/>
        <v>06</v>
      </c>
      <c r="V3669" t="str">
        <f t="shared" si="347"/>
        <v>2015</v>
      </c>
    </row>
    <row r="3670" spans="1:22" ht="48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104</v>
      </c>
      <c r="P3670">
        <f t="shared" si="343"/>
        <v>36.964285714285715</v>
      </c>
      <c r="Q3670" s="9" t="s">
        <v>8321</v>
      </c>
      <c r="R3670" t="s">
        <v>8322</v>
      </c>
      <c r="S3670" s="11">
        <f t="shared" si="344"/>
        <v>42185.347824074073</v>
      </c>
      <c r="T3670" s="11">
        <f t="shared" si="345"/>
        <v>42208.564583333333</v>
      </c>
      <c r="U3670" t="str">
        <f t="shared" si="346"/>
        <v>06</v>
      </c>
      <c r="V3670" t="str">
        <f t="shared" si="347"/>
        <v>2015</v>
      </c>
    </row>
    <row r="3671" spans="1:22" ht="48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</v>
      </c>
      <c r="P3671">
        <f t="shared" si="343"/>
        <v>81.294117647058826</v>
      </c>
      <c r="Q3671" s="9" t="s">
        <v>8321</v>
      </c>
      <c r="R3671" t="s">
        <v>8322</v>
      </c>
      <c r="S3671" s="11">
        <f t="shared" si="344"/>
        <v>42136.466863425921</v>
      </c>
      <c r="T3671" s="11">
        <f t="shared" si="345"/>
        <v>42166.466863425921</v>
      </c>
      <c r="U3671" t="str">
        <f t="shared" si="346"/>
        <v>05</v>
      </c>
      <c r="V3671" t="str">
        <f t="shared" si="347"/>
        <v>2015</v>
      </c>
    </row>
    <row r="3672" spans="1:22" ht="48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110</v>
      </c>
      <c r="P3672">
        <f t="shared" si="343"/>
        <v>20.083333333333332</v>
      </c>
      <c r="Q3672" s="9" t="s">
        <v>8321</v>
      </c>
      <c r="R3672" t="s">
        <v>8322</v>
      </c>
      <c r="S3672" s="11">
        <f t="shared" si="344"/>
        <v>42142.305682870363</v>
      </c>
      <c r="T3672" s="11">
        <f t="shared" si="345"/>
        <v>42155.749999999993</v>
      </c>
      <c r="U3672" t="str">
        <f t="shared" si="346"/>
        <v>05</v>
      </c>
      <c r="V3672" t="str">
        <f t="shared" si="347"/>
        <v>2015</v>
      </c>
    </row>
    <row r="3673" spans="1:22" ht="48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101</v>
      </c>
      <c r="P3673">
        <f t="shared" si="343"/>
        <v>88.25</v>
      </c>
      <c r="Q3673" s="9" t="s">
        <v>8321</v>
      </c>
      <c r="R3673" t="s">
        <v>8322</v>
      </c>
      <c r="S3673" s="11">
        <f t="shared" si="344"/>
        <v>41820.419756944444</v>
      </c>
      <c r="T3673" s="11">
        <f t="shared" si="345"/>
        <v>41840.957638888889</v>
      </c>
      <c r="U3673" t="str">
        <f t="shared" si="346"/>
        <v>06</v>
      </c>
      <c r="V3673" t="str">
        <f t="shared" si="347"/>
        <v>2014</v>
      </c>
    </row>
    <row r="3674" spans="1:22" ht="48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102</v>
      </c>
      <c r="P3674">
        <f t="shared" si="343"/>
        <v>53.438596491228068</v>
      </c>
      <c r="Q3674" s="9" t="s">
        <v>8321</v>
      </c>
      <c r="R3674" t="s">
        <v>8322</v>
      </c>
      <c r="S3674" s="11">
        <f t="shared" si="344"/>
        <v>41878.738240740735</v>
      </c>
      <c r="T3674" s="11">
        <f t="shared" si="345"/>
        <v>41908.738240740735</v>
      </c>
      <c r="U3674" t="str">
        <f t="shared" si="346"/>
        <v>08</v>
      </c>
      <c r="V3674" t="str">
        <f t="shared" si="347"/>
        <v>2014</v>
      </c>
    </row>
    <row r="3675" spans="1:22" ht="48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114</v>
      </c>
      <c r="P3675">
        <f t="shared" si="343"/>
        <v>39.868421052631582</v>
      </c>
      <c r="Q3675" s="9" t="s">
        <v>8321</v>
      </c>
      <c r="R3675" t="s">
        <v>8322</v>
      </c>
      <c r="S3675" s="11">
        <f t="shared" si="344"/>
        <v>41914.086770833332</v>
      </c>
      <c r="T3675" s="11">
        <f t="shared" si="345"/>
        <v>41948.327777777777</v>
      </c>
      <c r="U3675" t="str">
        <f t="shared" si="346"/>
        <v>10</v>
      </c>
      <c r="V3675" t="str">
        <f t="shared" si="347"/>
        <v>2014</v>
      </c>
    </row>
    <row r="3676" spans="1:22" ht="48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>
        <f t="shared" si="343"/>
        <v>145.16129032258064</v>
      </c>
      <c r="Q3676" s="9" t="s">
        <v>8321</v>
      </c>
      <c r="R3676" t="s">
        <v>8322</v>
      </c>
      <c r="S3676" s="11">
        <f t="shared" si="344"/>
        <v>42556.664687499993</v>
      </c>
      <c r="T3676" s="11">
        <f t="shared" si="345"/>
        <v>42616.664687499993</v>
      </c>
      <c r="U3676" t="str">
        <f t="shared" si="346"/>
        <v>07</v>
      </c>
      <c r="V3676" t="str">
        <f t="shared" si="347"/>
        <v>2016</v>
      </c>
    </row>
    <row r="3677" spans="1:22" ht="48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>
        <f t="shared" si="343"/>
        <v>23.333333333333332</v>
      </c>
      <c r="Q3677" s="9" t="s">
        <v>8321</v>
      </c>
      <c r="R3677" t="s">
        <v>8322</v>
      </c>
      <c r="S3677" s="11">
        <f t="shared" si="344"/>
        <v>42493.388680555552</v>
      </c>
      <c r="T3677" s="11">
        <f t="shared" si="345"/>
        <v>42505.749999999993</v>
      </c>
      <c r="U3677" t="str">
        <f t="shared" si="346"/>
        <v>05</v>
      </c>
      <c r="V3677" t="str">
        <f t="shared" si="347"/>
        <v>2016</v>
      </c>
    </row>
    <row r="3678" spans="1:22" ht="48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129</v>
      </c>
      <c r="P3678">
        <f t="shared" si="343"/>
        <v>64.375</v>
      </c>
      <c r="Q3678" s="9" t="s">
        <v>8321</v>
      </c>
      <c r="R3678" t="s">
        <v>8322</v>
      </c>
      <c r="S3678" s="11">
        <f t="shared" si="344"/>
        <v>41876.607453703698</v>
      </c>
      <c r="T3678" s="11">
        <f t="shared" si="345"/>
        <v>41894.607453703698</v>
      </c>
      <c r="U3678" t="str">
        <f t="shared" si="346"/>
        <v>08</v>
      </c>
      <c r="V3678" t="str">
        <f t="shared" si="347"/>
        <v>2014</v>
      </c>
    </row>
    <row r="3679" spans="1:22" ht="3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103</v>
      </c>
      <c r="P3679">
        <f t="shared" si="343"/>
        <v>62.052763819095475</v>
      </c>
      <c r="Q3679" s="9" t="s">
        <v>8321</v>
      </c>
      <c r="R3679" t="s">
        <v>8322</v>
      </c>
      <c r="S3679" s="11">
        <f t="shared" si="344"/>
        <v>41802.365949074076</v>
      </c>
      <c r="T3679" s="11">
        <f t="shared" si="345"/>
        <v>41822.957638888889</v>
      </c>
      <c r="U3679" t="str">
        <f t="shared" si="346"/>
        <v>06</v>
      </c>
      <c r="V3679" t="str">
        <f t="shared" si="347"/>
        <v>2014</v>
      </c>
    </row>
    <row r="3680" spans="1:22" ht="3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103</v>
      </c>
      <c r="P3680">
        <f t="shared" si="343"/>
        <v>66.129032258064512</v>
      </c>
      <c r="Q3680" s="9" t="s">
        <v>8321</v>
      </c>
      <c r="R3680" t="s">
        <v>8322</v>
      </c>
      <c r="S3680" s="11">
        <f t="shared" si="344"/>
        <v>42120.322893518511</v>
      </c>
      <c r="T3680" s="11">
        <f t="shared" si="345"/>
        <v>42155.322893518511</v>
      </c>
      <c r="U3680" t="str">
        <f t="shared" si="346"/>
        <v>04</v>
      </c>
      <c r="V3680" t="str">
        <f t="shared" si="347"/>
        <v>2015</v>
      </c>
    </row>
    <row r="3681" spans="1:22" ht="48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</v>
      </c>
      <c r="P3681">
        <f t="shared" si="343"/>
        <v>73.400000000000006</v>
      </c>
      <c r="Q3681" s="9" t="s">
        <v>8321</v>
      </c>
      <c r="R3681" t="s">
        <v>8322</v>
      </c>
      <c r="S3681" s="11">
        <f t="shared" si="344"/>
        <v>41786.553020833329</v>
      </c>
      <c r="T3681" s="11">
        <f t="shared" si="345"/>
        <v>41820.999305555553</v>
      </c>
      <c r="U3681" t="str">
        <f t="shared" si="346"/>
        <v>05</v>
      </c>
      <c r="V3681" t="str">
        <f t="shared" si="347"/>
        <v>2014</v>
      </c>
    </row>
    <row r="3682" spans="1:22" ht="3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113</v>
      </c>
      <c r="P3682">
        <f t="shared" si="343"/>
        <v>99.5</v>
      </c>
      <c r="Q3682" s="9" t="s">
        <v>8321</v>
      </c>
      <c r="R3682" t="s">
        <v>8322</v>
      </c>
      <c r="S3682" s="11">
        <f t="shared" si="344"/>
        <v>42627.245763888888</v>
      </c>
      <c r="T3682" s="11">
        <f t="shared" si="345"/>
        <v>42648.245763888881</v>
      </c>
      <c r="U3682" t="str">
        <f t="shared" si="346"/>
        <v>09</v>
      </c>
      <c r="V3682" t="str">
        <f t="shared" si="347"/>
        <v>2016</v>
      </c>
    </row>
    <row r="3683" spans="1:22" ht="6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112</v>
      </c>
      <c r="P3683">
        <f t="shared" si="343"/>
        <v>62.166666666666664</v>
      </c>
      <c r="Q3683" s="9" t="s">
        <v>8321</v>
      </c>
      <c r="R3683" t="s">
        <v>8322</v>
      </c>
      <c r="S3683" s="11">
        <f t="shared" si="344"/>
        <v>42374.443171296291</v>
      </c>
      <c r="T3683" s="11">
        <f t="shared" si="345"/>
        <v>42384.443171296291</v>
      </c>
      <c r="U3683" t="str">
        <f t="shared" si="346"/>
        <v>01</v>
      </c>
      <c r="V3683" t="str">
        <f t="shared" si="347"/>
        <v>2016</v>
      </c>
    </row>
    <row r="3684" spans="1:22" ht="48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</v>
      </c>
      <c r="P3684">
        <f t="shared" si="343"/>
        <v>62.328358208955223</v>
      </c>
      <c r="Q3684" s="9" t="s">
        <v>8321</v>
      </c>
      <c r="R3684" t="s">
        <v>8322</v>
      </c>
      <c r="S3684" s="11">
        <f t="shared" si="344"/>
        <v>41772.477060185185</v>
      </c>
      <c r="T3684" s="11">
        <f t="shared" si="345"/>
        <v>41806.082638888889</v>
      </c>
      <c r="U3684" t="str">
        <f t="shared" si="346"/>
        <v>05</v>
      </c>
      <c r="V3684" t="str">
        <f t="shared" si="347"/>
        <v>2014</v>
      </c>
    </row>
    <row r="3685" spans="1:22" ht="48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111</v>
      </c>
      <c r="P3685">
        <f t="shared" si="343"/>
        <v>58.787878787878789</v>
      </c>
      <c r="Q3685" s="9" t="s">
        <v>8321</v>
      </c>
      <c r="R3685" t="s">
        <v>8322</v>
      </c>
      <c r="S3685" s="11">
        <f t="shared" si="344"/>
        <v>42632.908518518518</v>
      </c>
      <c r="T3685" s="11">
        <f t="shared" si="345"/>
        <v>42662.908518518518</v>
      </c>
      <c r="U3685" t="str">
        <f t="shared" si="346"/>
        <v>09</v>
      </c>
      <c r="V3685" t="str">
        <f t="shared" si="347"/>
        <v>2016</v>
      </c>
    </row>
    <row r="3686" spans="1:22" ht="48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</v>
      </c>
      <c r="P3686">
        <f t="shared" si="343"/>
        <v>45.347826086956523</v>
      </c>
      <c r="Q3686" s="9" t="s">
        <v>8321</v>
      </c>
      <c r="R3686" t="s">
        <v>8322</v>
      </c>
      <c r="S3686" s="11">
        <f t="shared" si="344"/>
        <v>42218.97206018518</v>
      </c>
      <c r="T3686" s="11">
        <f t="shared" si="345"/>
        <v>42248.97206018518</v>
      </c>
      <c r="U3686" t="str">
        <f t="shared" si="346"/>
        <v>08</v>
      </c>
      <c r="V3686" t="str">
        <f t="shared" si="347"/>
        <v>2015</v>
      </c>
    </row>
    <row r="3687" spans="1:22" ht="48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106</v>
      </c>
      <c r="P3687">
        <f t="shared" si="343"/>
        <v>41.944444444444443</v>
      </c>
      <c r="Q3687" s="9" t="s">
        <v>8321</v>
      </c>
      <c r="R3687" t="s">
        <v>8322</v>
      </c>
      <c r="S3687" s="11">
        <f t="shared" si="344"/>
        <v>41753.384942129625</v>
      </c>
      <c r="T3687" s="11">
        <f t="shared" si="345"/>
        <v>41778.666666666664</v>
      </c>
      <c r="U3687" t="str">
        <f t="shared" si="346"/>
        <v>04</v>
      </c>
      <c r="V3687" t="str">
        <f t="shared" si="347"/>
        <v>2014</v>
      </c>
    </row>
    <row r="3688" spans="1:22" ht="48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</v>
      </c>
      <c r="P3688">
        <f t="shared" si="343"/>
        <v>59.166666666666664</v>
      </c>
      <c r="Q3688" s="9" t="s">
        <v>8321</v>
      </c>
      <c r="R3688" t="s">
        <v>8322</v>
      </c>
      <c r="S3688" s="11">
        <f t="shared" si="344"/>
        <v>42230.454398148147</v>
      </c>
      <c r="T3688" s="11">
        <f t="shared" si="345"/>
        <v>42244.957638888889</v>
      </c>
      <c r="U3688" t="str">
        <f t="shared" si="346"/>
        <v>08</v>
      </c>
      <c r="V3688" t="str">
        <f t="shared" si="347"/>
        <v>2015</v>
      </c>
    </row>
    <row r="3689" spans="1:22" ht="48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</v>
      </c>
      <c r="P3689">
        <f t="shared" si="343"/>
        <v>200.49</v>
      </c>
      <c r="Q3689" s="9" t="s">
        <v>8321</v>
      </c>
      <c r="R3689" t="s">
        <v>8322</v>
      </c>
      <c r="S3689" s="11">
        <f t="shared" si="344"/>
        <v>41787.009895833333</v>
      </c>
      <c r="T3689" s="11">
        <f t="shared" si="345"/>
        <v>41817.009895833333</v>
      </c>
      <c r="U3689" t="str">
        <f t="shared" si="346"/>
        <v>05</v>
      </c>
      <c r="V3689" t="str">
        <f t="shared" si="347"/>
        <v>2014</v>
      </c>
    </row>
    <row r="3690" spans="1:22" ht="48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</v>
      </c>
      <c r="P3690">
        <f t="shared" si="343"/>
        <v>83.974358974358978</v>
      </c>
      <c r="Q3690" s="9" t="s">
        <v>8321</v>
      </c>
      <c r="R3690" t="s">
        <v>8322</v>
      </c>
      <c r="S3690" s="11">
        <f t="shared" si="344"/>
        <v>41829.578749999993</v>
      </c>
      <c r="T3690" s="11">
        <f t="shared" si="345"/>
        <v>41859.578749999993</v>
      </c>
      <c r="U3690" t="str">
        <f t="shared" si="346"/>
        <v>07</v>
      </c>
      <c r="V3690" t="str">
        <f t="shared" si="347"/>
        <v>2014</v>
      </c>
    </row>
    <row r="3691" spans="1:22" ht="48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</v>
      </c>
      <c r="P3691">
        <f t="shared" si="343"/>
        <v>57.258064516129032</v>
      </c>
      <c r="Q3691" s="9" t="s">
        <v>8321</v>
      </c>
      <c r="R3691" t="s">
        <v>8322</v>
      </c>
      <c r="S3691" s="11">
        <f t="shared" si="344"/>
        <v>42147.61850694444</v>
      </c>
      <c r="T3691" s="11">
        <f t="shared" si="345"/>
        <v>42176.725694444445</v>
      </c>
      <c r="U3691" t="str">
        <f t="shared" si="346"/>
        <v>05</v>
      </c>
      <c r="V3691" t="str">
        <f t="shared" si="347"/>
        <v>2015</v>
      </c>
    </row>
    <row r="3692" spans="1:22" ht="48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>
        <f t="shared" si="343"/>
        <v>58.064516129032256</v>
      </c>
      <c r="Q3692" s="9" t="s">
        <v>8321</v>
      </c>
      <c r="R3692" t="s">
        <v>8322</v>
      </c>
      <c r="S3692" s="11">
        <f t="shared" si="344"/>
        <v>41940.38984953703</v>
      </c>
      <c r="T3692" s="11">
        <f t="shared" si="345"/>
        <v>41970.431516203702</v>
      </c>
      <c r="U3692" t="str">
        <f t="shared" si="346"/>
        <v>10</v>
      </c>
      <c r="V3692" t="str">
        <f t="shared" si="347"/>
        <v>2014</v>
      </c>
    </row>
    <row r="3693" spans="1:22" ht="3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128</v>
      </c>
      <c r="P3693">
        <f t="shared" si="343"/>
        <v>186.80291970802921</v>
      </c>
      <c r="Q3693" s="9" t="s">
        <v>8321</v>
      </c>
      <c r="R3693" t="s">
        <v>8322</v>
      </c>
      <c r="S3693" s="11">
        <f t="shared" si="344"/>
        <v>42020.492233796293</v>
      </c>
      <c r="T3693" s="11">
        <f t="shared" si="345"/>
        <v>42064.999305555553</v>
      </c>
      <c r="U3693" t="str">
        <f t="shared" si="346"/>
        <v>01</v>
      </c>
      <c r="V3693" t="str">
        <f t="shared" si="347"/>
        <v>2015</v>
      </c>
    </row>
    <row r="3694" spans="1:22" ht="3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>
        <f t="shared" si="343"/>
        <v>74.117647058823536</v>
      </c>
      <c r="Q3694" s="9" t="s">
        <v>8321</v>
      </c>
      <c r="R3694" t="s">
        <v>8322</v>
      </c>
      <c r="S3694" s="11">
        <f t="shared" si="344"/>
        <v>41891.756701388884</v>
      </c>
      <c r="T3694" s="11">
        <f t="shared" si="345"/>
        <v>41900.791666666664</v>
      </c>
      <c r="U3694" t="str">
        <f t="shared" si="346"/>
        <v>09</v>
      </c>
      <c r="V3694" t="str">
        <f t="shared" si="347"/>
        <v>2014</v>
      </c>
    </row>
    <row r="3695" spans="1:22" ht="48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</v>
      </c>
      <c r="P3695">
        <f t="shared" si="343"/>
        <v>30.714285714285715</v>
      </c>
      <c r="Q3695" s="9" t="s">
        <v>8321</v>
      </c>
      <c r="R3695" t="s">
        <v>8322</v>
      </c>
      <c r="S3695" s="11">
        <f t="shared" si="344"/>
        <v>42308.98297453703</v>
      </c>
      <c r="T3695" s="11">
        <f t="shared" si="345"/>
        <v>42338.729166666664</v>
      </c>
      <c r="U3695" t="str">
        <f t="shared" si="346"/>
        <v>10</v>
      </c>
      <c r="V3695" t="str">
        <f t="shared" si="347"/>
        <v>2015</v>
      </c>
    </row>
    <row r="3696" spans="1:22" ht="48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</v>
      </c>
      <c r="P3696">
        <f t="shared" si="343"/>
        <v>62.666666666666664</v>
      </c>
      <c r="Q3696" s="9" t="s">
        <v>8321</v>
      </c>
      <c r="R3696" t="s">
        <v>8322</v>
      </c>
      <c r="S3696" s="11">
        <f t="shared" si="344"/>
        <v>42489.925543981481</v>
      </c>
      <c r="T3696" s="11">
        <f t="shared" si="345"/>
        <v>42526.874999999993</v>
      </c>
      <c r="U3696" t="str">
        <f t="shared" si="346"/>
        <v>04</v>
      </c>
      <c r="V3696" t="str">
        <f t="shared" si="347"/>
        <v>2016</v>
      </c>
    </row>
    <row r="3697" spans="1:22" ht="6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</v>
      </c>
      <c r="P3697">
        <f t="shared" si="343"/>
        <v>121.36363636363636</v>
      </c>
      <c r="Q3697" s="9" t="s">
        <v>8321</v>
      </c>
      <c r="R3697" t="s">
        <v>8322</v>
      </c>
      <c r="S3697" s="11">
        <f t="shared" si="344"/>
        <v>41995.662152777775</v>
      </c>
      <c r="T3697" s="11">
        <f t="shared" si="345"/>
        <v>42015.662152777775</v>
      </c>
      <c r="U3697" t="str">
        <f t="shared" si="346"/>
        <v>12</v>
      </c>
      <c r="V3697" t="str">
        <f t="shared" si="347"/>
        <v>2014</v>
      </c>
    </row>
    <row r="3698" spans="1:22" ht="48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>
        <f t="shared" si="343"/>
        <v>39.743589743589745</v>
      </c>
      <c r="Q3698" s="9" t="s">
        <v>8321</v>
      </c>
      <c r="R3698" t="s">
        <v>8322</v>
      </c>
      <c r="S3698" s="11">
        <f t="shared" si="344"/>
        <v>41988.408749999995</v>
      </c>
      <c r="T3698" s="11">
        <f t="shared" si="345"/>
        <v>42048.408749999995</v>
      </c>
      <c r="U3698" t="str">
        <f t="shared" si="346"/>
        <v>12</v>
      </c>
      <c r="V3698" t="str">
        <f t="shared" si="347"/>
        <v>2014</v>
      </c>
    </row>
    <row r="3699" spans="1:22" ht="48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>
        <f t="shared" si="343"/>
        <v>72</v>
      </c>
      <c r="Q3699" s="9" t="s">
        <v>8321</v>
      </c>
      <c r="R3699" t="s">
        <v>8322</v>
      </c>
      <c r="S3699" s="11">
        <f t="shared" si="344"/>
        <v>42479.2575</v>
      </c>
      <c r="T3699" s="11">
        <f t="shared" si="345"/>
        <v>42500.2575</v>
      </c>
      <c r="U3699" t="str">
        <f t="shared" si="346"/>
        <v>04</v>
      </c>
      <c r="V3699" t="str">
        <f t="shared" si="347"/>
        <v>2016</v>
      </c>
    </row>
    <row r="3700" spans="1:22" ht="3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111</v>
      </c>
      <c r="P3700">
        <f t="shared" si="343"/>
        <v>40.632352941176471</v>
      </c>
      <c r="Q3700" s="9" t="s">
        <v>8321</v>
      </c>
      <c r="R3700" t="s">
        <v>8322</v>
      </c>
      <c r="S3700" s="11">
        <f t="shared" si="344"/>
        <v>42401.598229166666</v>
      </c>
      <c r="T3700" s="11">
        <f t="shared" si="345"/>
        <v>42431.598229166666</v>
      </c>
      <c r="U3700" t="str">
        <f t="shared" si="346"/>
        <v>02</v>
      </c>
      <c r="V3700" t="str">
        <f t="shared" si="347"/>
        <v>2016</v>
      </c>
    </row>
    <row r="3701" spans="1:22" ht="48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101</v>
      </c>
      <c r="P3701">
        <f t="shared" si="343"/>
        <v>63</v>
      </c>
      <c r="Q3701" s="9" t="s">
        <v>8321</v>
      </c>
      <c r="R3701" t="s">
        <v>8322</v>
      </c>
      <c r="S3701" s="11">
        <f t="shared" si="344"/>
        <v>41897.393703703703</v>
      </c>
      <c r="T3701" s="11">
        <f t="shared" si="345"/>
        <v>41927.393703703703</v>
      </c>
      <c r="U3701" t="str">
        <f t="shared" si="346"/>
        <v>09</v>
      </c>
      <c r="V3701" t="str">
        <f t="shared" si="347"/>
        <v>2014</v>
      </c>
    </row>
    <row r="3702" spans="1:22" ht="3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</v>
      </c>
      <c r="P3702">
        <f t="shared" si="343"/>
        <v>33.666666666666664</v>
      </c>
      <c r="Q3702" s="9" t="s">
        <v>8321</v>
      </c>
      <c r="R3702" t="s">
        <v>8322</v>
      </c>
      <c r="S3702" s="11">
        <f t="shared" si="344"/>
        <v>41882.37731481481</v>
      </c>
      <c r="T3702" s="11">
        <f t="shared" si="345"/>
        <v>41912.458333333328</v>
      </c>
      <c r="U3702" t="str">
        <f t="shared" si="346"/>
        <v>08</v>
      </c>
      <c r="V3702" t="str">
        <f t="shared" si="347"/>
        <v>2014</v>
      </c>
    </row>
    <row r="3703" spans="1:22" ht="48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</v>
      </c>
      <c r="P3703">
        <f t="shared" si="343"/>
        <v>38.589743589743591</v>
      </c>
      <c r="Q3703" s="9" t="s">
        <v>8321</v>
      </c>
      <c r="R3703" t="s">
        <v>8322</v>
      </c>
      <c r="S3703" s="11">
        <f t="shared" si="344"/>
        <v>42129.333252314813</v>
      </c>
      <c r="T3703" s="11">
        <f t="shared" si="345"/>
        <v>42159.333252314813</v>
      </c>
      <c r="U3703" t="str">
        <f t="shared" si="346"/>
        <v>05</v>
      </c>
      <c r="V3703" t="str">
        <f t="shared" si="347"/>
        <v>2015</v>
      </c>
    </row>
    <row r="3704" spans="1:22" ht="48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</v>
      </c>
      <c r="P3704">
        <f t="shared" si="343"/>
        <v>155.95238095238096</v>
      </c>
      <c r="Q3704" s="9" t="s">
        <v>8321</v>
      </c>
      <c r="R3704" t="s">
        <v>8322</v>
      </c>
      <c r="S3704" s="11">
        <f t="shared" si="344"/>
        <v>42524.329675925925</v>
      </c>
      <c r="T3704" s="11">
        <f t="shared" si="345"/>
        <v>42561.749305555553</v>
      </c>
      <c r="U3704" t="str">
        <f t="shared" si="346"/>
        <v>06</v>
      </c>
      <c r="V3704" t="str">
        <f t="shared" si="347"/>
        <v>2016</v>
      </c>
    </row>
    <row r="3705" spans="1:22" ht="48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</v>
      </c>
      <c r="P3705">
        <f t="shared" si="343"/>
        <v>43.2</v>
      </c>
      <c r="Q3705" s="9" t="s">
        <v>8321</v>
      </c>
      <c r="R3705" t="s">
        <v>8322</v>
      </c>
      <c r="S3705" s="11">
        <f t="shared" si="344"/>
        <v>42556.296157407407</v>
      </c>
      <c r="T3705" s="11">
        <f t="shared" si="345"/>
        <v>42595.082638888889</v>
      </c>
      <c r="U3705" t="str">
        <f t="shared" si="346"/>
        <v>07</v>
      </c>
      <c r="V3705" t="str">
        <f t="shared" si="347"/>
        <v>2016</v>
      </c>
    </row>
    <row r="3706" spans="1:22" ht="48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</v>
      </c>
      <c r="P3706">
        <f t="shared" si="343"/>
        <v>15.148518518518518</v>
      </c>
      <c r="Q3706" s="9" t="s">
        <v>8321</v>
      </c>
      <c r="R3706" t="s">
        <v>8322</v>
      </c>
      <c r="S3706" s="11">
        <f t="shared" si="344"/>
        <v>42461.481412037036</v>
      </c>
      <c r="T3706" s="11">
        <f t="shared" si="345"/>
        <v>42521.481412037036</v>
      </c>
      <c r="U3706" t="str">
        <f t="shared" si="346"/>
        <v>04</v>
      </c>
      <c r="V3706" t="str">
        <f t="shared" si="347"/>
        <v>2016</v>
      </c>
    </row>
    <row r="3707" spans="1:22" ht="48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</v>
      </c>
      <c r="P3707">
        <f t="shared" si="343"/>
        <v>83.571428571428569</v>
      </c>
      <c r="Q3707" s="9" t="s">
        <v>8321</v>
      </c>
      <c r="R3707" t="s">
        <v>8322</v>
      </c>
      <c r="S3707" s="11">
        <f t="shared" si="344"/>
        <v>41792.334652777776</v>
      </c>
      <c r="T3707" s="11">
        <f t="shared" si="345"/>
        <v>41813.541666666664</v>
      </c>
      <c r="U3707" t="str">
        <f t="shared" si="346"/>
        <v>06</v>
      </c>
      <c r="V3707" t="str">
        <f t="shared" si="347"/>
        <v>2014</v>
      </c>
    </row>
    <row r="3708" spans="1:22" ht="48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</v>
      </c>
      <c r="P3708">
        <f t="shared" si="343"/>
        <v>140</v>
      </c>
      <c r="Q3708" s="9" t="s">
        <v>8321</v>
      </c>
      <c r="R3708" t="s">
        <v>8322</v>
      </c>
      <c r="S3708" s="11">
        <f t="shared" si="344"/>
        <v>41879.705428240741</v>
      </c>
      <c r="T3708" s="11">
        <f t="shared" si="345"/>
        <v>41894.705428240741</v>
      </c>
      <c r="U3708" t="str">
        <f t="shared" si="346"/>
        <v>08</v>
      </c>
      <c r="V3708" t="str">
        <f t="shared" si="347"/>
        <v>2014</v>
      </c>
    </row>
    <row r="3709" spans="1:22" ht="3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>
        <f t="shared" si="343"/>
        <v>80.869565217391298</v>
      </c>
      <c r="Q3709" s="9" t="s">
        <v>8321</v>
      </c>
      <c r="R3709" t="s">
        <v>8322</v>
      </c>
      <c r="S3709" s="11">
        <f t="shared" si="344"/>
        <v>42551.840023148143</v>
      </c>
      <c r="T3709" s="11">
        <f t="shared" si="345"/>
        <v>42573.018055555549</v>
      </c>
      <c r="U3709" t="str">
        <f t="shared" si="346"/>
        <v>06</v>
      </c>
      <c r="V3709" t="str">
        <f t="shared" si="347"/>
        <v>2016</v>
      </c>
    </row>
    <row r="3710" spans="1:22" ht="48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>
        <f t="shared" si="343"/>
        <v>53.846153846153847</v>
      </c>
      <c r="Q3710" s="9" t="s">
        <v>8321</v>
      </c>
      <c r="R3710" t="s">
        <v>8322</v>
      </c>
      <c r="S3710" s="11">
        <f t="shared" si="344"/>
        <v>41809.933865740742</v>
      </c>
      <c r="T3710" s="11">
        <f t="shared" si="345"/>
        <v>41823.933865740735</v>
      </c>
      <c r="U3710" t="str">
        <f t="shared" si="346"/>
        <v>06</v>
      </c>
      <c r="V3710" t="str">
        <f t="shared" si="347"/>
        <v>2014</v>
      </c>
    </row>
    <row r="3711" spans="1:22" ht="48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</v>
      </c>
      <c r="P3711">
        <f t="shared" si="343"/>
        <v>30.928571428571427</v>
      </c>
      <c r="Q3711" s="9" t="s">
        <v>8321</v>
      </c>
      <c r="R3711" t="s">
        <v>8322</v>
      </c>
      <c r="S3711" s="11">
        <f t="shared" si="344"/>
        <v>41785.499374999999</v>
      </c>
      <c r="T3711" s="11">
        <f t="shared" si="345"/>
        <v>41815.499374999999</v>
      </c>
      <c r="U3711" t="str">
        <f t="shared" si="346"/>
        <v>05</v>
      </c>
      <c r="V3711" t="str">
        <f t="shared" si="347"/>
        <v>2014</v>
      </c>
    </row>
    <row r="3712" spans="1:22" ht="3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</v>
      </c>
      <c r="P3712">
        <f t="shared" si="343"/>
        <v>67.962962962962962</v>
      </c>
      <c r="Q3712" s="9" t="s">
        <v>8321</v>
      </c>
      <c r="R3712" t="s">
        <v>8322</v>
      </c>
      <c r="S3712" s="11">
        <f t="shared" si="344"/>
        <v>42072.367916666662</v>
      </c>
      <c r="T3712" s="11">
        <f t="shared" si="345"/>
        <v>42097.367916666662</v>
      </c>
      <c r="U3712" t="str">
        <f t="shared" si="346"/>
        <v>03</v>
      </c>
      <c r="V3712" t="str">
        <f t="shared" si="347"/>
        <v>2015</v>
      </c>
    </row>
    <row r="3713" spans="1:22" ht="3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114</v>
      </c>
      <c r="P3713">
        <f t="shared" si="343"/>
        <v>27.142857142857142</v>
      </c>
      <c r="Q3713" s="9" t="s">
        <v>8321</v>
      </c>
      <c r="R3713" t="s">
        <v>8322</v>
      </c>
      <c r="S3713" s="11">
        <f t="shared" si="344"/>
        <v>41779.5158912037</v>
      </c>
      <c r="T3713" s="11">
        <f t="shared" si="345"/>
        <v>41805.458333333328</v>
      </c>
      <c r="U3713" t="str">
        <f t="shared" si="346"/>
        <v>05</v>
      </c>
      <c r="V3713" t="str">
        <f t="shared" si="347"/>
        <v>2014</v>
      </c>
    </row>
    <row r="3714" spans="1:22" ht="48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154</v>
      </c>
      <c r="P3714">
        <f t="shared" si="343"/>
        <v>110.86538461538461</v>
      </c>
      <c r="Q3714" s="9" t="s">
        <v>8321</v>
      </c>
      <c r="R3714" t="s">
        <v>8322</v>
      </c>
      <c r="S3714" s="11">
        <f t="shared" si="344"/>
        <v>42133.963738425919</v>
      </c>
      <c r="T3714" s="11">
        <f t="shared" si="345"/>
        <v>42155.082638888889</v>
      </c>
      <c r="U3714" t="str">
        <f t="shared" si="346"/>
        <v>05</v>
      </c>
      <c r="V3714" t="str">
        <f t="shared" si="347"/>
        <v>2015</v>
      </c>
    </row>
    <row r="3715" spans="1:22" ht="48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ROUND((E3715/D3715)*100,0)</f>
        <v>102</v>
      </c>
      <c r="P3715">
        <f t="shared" ref="P3715:P3778" si="349">E3715/L3715</f>
        <v>106.84210526315789</v>
      </c>
      <c r="Q3715" s="9" t="s">
        <v>8321</v>
      </c>
      <c r="R3715" t="s">
        <v>8322</v>
      </c>
      <c r="S3715" s="11">
        <f t="shared" ref="S3715:S3778" si="350">(J3715/86400)+25569+(-5/24)</f>
        <v>42505.529699074068</v>
      </c>
      <c r="T3715" s="11">
        <f t="shared" ref="T3715:T3778" si="351">(((I3715/60)/60)/24)+DATE(1970,1,1)+(-5/24)</f>
        <v>42525.529699074068</v>
      </c>
      <c r="U3715" t="str">
        <f t="shared" ref="U3715:U3778" si="352">TEXT(S3715,"MM")</f>
        <v>05</v>
      </c>
      <c r="V3715" t="str">
        <f t="shared" ref="V3715:V3778" si="353">TEXT(S3715,"YYYY")</f>
        <v>2016</v>
      </c>
    </row>
    <row r="3716" spans="1:22" ht="48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</v>
      </c>
      <c r="P3716">
        <f t="shared" si="349"/>
        <v>105.51546391752578</v>
      </c>
      <c r="Q3716" s="9" t="s">
        <v>8321</v>
      </c>
      <c r="R3716" t="s">
        <v>8322</v>
      </c>
      <c r="S3716" s="11">
        <f t="shared" si="350"/>
        <v>42118.347997685181</v>
      </c>
      <c r="T3716" s="11">
        <f t="shared" si="351"/>
        <v>42149.957638888889</v>
      </c>
      <c r="U3716" t="str">
        <f t="shared" si="352"/>
        <v>04</v>
      </c>
      <c r="V3716" t="str">
        <f t="shared" si="353"/>
        <v>2015</v>
      </c>
    </row>
    <row r="3717" spans="1:22" ht="48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103</v>
      </c>
      <c r="P3717">
        <f t="shared" si="349"/>
        <v>132.96296296296296</v>
      </c>
      <c r="Q3717" s="9" t="s">
        <v>8321</v>
      </c>
      <c r="R3717" t="s">
        <v>8322</v>
      </c>
      <c r="S3717" s="11">
        <f t="shared" si="350"/>
        <v>42036.787256944437</v>
      </c>
      <c r="T3717" s="11">
        <f t="shared" si="351"/>
        <v>42094.327777777777</v>
      </c>
      <c r="U3717" t="str">
        <f t="shared" si="352"/>
        <v>02</v>
      </c>
      <c r="V3717" t="str">
        <f t="shared" si="353"/>
        <v>2015</v>
      </c>
    </row>
    <row r="3718" spans="1:22" ht="48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156</v>
      </c>
      <c r="P3718">
        <f t="shared" si="349"/>
        <v>51.916666666666664</v>
      </c>
      <c r="Q3718" s="9" t="s">
        <v>8321</v>
      </c>
      <c r="R3718" t="s">
        <v>8322</v>
      </c>
      <c r="S3718" s="11">
        <f t="shared" si="350"/>
        <v>42360.679502314808</v>
      </c>
      <c r="T3718" s="11">
        <f t="shared" si="351"/>
        <v>42390.679502314808</v>
      </c>
      <c r="U3718" t="str">
        <f t="shared" si="352"/>
        <v>12</v>
      </c>
      <c r="V3718" t="str">
        <f t="shared" si="353"/>
        <v>2015</v>
      </c>
    </row>
    <row r="3719" spans="1:22" ht="48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101</v>
      </c>
      <c r="P3719">
        <f t="shared" si="349"/>
        <v>310</v>
      </c>
      <c r="Q3719" s="9" t="s">
        <v>8321</v>
      </c>
      <c r="R3719" t="s">
        <v>8322</v>
      </c>
      <c r="S3719" s="11">
        <f t="shared" si="350"/>
        <v>42102.657974537033</v>
      </c>
      <c r="T3719" s="11">
        <f t="shared" si="351"/>
        <v>42133.657974537033</v>
      </c>
      <c r="U3719" t="str">
        <f t="shared" si="352"/>
        <v>04</v>
      </c>
      <c r="V3719" t="str">
        <f t="shared" si="353"/>
        <v>2015</v>
      </c>
    </row>
    <row r="3720" spans="1:22" ht="48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</v>
      </c>
      <c r="P3720">
        <f t="shared" si="349"/>
        <v>26.021739130434781</v>
      </c>
      <c r="Q3720" s="9" t="s">
        <v>8321</v>
      </c>
      <c r="R3720" t="s">
        <v>8322</v>
      </c>
      <c r="S3720" s="11">
        <f t="shared" si="350"/>
        <v>42032.507812499993</v>
      </c>
      <c r="T3720" s="11">
        <f t="shared" si="351"/>
        <v>42062.507812499993</v>
      </c>
      <c r="U3720" t="str">
        <f t="shared" si="352"/>
        <v>01</v>
      </c>
      <c r="V3720" t="str">
        <f t="shared" si="353"/>
        <v>2015</v>
      </c>
    </row>
    <row r="3721" spans="1:22" ht="3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>
        <f t="shared" si="349"/>
        <v>105</v>
      </c>
      <c r="Q3721" s="9" t="s">
        <v>8321</v>
      </c>
      <c r="R3721" t="s">
        <v>8322</v>
      </c>
      <c r="S3721" s="11">
        <f t="shared" si="350"/>
        <v>42147.521597222221</v>
      </c>
      <c r="T3721" s="11">
        <f t="shared" si="351"/>
        <v>42177.521597222221</v>
      </c>
      <c r="U3721" t="str">
        <f t="shared" si="352"/>
        <v>05</v>
      </c>
      <c r="V3721" t="str">
        <f t="shared" si="353"/>
        <v>2015</v>
      </c>
    </row>
    <row r="3722" spans="1:22" ht="3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105</v>
      </c>
      <c r="P3722">
        <f t="shared" si="349"/>
        <v>86.224999999999994</v>
      </c>
      <c r="Q3722" s="9" t="s">
        <v>8321</v>
      </c>
      <c r="R3722" t="s">
        <v>8322</v>
      </c>
      <c r="S3722" s="11">
        <f t="shared" si="350"/>
        <v>42165.784791666665</v>
      </c>
      <c r="T3722" s="11">
        <f t="shared" si="351"/>
        <v>42187.784791666665</v>
      </c>
      <c r="U3722" t="str">
        <f t="shared" si="352"/>
        <v>06</v>
      </c>
      <c r="V3722" t="str">
        <f t="shared" si="353"/>
        <v>2015</v>
      </c>
    </row>
    <row r="3723" spans="1:22" ht="48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101</v>
      </c>
      <c r="P3723">
        <f t="shared" si="349"/>
        <v>114.54545454545455</v>
      </c>
      <c r="Q3723" s="9" t="s">
        <v>8321</v>
      </c>
      <c r="R3723" t="s">
        <v>8322</v>
      </c>
      <c r="S3723" s="11">
        <f t="shared" si="350"/>
        <v>41927.727824074071</v>
      </c>
      <c r="T3723" s="11">
        <f t="shared" si="351"/>
        <v>41948.769490740735</v>
      </c>
      <c r="U3723" t="str">
        <f t="shared" si="352"/>
        <v>10</v>
      </c>
      <c r="V3723" t="str">
        <f t="shared" si="353"/>
        <v>2014</v>
      </c>
    </row>
    <row r="3724" spans="1:22" ht="6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</v>
      </c>
      <c r="P3724">
        <f t="shared" si="349"/>
        <v>47.657142857142858</v>
      </c>
      <c r="Q3724" s="9" t="s">
        <v>8321</v>
      </c>
      <c r="R3724" t="s">
        <v>8322</v>
      </c>
      <c r="S3724" s="11">
        <f t="shared" si="350"/>
        <v>42381.463506944441</v>
      </c>
      <c r="T3724" s="11">
        <f t="shared" si="351"/>
        <v>42411.749305555553</v>
      </c>
      <c r="U3724" t="str">
        <f t="shared" si="352"/>
        <v>01</v>
      </c>
      <c r="V3724" t="str">
        <f t="shared" si="353"/>
        <v>2016</v>
      </c>
    </row>
    <row r="3725" spans="1:22" ht="3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</v>
      </c>
      <c r="P3725">
        <f t="shared" si="349"/>
        <v>72.888888888888886</v>
      </c>
      <c r="Q3725" s="9" t="s">
        <v>8321</v>
      </c>
      <c r="R3725" t="s">
        <v>8322</v>
      </c>
      <c r="S3725" s="11">
        <f t="shared" si="350"/>
        <v>41943.544699074067</v>
      </c>
      <c r="T3725" s="11">
        <f t="shared" si="351"/>
        <v>41973.586365740739</v>
      </c>
      <c r="U3725" t="str">
        <f t="shared" si="352"/>
        <v>10</v>
      </c>
      <c r="V3725" t="str">
        <f t="shared" si="353"/>
        <v>2014</v>
      </c>
    </row>
    <row r="3726" spans="1:22" ht="48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103</v>
      </c>
      <c r="P3726">
        <f t="shared" si="349"/>
        <v>49.545505617977533</v>
      </c>
      <c r="Q3726" s="9" t="s">
        <v>8321</v>
      </c>
      <c r="R3726" t="s">
        <v>8322</v>
      </c>
      <c r="S3726" s="11">
        <f t="shared" si="350"/>
        <v>42465.283101851848</v>
      </c>
      <c r="T3726" s="11">
        <f t="shared" si="351"/>
        <v>42494.749999999993</v>
      </c>
      <c r="U3726" t="str">
        <f t="shared" si="352"/>
        <v>04</v>
      </c>
      <c r="V3726" t="str">
        <f t="shared" si="353"/>
        <v>2016</v>
      </c>
    </row>
    <row r="3727" spans="1:22" ht="48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>
        <f t="shared" si="349"/>
        <v>25.4</v>
      </c>
      <c r="Q3727" s="9" t="s">
        <v>8321</v>
      </c>
      <c r="R3727" t="s">
        <v>8322</v>
      </c>
      <c r="S3727" s="11">
        <f t="shared" si="350"/>
        <v>42401.736886574072</v>
      </c>
      <c r="T3727" s="11">
        <f t="shared" si="351"/>
        <v>42418.687499999993</v>
      </c>
      <c r="U3727" t="str">
        <f t="shared" si="352"/>
        <v>02</v>
      </c>
      <c r="V3727" t="str">
        <f t="shared" si="353"/>
        <v>2016</v>
      </c>
    </row>
    <row r="3728" spans="1:22" ht="48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339</v>
      </c>
      <c r="P3728">
        <f t="shared" si="349"/>
        <v>62.586956521739133</v>
      </c>
      <c r="Q3728" s="9" t="s">
        <v>8321</v>
      </c>
      <c r="R3728" t="s">
        <v>8322</v>
      </c>
      <c r="S3728" s="11">
        <f t="shared" si="350"/>
        <v>42461.932534722218</v>
      </c>
      <c r="T3728" s="11">
        <f t="shared" si="351"/>
        <v>42489.666666666664</v>
      </c>
      <c r="U3728" t="str">
        <f t="shared" si="352"/>
        <v>04</v>
      </c>
      <c r="V3728" t="str">
        <f t="shared" si="353"/>
        <v>2016</v>
      </c>
    </row>
    <row r="3729" spans="1:22" ht="48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101</v>
      </c>
      <c r="P3729">
        <f t="shared" si="349"/>
        <v>61.060606060606062</v>
      </c>
      <c r="Q3729" s="9" t="s">
        <v>8321</v>
      </c>
      <c r="R3729" t="s">
        <v>8322</v>
      </c>
      <c r="S3729" s="11">
        <f t="shared" si="350"/>
        <v>42632.139976851853</v>
      </c>
      <c r="T3729" s="11">
        <f t="shared" si="351"/>
        <v>42662.996527777774</v>
      </c>
      <c r="U3729" t="str">
        <f t="shared" si="352"/>
        <v>09</v>
      </c>
      <c r="V3729" t="str">
        <f t="shared" si="353"/>
        <v>2016</v>
      </c>
    </row>
    <row r="3730" spans="1:22" ht="3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</v>
      </c>
      <c r="P3730">
        <f t="shared" si="349"/>
        <v>60.064516129032256</v>
      </c>
      <c r="Q3730" s="9" t="s">
        <v>8321</v>
      </c>
      <c r="R3730" t="s">
        <v>8322</v>
      </c>
      <c r="S3730" s="11">
        <f t="shared" si="350"/>
        <v>42204.962685185186</v>
      </c>
      <c r="T3730" s="11">
        <f t="shared" si="351"/>
        <v>42234.962685185186</v>
      </c>
      <c r="U3730" t="str">
        <f t="shared" si="352"/>
        <v>07</v>
      </c>
      <c r="V3730" t="str">
        <f t="shared" si="353"/>
        <v>2015</v>
      </c>
    </row>
    <row r="3731" spans="1:22" ht="48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</v>
      </c>
      <c r="P3731">
        <f t="shared" si="349"/>
        <v>72.400000000000006</v>
      </c>
      <c r="Q3731" s="9" t="s">
        <v>8321</v>
      </c>
      <c r="R3731" t="s">
        <v>8322</v>
      </c>
      <c r="S3731" s="11">
        <f t="shared" si="350"/>
        <v>42040.996666666666</v>
      </c>
      <c r="T3731" s="11">
        <f t="shared" si="351"/>
        <v>42085.954999999994</v>
      </c>
      <c r="U3731" t="str">
        <f t="shared" si="352"/>
        <v>02</v>
      </c>
      <c r="V3731" t="str">
        <f t="shared" si="353"/>
        <v>2015</v>
      </c>
    </row>
    <row r="3732" spans="1:22" ht="48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>
        <f t="shared" si="349"/>
        <v>100</v>
      </c>
      <c r="Q3732" s="9" t="s">
        <v>8321</v>
      </c>
      <c r="R3732" t="s">
        <v>8322</v>
      </c>
      <c r="S3732" s="11">
        <f t="shared" si="350"/>
        <v>42203.46943287037</v>
      </c>
      <c r="T3732" s="11">
        <f t="shared" si="351"/>
        <v>42233.46943287037</v>
      </c>
      <c r="U3732" t="str">
        <f t="shared" si="352"/>
        <v>07</v>
      </c>
      <c r="V3732" t="str">
        <f t="shared" si="353"/>
        <v>2015</v>
      </c>
    </row>
    <row r="3733" spans="1:22" ht="48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</v>
      </c>
      <c r="P3733">
        <f t="shared" si="349"/>
        <v>51.666666666666664</v>
      </c>
      <c r="Q3733" s="9" t="s">
        <v>8321</v>
      </c>
      <c r="R3733" t="s">
        <v>8322</v>
      </c>
      <c r="S3733" s="11">
        <f t="shared" si="350"/>
        <v>41983.544513888883</v>
      </c>
      <c r="T3733" s="11">
        <f t="shared" si="351"/>
        <v>42013.932638888888</v>
      </c>
      <c r="U3733" t="str">
        <f t="shared" si="352"/>
        <v>12</v>
      </c>
      <c r="V3733" t="str">
        <f t="shared" si="353"/>
        <v>2014</v>
      </c>
    </row>
    <row r="3734" spans="1:22" ht="3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</v>
      </c>
      <c r="P3734">
        <f t="shared" si="349"/>
        <v>32.75</v>
      </c>
      <c r="Q3734" s="9" t="s">
        <v>8321</v>
      </c>
      <c r="R3734" t="s">
        <v>8322</v>
      </c>
      <c r="S3734" s="11">
        <f t="shared" si="350"/>
        <v>41968.469131944446</v>
      </c>
      <c r="T3734" s="11">
        <f t="shared" si="351"/>
        <v>42028.291666666664</v>
      </c>
      <c r="U3734" t="str">
        <f t="shared" si="352"/>
        <v>11</v>
      </c>
      <c r="V3734" t="str">
        <f t="shared" si="353"/>
        <v>2014</v>
      </c>
    </row>
    <row r="3735" spans="1:22" ht="48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t="e">
        <f t="shared" si="349"/>
        <v>#DIV/0!</v>
      </c>
      <c r="Q3735" s="9" t="s">
        <v>8321</v>
      </c>
      <c r="R3735" t="s">
        <v>8322</v>
      </c>
      <c r="S3735" s="11">
        <f t="shared" si="350"/>
        <v>42102.816064814811</v>
      </c>
      <c r="T3735" s="11">
        <f t="shared" si="351"/>
        <v>42112.729166666664</v>
      </c>
      <c r="U3735" t="str">
        <f t="shared" si="352"/>
        <v>04</v>
      </c>
      <c r="V3735" t="str">
        <f t="shared" si="353"/>
        <v>2015</v>
      </c>
    </row>
    <row r="3736" spans="1:22" ht="48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</v>
      </c>
      <c r="P3736">
        <f t="shared" si="349"/>
        <v>61</v>
      </c>
      <c r="Q3736" s="9" t="s">
        <v>8321</v>
      </c>
      <c r="R3736" t="s">
        <v>8322</v>
      </c>
      <c r="S3736" s="11">
        <f t="shared" si="350"/>
        <v>42089.693240740737</v>
      </c>
      <c r="T3736" s="11">
        <f t="shared" si="351"/>
        <v>42149.693240740737</v>
      </c>
      <c r="U3736" t="str">
        <f t="shared" si="352"/>
        <v>03</v>
      </c>
      <c r="V3736" t="str">
        <f t="shared" si="353"/>
        <v>2015</v>
      </c>
    </row>
    <row r="3737" spans="1:22" ht="3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</v>
      </c>
      <c r="P3737">
        <f t="shared" si="349"/>
        <v>10</v>
      </c>
      <c r="Q3737" s="9" t="s">
        <v>8321</v>
      </c>
      <c r="R3737" t="s">
        <v>8322</v>
      </c>
      <c r="S3737" s="11">
        <f t="shared" si="350"/>
        <v>42122.484826388885</v>
      </c>
      <c r="T3737" s="11">
        <f t="shared" si="351"/>
        <v>42152.484826388885</v>
      </c>
      <c r="U3737" t="str">
        <f t="shared" si="352"/>
        <v>04</v>
      </c>
      <c r="V3737" t="str">
        <f t="shared" si="353"/>
        <v>2015</v>
      </c>
    </row>
    <row r="3738" spans="1:22" ht="48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1</v>
      </c>
      <c r="P3738">
        <f t="shared" si="349"/>
        <v>10</v>
      </c>
      <c r="Q3738" s="9" t="s">
        <v>8321</v>
      </c>
      <c r="R3738" t="s">
        <v>8322</v>
      </c>
      <c r="S3738" s="11">
        <f t="shared" si="350"/>
        <v>42048.503391203696</v>
      </c>
      <c r="T3738" s="11">
        <f t="shared" si="351"/>
        <v>42086.541666666664</v>
      </c>
      <c r="U3738" t="str">
        <f t="shared" si="352"/>
        <v>02</v>
      </c>
      <c r="V3738" t="str">
        <f t="shared" si="353"/>
        <v>2015</v>
      </c>
    </row>
    <row r="3739" spans="1:22" ht="3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</v>
      </c>
      <c r="P3739">
        <f t="shared" si="349"/>
        <v>37.5</v>
      </c>
      <c r="Q3739" s="9" t="s">
        <v>8321</v>
      </c>
      <c r="R3739" t="s">
        <v>8322</v>
      </c>
      <c r="S3739" s="11">
        <f t="shared" si="350"/>
        <v>42297.482673611106</v>
      </c>
      <c r="T3739" s="11">
        <f t="shared" si="351"/>
        <v>42320.082638888889</v>
      </c>
      <c r="U3739" t="str">
        <f t="shared" si="352"/>
        <v>10</v>
      </c>
      <c r="V3739" t="str">
        <f t="shared" si="353"/>
        <v>2015</v>
      </c>
    </row>
    <row r="3740" spans="1:22" ht="3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>
        <f t="shared" si="349"/>
        <v>45</v>
      </c>
      <c r="Q3740" s="9" t="s">
        <v>8321</v>
      </c>
      <c r="R3740" t="s">
        <v>8322</v>
      </c>
      <c r="S3740" s="11">
        <f t="shared" si="350"/>
        <v>41813.730381944442</v>
      </c>
      <c r="T3740" s="11">
        <f t="shared" si="351"/>
        <v>41835.708333333328</v>
      </c>
      <c r="U3740" t="str">
        <f t="shared" si="352"/>
        <v>06</v>
      </c>
      <c r="V3740" t="str">
        <f t="shared" si="353"/>
        <v>2014</v>
      </c>
    </row>
    <row r="3741" spans="1:22" ht="48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</v>
      </c>
      <c r="P3741">
        <f t="shared" si="349"/>
        <v>100.625</v>
      </c>
      <c r="Q3741" s="9" t="s">
        <v>8321</v>
      </c>
      <c r="R3741" t="s">
        <v>8322</v>
      </c>
      <c r="S3741" s="11">
        <f t="shared" si="350"/>
        <v>42548.241527777776</v>
      </c>
      <c r="T3741" s="11">
        <f t="shared" si="351"/>
        <v>42568.241527777776</v>
      </c>
      <c r="U3741" t="str">
        <f t="shared" si="352"/>
        <v>06</v>
      </c>
      <c r="V3741" t="str">
        <f t="shared" si="353"/>
        <v>2016</v>
      </c>
    </row>
    <row r="3742" spans="1:22" ht="48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18</v>
      </c>
      <c r="P3742">
        <f t="shared" si="349"/>
        <v>25.571428571428573</v>
      </c>
      <c r="Q3742" s="9" t="s">
        <v>8321</v>
      </c>
      <c r="R3742" t="s">
        <v>8322</v>
      </c>
      <c r="S3742" s="11">
        <f t="shared" si="350"/>
        <v>41832.881423611107</v>
      </c>
      <c r="T3742" s="11">
        <f t="shared" si="351"/>
        <v>41862.870810185181</v>
      </c>
      <c r="U3742" t="str">
        <f t="shared" si="352"/>
        <v>07</v>
      </c>
      <c r="V3742" t="str">
        <f t="shared" si="353"/>
        <v>2014</v>
      </c>
    </row>
    <row r="3743" spans="1:22" ht="48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t="e">
        <f t="shared" si="349"/>
        <v>#DIV/0!</v>
      </c>
      <c r="Q3743" s="9" t="s">
        <v>8321</v>
      </c>
      <c r="R3743" t="s">
        <v>8322</v>
      </c>
      <c r="S3743" s="11">
        <f t="shared" si="350"/>
        <v>42325.712384259255</v>
      </c>
      <c r="T3743" s="11">
        <f t="shared" si="351"/>
        <v>42355.712384259255</v>
      </c>
      <c r="U3743" t="str">
        <f t="shared" si="352"/>
        <v>11</v>
      </c>
      <c r="V3743" t="str">
        <f t="shared" si="353"/>
        <v>2015</v>
      </c>
    </row>
    <row r="3744" spans="1:22" ht="48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>
        <f t="shared" si="349"/>
        <v>25</v>
      </c>
      <c r="Q3744" s="9" t="s">
        <v>8321</v>
      </c>
      <c r="R3744" t="s">
        <v>8322</v>
      </c>
      <c r="S3744" s="11">
        <f t="shared" si="350"/>
        <v>41858.006296296291</v>
      </c>
      <c r="T3744" s="11">
        <f t="shared" si="351"/>
        <v>41888.006296296291</v>
      </c>
      <c r="U3744" t="str">
        <f t="shared" si="352"/>
        <v>08</v>
      </c>
      <c r="V3744" t="str">
        <f t="shared" si="353"/>
        <v>2014</v>
      </c>
    </row>
    <row r="3745" spans="1:22" ht="3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t="e">
        <f t="shared" si="349"/>
        <v>#DIV/0!</v>
      </c>
      <c r="Q3745" s="9" t="s">
        <v>8321</v>
      </c>
      <c r="R3745" t="s">
        <v>8322</v>
      </c>
      <c r="S3745" s="11">
        <f t="shared" si="350"/>
        <v>41793.501898148148</v>
      </c>
      <c r="T3745" s="11">
        <f t="shared" si="351"/>
        <v>41823.501898148148</v>
      </c>
      <c r="U3745" t="str">
        <f t="shared" si="352"/>
        <v>06</v>
      </c>
      <c r="V3745" t="str">
        <f t="shared" si="353"/>
        <v>2014</v>
      </c>
    </row>
    <row r="3746" spans="1:22" ht="48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t="e">
        <f t="shared" si="349"/>
        <v>#DIV/0!</v>
      </c>
      <c r="Q3746" s="9" t="s">
        <v>8321</v>
      </c>
      <c r="R3746" t="s">
        <v>8322</v>
      </c>
      <c r="S3746" s="11">
        <f t="shared" si="350"/>
        <v>41793.605925925927</v>
      </c>
      <c r="T3746" s="11">
        <f t="shared" si="351"/>
        <v>41824.957638888889</v>
      </c>
      <c r="U3746" t="str">
        <f t="shared" si="352"/>
        <v>06</v>
      </c>
      <c r="V3746" t="str">
        <f t="shared" si="353"/>
        <v>2014</v>
      </c>
    </row>
    <row r="3747" spans="1:22" ht="48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>
        <f t="shared" si="349"/>
        <v>10</v>
      </c>
      <c r="Q3747" s="9" t="s">
        <v>8321</v>
      </c>
      <c r="R3747" t="s">
        <v>8322</v>
      </c>
      <c r="S3747" s="11">
        <f t="shared" si="350"/>
        <v>41831.489606481475</v>
      </c>
      <c r="T3747" s="11">
        <f t="shared" si="351"/>
        <v>41861.489606481482</v>
      </c>
      <c r="U3747" t="str">
        <f t="shared" si="352"/>
        <v>07</v>
      </c>
      <c r="V3747" t="str">
        <f t="shared" si="353"/>
        <v>2014</v>
      </c>
    </row>
    <row r="3748" spans="1:22" ht="16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</v>
      </c>
      <c r="P3748">
        <f t="shared" si="349"/>
        <v>202</v>
      </c>
      <c r="Q3748" s="9" t="s">
        <v>8321</v>
      </c>
      <c r="R3748" t="s">
        <v>8322</v>
      </c>
      <c r="S3748" s="11">
        <f t="shared" si="350"/>
        <v>42621.18100694444</v>
      </c>
      <c r="T3748" s="11">
        <f t="shared" si="351"/>
        <v>42651.18100694444</v>
      </c>
      <c r="U3748" t="str">
        <f t="shared" si="352"/>
        <v>09</v>
      </c>
      <c r="V3748" t="str">
        <f t="shared" si="353"/>
        <v>2016</v>
      </c>
    </row>
    <row r="3749" spans="1:22" ht="3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>
        <f t="shared" si="349"/>
        <v>25</v>
      </c>
      <c r="Q3749" s="9" t="s">
        <v>8321</v>
      </c>
      <c r="R3749" t="s">
        <v>8322</v>
      </c>
      <c r="S3749" s="11">
        <f t="shared" si="350"/>
        <v>42164.091388888883</v>
      </c>
      <c r="T3749" s="11">
        <f t="shared" si="351"/>
        <v>42190.749305555553</v>
      </c>
      <c r="U3749" t="str">
        <f t="shared" si="352"/>
        <v>06</v>
      </c>
      <c r="V3749" t="str">
        <f t="shared" si="353"/>
        <v>2015</v>
      </c>
    </row>
    <row r="3750" spans="1:22" ht="48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104</v>
      </c>
      <c r="P3750">
        <f t="shared" si="349"/>
        <v>99.538461538461533</v>
      </c>
      <c r="Q3750" s="9" t="s">
        <v>8321</v>
      </c>
      <c r="R3750" t="s">
        <v>8363</v>
      </c>
      <c r="S3750" s="11">
        <f t="shared" si="350"/>
        <v>42395.498101851852</v>
      </c>
      <c r="T3750" s="11">
        <f t="shared" si="351"/>
        <v>42416.040972222218</v>
      </c>
      <c r="U3750" t="str">
        <f t="shared" si="352"/>
        <v>01</v>
      </c>
      <c r="V3750" t="str">
        <f t="shared" si="353"/>
        <v>2016</v>
      </c>
    </row>
    <row r="3751" spans="1:22" ht="48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>
        <f t="shared" si="349"/>
        <v>75</v>
      </c>
      <c r="Q3751" s="9" t="s">
        <v>8321</v>
      </c>
      <c r="R3751" t="s">
        <v>8363</v>
      </c>
      <c r="S3751" s="11">
        <f t="shared" si="350"/>
        <v>42457.918842592589</v>
      </c>
      <c r="T3751" s="11">
        <f t="shared" si="351"/>
        <v>42488.957638888889</v>
      </c>
      <c r="U3751" t="str">
        <f t="shared" si="352"/>
        <v>03</v>
      </c>
      <c r="V3751" t="str">
        <f t="shared" si="353"/>
        <v>2016</v>
      </c>
    </row>
    <row r="3752" spans="1:22" ht="96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</v>
      </c>
      <c r="P3752">
        <f t="shared" si="349"/>
        <v>215.25</v>
      </c>
      <c r="Q3752" s="9" t="s">
        <v>8321</v>
      </c>
      <c r="R3752" t="s">
        <v>8363</v>
      </c>
      <c r="S3752" s="11">
        <f t="shared" si="350"/>
        <v>42016.773240740738</v>
      </c>
      <c r="T3752" s="11">
        <f t="shared" si="351"/>
        <v>42045.124305555553</v>
      </c>
      <c r="U3752" t="str">
        <f t="shared" si="352"/>
        <v>01</v>
      </c>
      <c r="V3752" t="str">
        <f t="shared" si="353"/>
        <v>2015</v>
      </c>
    </row>
    <row r="3753" spans="1:22" ht="48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133</v>
      </c>
      <c r="P3753">
        <f t="shared" si="349"/>
        <v>120.54545454545455</v>
      </c>
      <c r="Q3753" s="9" t="s">
        <v>8321</v>
      </c>
      <c r="R3753" t="s">
        <v>8363</v>
      </c>
      <c r="S3753" s="11">
        <f t="shared" si="350"/>
        <v>42402.827233796292</v>
      </c>
      <c r="T3753" s="11">
        <f t="shared" si="351"/>
        <v>42462.78556712962</v>
      </c>
      <c r="U3753" t="str">
        <f t="shared" si="352"/>
        <v>02</v>
      </c>
      <c r="V3753" t="str">
        <f t="shared" si="353"/>
        <v>2016</v>
      </c>
    </row>
    <row r="3754" spans="1:22" ht="6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113</v>
      </c>
      <c r="P3754">
        <f t="shared" si="349"/>
        <v>37.666666666666664</v>
      </c>
      <c r="Q3754" s="9" t="s">
        <v>8321</v>
      </c>
      <c r="R3754" t="s">
        <v>8363</v>
      </c>
      <c r="S3754" s="11">
        <f t="shared" si="350"/>
        <v>42619.594155092585</v>
      </c>
      <c r="T3754" s="11">
        <f t="shared" si="351"/>
        <v>42659.666666666664</v>
      </c>
      <c r="U3754" t="str">
        <f t="shared" si="352"/>
        <v>09</v>
      </c>
      <c r="V3754" t="str">
        <f t="shared" si="353"/>
        <v>2016</v>
      </c>
    </row>
    <row r="3755" spans="1:22" ht="48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</v>
      </c>
      <c r="P3755">
        <f t="shared" si="349"/>
        <v>172.23333333333332</v>
      </c>
      <c r="Q3755" s="9" t="s">
        <v>8321</v>
      </c>
      <c r="R3755" t="s">
        <v>8363</v>
      </c>
      <c r="S3755" s="11">
        <f t="shared" si="350"/>
        <v>42128.615740740737</v>
      </c>
      <c r="T3755" s="11">
        <f t="shared" si="351"/>
        <v>42157.791666666664</v>
      </c>
      <c r="U3755" t="str">
        <f t="shared" si="352"/>
        <v>05</v>
      </c>
      <c r="V3755" t="str">
        <f t="shared" si="353"/>
        <v>2015</v>
      </c>
    </row>
    <row r="3756" spans="1:22" ht="48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>
        <f t="shared" si="349"/>
        <v>111.11111111111111</v>
      </c>
      <c r="Q3756" s="9" t="s">
        <v>8321</v>
      </c>
      <c r="R3756" t="s">
        <v>8363</v>
      </c>
      <c r="S3756" s="11">
        <f t="shared" si="350"/>
        <v>41808.67288194444</v>
      </c>
      <c r="T3756" s="11">
        <f t="shared" si="351"/>
        <v>41845.999305555553</v>
      </c>
      <c r="U3756" t="str">
        <f t="shared" si="352"/>
        <v>06</v>
      </c>
      <c r="V3756" t="str">
        <f t="shared" si="353"/>
        <v>2014</v>
      </c>
    </row>
    <row r="3757" spans="1:22" ht="48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130</v>
      </c>
      <c r="P3757">
        <f t="shared" si="349"/>
        <v>25.464285714285715</v>
      </c>
      <c r="Q3757" s="9" t="s">
        <v>8321</v>
      </c>
      <c r="R3757" t="s">
        <v>8363</v>
      </c>
      <c r="S3757" s="11">
        <f t="shared" si="350"/>
        <v>42445.658645833326</v>
      </c>
      <c r="T3757" s="11">
        <f t="shared" si="351"/>
        <v>42475.658645833326</v>
      </c>
      <c r="U3757" t="str">
        <f t="shared" si="352"/>
        <v>03</v>
      </c>
      <c r="V3757" t="str">
        <f t="shared" si="353"/>
        <v>2016</v>
      </c>
    </row>
    <row r="3758" spans="1:22" ht="48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</v>
      </c>
      <c r="P3758">
        <f t="shared" si="349"/>
        <v>267.64705882352939</v>
      </c>
      <c r="Q3758" s="9" t="s">
        <v>8321</v>
      </c>
      <c r="R3758" t="s">
        <v>8363</v>
      </c>
      <c r="S3758" s="11">
        <f t="shared" si="350"/>
        <v>41771.606458333328</v>
      </c>
      <c r="T3758" s="11">
        <f t="shared" si="351"/>
        <v>41801.606458333328</v>
      </c>
      <c r="U3758" t="str">
        <f t="shared" si="352"/>
        <v>05</v>
      </c>
      <c r="V3758" t="str">
        <f t="shared" si="353"/>
        <v>2014</v>
      </c>
    </row>
    <row r="3759" spans="1:22" ht="48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109</v>
      </c>
      <c r="P3759">
        <f t="shared" si="349"/>
        <v>75.959999999999994</v>
      </c>
      <c r="Q3759" s="9" t="s">
        <v>8321</v>
      </c>
      <c r="R3759" t="s">
        <v>8363</v>
      </c>
      <c r="S3759" s="11">
        <f t="shared" si="350"/>
        <v>41954.642534722218</v>
      </c>
      <c r="T3759" s="11">
        <f t="shared" si="351"/>
        <v>41974.642534722218</v>
      </c>
      <c r="U3759" t="str">
        <f t="shared" si="352"/>
        <v>11</v>
      </c>
      <c r="V3759" t="str">
        <f t="shared" si="353"/>
        <v>2014</v>
      </c>
    </row>
    <row r="3760" spans="1:22" ht="3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</v>
      </c>
      <c r="P3760">
        <f t="shared" si="349"/>
        <v>59.03846153846154</v>
      </c>
      <c r="Q3760" s="9" t="s">
        <v>8321</v>
      </c>
      <c r="R3760" t="s">
        <v>8363</v>
      </c>
      <c r="S3760" s="11">
        <f t="shared" si="350"/>
        <v>41747.263171296298</v>
      </c>
      <c r="T3760" s="11">
        <f t="shared" si="351"/>
        <v>41778</v>
      </c>
      <c r="U3760" t="str">
        <f t="shared" si="352"/>
        <v>04</v>
      </c>
      <c r="V3760" t="str">
        <f t="shared" si="353"/>
        <v>2014</v>
      </c>
    </row>
    <row r="3761" spans="1:22" ht="3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</v>
      </c>
      <c r="P3761">
        <f t="shared" si="349"/>
        <v>50.111022727272733</v>
      </c>
      <c r="Q3761" s="9" t="s">
        <v>8321</v>
      </c>
      <c r="R3761" t="s">
        <v>8363</v>
      </c>
      <c r="S3761" s="11">
        <f t="shared" si="350"/>
        <v>42181.899918981479</v>
      </c>
      <c r="T3761" s="11">
        <f t="shared" si="351"/>
        <v>42241.899918981479</v>
      </c>
      <c r="U3761" t="str">
        <f t="shared" si="352"/>
        <v>06</v>
      </c>
      <c r="V3761" t="str">
        <f t="shared" si="353"/>
        <v>2015</v>
      </c>
    </row>
    <row r="3762" spans="1:22" ht="48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</v>
      </c>
      <c r="P3762">
        <f t="shared" si="349"/>
        <v>55.502967032967035</v>
      </c>
      <c r="Q3762" s="9" t="s">
        <v>8321</v>
      </c>
      <c r="R3762" t="s">
        <v>8363</v>
      </c>
      <c r="S3762" s="11">
        <f t="shared" si="350"/>
        <v>41739.316967592589</v>
      </c>
      <c r="T3762" s="11">
        <f t="shared" si="351"/>
        <v>41764.316967592589</v>
      </c>
      <c r="U3762" t="str">
        <f t="shared" si="352"/>
        <v>04</v>
      </c>
      <c r="V3762" t="str">
        <f t="shared" si="353"/>
        <v>2014</v>
      </c>
    </row>
    <row r="3763" spans="1:22" ht="48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>
        <f t="shared" si="349"/>
        <v>166.66666666666666</v>
      </c>
      <c r="Q3763" s="9" t="s">
        <v>8321</v>
      </c>
      <c r="R3763" t="s">
        <v>8363</v>
      </c>
      <c r="S3763" s="11">
        <f t="shared" si="350"/>
        <v>42173.258530092593</v>
      </c>
      <c r="T3763" s="11">
        <f t="shared" si="351"/>
        <v>42226.749999999993</v>
      </c>
      <c r="U3763" t="str">
        <f t="shared" si="352"/>
        <v>06</v>
      </c>
      <c r="V3763" t="str">
        <f t="shared" si="353"/>
        <v>2015</v>
      </c>
    </row>
    <row r="3764" spans="1:22" ht="48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</v>
      </c>
      <c r="P3764">
        <f t="shared" si="349"/>
        <v>47.428571428571431</v>
      </c>
      <c r="Q3764" s="9" t="s">
        <v>8321</v>
      </c>
      <c r="R3764" t="s">
        <v>8363</v>
      </c>
      <c r="S3764" s="11">
        <f t="shared" si="350"/>
        <v>42193.605196759258</v>
      </c>
      <c r="T3764" s="11">
        <f t="shared" si="351"/>
        <v>42218.605196759258</v>
      </c>
      <c r="U3764" t="str">
        <f t="shared" si="352"/>
        <v>07</v>
      </c>
      <c r="V3764" t="str">
        <f t="shared" si="353"/>
        <v>2015</v>
      </c>
    </row>
    <row r="3765" spans="1:22" ht="3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>
        <f t="shared" si="349"/>
        <v>64.935064935064929</v>
      </c>
      <c r="Q3765" s="9" t="s">
        <v>8321</v>
      </c>
      <c r="R3765" t="s">
        <v>8363</v>
      </c>
      <c r="S3765" s="11">
        <f t="shared" si="350"/>
        <v>42065.541967592588</v>
      </c>
      <c r="T3765" s="11">
        <f t="shared" si="351"/>
        <v>42095.500300925924</v>
      </c>
      <c r="U3765" t="str">
        <f t="shared" si="352"/>
        <v>03</v>
      </c>
      <c r="V3765" t="str">
        <f t="shared" si="353"/>
        <v>2015</v>
      </c>
    </row>
    <row r="3766" spans="1:22" ht="48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>
        <f t="shared" si="349"/>
        <v>55.555555555555557</v>
      </c>
      <c r="Q3766" s="9" t="s">
        <v>8321</v>
      </c>
      <c r="R3766" t="s">
        <v>8363</v>
      </c>
      <c r="S3766" s="11">
        <f t="shared" si="350"/>
        <v>42499.634629629632</v>
      </c>
      <c r="T3766" s="11">
        <f t="shared" si="351"/>
        <v>42518.816666666658</v>
      </c>
      <c r="U3766" t="str">
        <f t="shared" si="352"/>
        <v>05</v>
      </c>
      <c r="V3766" t="str">
        <f t="shared" si="353"/>
        <v>2016</v>
      </c>
    </row>
    <row r="3767" spans="1:22" ht="48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</v>
      </c>
      <c r="P3767">
        <f t="shared" si="349"/>
        <v>74.224299065420567</v>
      </c>
      <c r="Q3767" s="9" t="s">
        <v>8321</v>
      </c>
      <c r="R3767" t="s">
        <v>8363</v>
      </c>
      <c r="S3767" s="11">
        <f t="shared" si="350"/>
        <v>41820.568078703705</v>
      </c>
      <c r="T3767" s="11">
        <f t="shared" si="351"/>
        <v>41850.568078703705</v>
      </c>
      <c r="U3767" t="str">
        <f t="shared" si="352"/>
        <v>06</v>
      </c>
      <c r="V3767" t="str">
        <f t="shared" si="353"/>
        <v>2014</v>
      </c>
    </row>
    <row r="3768" spans="1:22" ht="3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103</v>
      </c>
      <c r="P3768">
        <f t="shared" si="349"/>
        <v>106.9271875</v>
      </c>
      <c r="Q3768" s="9" t="s">
        <v>8321</v>
      </c>
      <c r="R3768" t="s">
        <v>8363</v>
      </c>
      <c r="S3768" s="11">
        <f t="shared" si="350"/>
        <v>41787.958854166667</v>
      </c>
      <c r="T3768" s="11">
        <f t="shared" si="351"/>
        <v>41822.958854166667</v>
      </c>
      <c r="U3768" t="str">
        <f t="shared" si="352"/>
        <v>05</v>
      </c>
      <c r="V3768" t="str">
        <f t="shared" si="353"/>
        <v>2014</v>
      </c>
    </row>
    <row r="3769" spans="1:22" ht="48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117</v>
      </c>
      <c r="P3769">
        <f t="shared" si="349"/>
        <v>41.696428571428569</v>
      </c>
      <c r="Q3769" s="9" t="s">
        <v>8321</v>
      </c>
      <c r="R3769" t="s">
        <v>8363</v>
      </c>
      <c r="S3769" s="11">
        <f t="shared" si="350"/>
        <v>42049.811307870368</v>
      </c>
      <c r="T3769" s="11">
        <f t="shared" si="351"/>
        <v>42063.999305555553</v>
      </c>
      <c r="U3769" t="str">
        <f t="shared" si="352"/>
        <v>02</v>
      </c>
      <c r="V3769" t="str">
        <f t="shared" si="353"/>
        <v>2015</v>
      </c>
    </row>
    <row r="3770" spans="1:22" ht="48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108</v>
      </c>
      <c r="P3770">
        <f t="shared" si="349"/>
        <v>74.243275862068955</v>
      </c>
      <c r="Q3770" s="9" t="s">
        <v>8321</v>
      </c>
      <c r="R3770" t="s">
        <v>8363</v>
      </c>
      <c r="S3770" s="11">
        <f t="shared" si="350"/>
        <v>41772.519560185181</v>
      </c>
      <c r="T3770" s="11">
        <f t="shared" si="351"/>
        <v>41802.519560185181</v>
      </c>
      <c r="U3770" t="str">
        <f t="shared" si="352"/>
        <v>05</v>
      </c>
      <c r="V3770" t="str">
        <f t="shared" si="353"/>
        <v>2014</v>
      </c>
    </row>
    <row r="3771" spans="1:22" ht="48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>
        <f t="shared" si="349"/>
        <v>73.333333333333329</v>
      </c>
      <c r="Q3771" s="9" t="s">
        <v>8321</v>
      </c>
      <c r="R3771" t="s">
        <v>8363</v>
      </c>
      <c r="S3771" s="11">
        <f t="shared" si="350"/>
        <v>42445.389803240738</v>
      </c>
      <c r="T3771" s="11">
        <f t="shared" si="351"/>
        <v>42475.389803240738</v>
      </c>
      <c r="U3771" t="str">
        <f t="shared" si="352"/>
        <v>03</v>
      </c>
      <c r="V3771" t="str">
        <f t="shared" si="353"/>
        <v>2016</v>
      </c>
    </row>
    <row r="3772" spans="1:22" ht="48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>
        <f t="shared" si="349"/>
        <v>100</v>
      </c>
      <c r="Q3772" s="9" t="s">
        <v>8321</v>
      </c>
      <c r="R3772" t="s">
        <v>8363</v>
      </c>
      <c r="S3772" s="11">
        <f t="shared" si="350"/>
        <v>42138.722337962965</v>
      </c>
      <c r="T3772" s="11">
        <f t="shared" si="351"/>
        <v>42168.722337962965</v>
      </c>
      <c r="U3772" t="str">
        <f t="shared" si="352"/>
        <v>05</v>
      </c>
      <c r="V3772" t="str">
        <f t="shared" si="353"/>
        <v>2015</v>
      </c>
    </row>
    <row r="3773" spans="1:22" ht="3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>
        <f t="shared" si="349"/>
        <v>38.421052631578945</v>
      </c>
      <c r="Q3773" s="9" t="s">
        <v>8321</v>
      </c>
      <c r="R3773" t="s">
        <v>8363</v>
      </c>
      <c r="S3773" s="11">
        <f t="shared" si="350"/>
        <v>42493.64875</v>
      </c>
      <c r="T3773" s="11">
        <f t="shared" si="351"/>
        <v>42507.791666666664</v>
      </c>
      <c r="U3773" t="str">
        <f t="shared" si="352"/>
        <v>05</v>
      </c>
      <c r="V3773" t="str">
        <f t="shared" si="353"/>
        <v>2016</v>
      </c>
    </row>
    <row r="3774" spans="1:22" ht="48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</v>
      </c>
      <c r="P3774">
        <f t="shared" si="349"/>
        <v>166.96969696969697</v>
      </c>
      <c r="Q3774" s="9" t="s">
        <v>8321</v>
      </c>
      <c r="R3774" t="s">
        <v>8363</v>
      </c>
      <c r="S3774" s="11">
        <f t="shared" si="350"/>
        <v>42682.408634259256</v>
      </c>
      <c r="T3774" s="11">
        <f t="shared" si="351"/>
        <v>42703.041666666664</v>
      </c>
      <c r="U3774" t="str">
        <f t="shared" si="352"/>
        <v>11</v>
      </c>
      <c r="V3774" t="str">
        <f t="shared" si="353"/>
        <v>2016</v>
      </c>
    </row>
    <row r="3775" spans="1:22" ht="3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</v>
      </c>
      <c r="P3775">
        <f t="shared" si="349"/>
        <v>94.912280701754383</v>
      </c>
      <c r="Q3775" s="9" t="s">
        <v>8321</v>
      </c>
      <c r="R3775" t="s">
        <v>8363</v>
      </c>
      <c r="S3775" s="11">
        <f t="shared" si="350"/>
        <v>42655.796840277777</v>
      </c>
      <c r="T3775" s="11">
        <f t="shared" si="351"/>
        <v>42688.880555555552</v>
      </c>
      <c r="U3775" t="str">
        <f t="shared" si="352"/>
        <v>10</v>
      </c>
      <c r="V3775" t="str">
        <f t="shared" si="353"/>
        <v>2016</v>
      </c>
    </row>
    <row r="3776" spans="1:22" ht="48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>
        <f t="shared" si="349"/>
        <v>100</v>
      </c>
      <c r="Q3776" s="9" t="s">
        <v>8321</v>
      </c>
      <c r="R3776" t="s">
        <v>8363</v>
      </c>
      <c r="S3776" s="11">
        <f t="shared" si="350"/>
        <v>42087.583969907406</v>
      </c>
      <c r="T3776" s="11">
        <f t="shared" si="351"/>
        <v>42103.583969907406</v>
      </c>
      <c r="U3776" t="str">
        <f t="shared" si="352"/>
        <v>03</v>
      </c>
      <c r="V3776" t="str">
        <f t="shared" si="353"/>
        <v>2015</v>
      </c>
    </row>
    <row r="3777" spans="1:22" ht="48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</v>
      </c>
      <c r="P3777">
        <f t="shared" si="349"/>
        <v>143.21428571428572</v>
      </c>
      <c r="Q3777" s="9" t="s">
        <v>8321</v>
      </c>
      <c r="R3777" t="s">
        <v>8363</v>
      </c>
      <c r="S3777" s="11">
        <f t="shared" si="350"/>
        <v>42075.734293981477</v>
      </c>
      <c r="T3777" s="11">
        <f t="shared" si="351"/>
        <v>42102.958333333336</v>
      </c>
      <c r="U3777" t="str">
        <f t="shared" si="352"/>
        <v>03</v>
      </c>
      <c r="V3777" t="str">
        <f t="shared" si="353"/>
        <v>2015</v>
      </c>
    </row>
    <row r="3778" spans="1:22" ht="6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107</v>
      </c>
      <c r="P3778">
        <f t="shared" si="349"/>
        <v>90.819148936170208</v>
      </c>
      <c r="Q3778" s="9" t="s">
        <v>8321</v>
      </c>
      <c r="R3778" t="s">
        <v>8363</v>
      </c>
      <c r="S3778" s="11">
        <f t="shared" si="350"/>
        <v>41814.159467592588</v>
      </c>
      <c r="T3778" s="11">
        <f t="shared" si="351"/>
        <v>41851.833333333328</v>
      </c>
      <c r="U3778" t="str">
        <f t="shared" si="352"/>
        <v>06</v>
      </c>
      <c r="V3778" t="str">
        <f t="shared" si="353"/>
        <v>2014</v>
      </c>
    </row>
    <row r="3779" spans="1:22" ht="48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ROUND((E3779/D3779)*100,0)</f>
        <v>143</v>
      </c>
      <c r="P3779">
        <f t="shared" ref="P3779:P3842" si="355">E3779/L3779</f>
        <v>48.542372881355931</v>
      </c>
      <c r="Q3779" s="9" t="s">
        <v>8321</v>
      </c>
      <c r="R3779" t="s">
        <v>8363</v>
      </c>
      <c r="S3779" s="11">
        <f t="shared" ref="S3779:S3842" si="356">(J3779/86400)+25569+(-5/24)</f>
        <v>41886.903020833335</v>
      </c>
      <c r="T3779" s="11">
        <f t="shared" ref="T3779:T3842" si="357">(((I3779/60)/60)/24)+DATE(1970,1,1)+(-5/24)</f>
        <v>41908.958333333328</v>
      </c>
      <c r="U3779" t="str">
        <f t="shared" ref="U3779:U3842" si="358">TEXT(S3779,"MM")</f>
        <v>09</v>
      </c>
      <c r="V3779" t="str">
        <f t="shared" ref="V3779:V3842" si="359">TEXT(S3779,"YYYY")</f>
        <v>2014</v>
      </c>
    </row>
    <row r="3780" spans="1:22" ht="3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</v>
      </c>
      <c r="P3780">
        <f t="shared" si="355"/>
        <v>70.027777777777771</v>
      </c>
      <c r="Q3780" s="9" t="s">
        <v>8321</v>
      </c>
      <c r="R3780" t="s">
        <v>8363</v>
      </c>
      <c r="S3780" s="11">
        <f t="shared" si="356"/>
        <v>41989.610879629625</v>
      </c>
      <c r="T3780" s="11">
        <f t="shared" si="357"/>
        <v>42049.610879629625</v>
      </c>
      <c r="U3780" t="str">
        <f t="shared" si="358"/>
        <v>12</v>
      </c>
      <c r="V3780" t="str">
        <f t="shared" si="359"/>
        <v>2014</v>
      </c>
    </row>
    <row r="3781" spans="1:22" ht="3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104</v>
      </c>
      <c r="P3781">
        <f t="shared" si="355"/>
        <v>135.62608695652173</v>
      </c>
      <c r="Q3781" s="9" t="s">
        <v>8321</v>
      </c>
      <c r="R3781" t="s">
        <v>8363</v>
      </c>
      <c r="S3781" s="11">
        <f t="shared" si="356"/>
        <v>42425.527083333327</v>
      </c>
      <c r="T3781" s="11">
        <f t="shared" si="357"/>
        <v>42455.48541666667</v>
      </c>
      <c r="U3781" t="str">
        <f t="shared" si="358"/>
        <v>02</v>
      </c>
      <c r="V3781" t="str">
        <f t="shared" si="359"/>
        <v>2016</v>
      </c>
    </row>
    <row r="3782" spans="1:22" ht="48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>
        <f t="shared" si="355"/>
        <v>100</v>
      </c>
      <c r="Q3782" s="9" t="s">
        <v>8321</v>
      </c>
      <c r="R3782" t="s">
        <v>8363</v>
      </c>
      <c r="S3782" s="11">
        <f t="shared" si="356"/>
        <v>42166.011400462965</v>
      </c>
      <c r="T3782" s="11">
        <f t="shared" si="357"/>
        <v>42198.629166666658</v>
      </c>
      <c r="U3782" t="str">
        <f t="shared" si="358"/>
        <v>06</v>
      </c>
      <c r="V3782" t="str">
        <f t="shared" si="359"/>
        <v>2015</v>
      </c>
    </row>
    <row r="3783" spans="1:22" ht="48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110</v>
      </c>
      <c r="P3783">
        <f t="shared" si="355"/>
        <v>94.90384615384616</v>
      </c>
      <c r="Q3783" s="9" t="s">
        <v>8321</v>
      </c>
      <c r="R3783" t="s">
        <v>8363</v>
      </c>
      <c r="S3783" s="11">
        <f t="shared" si="356"/>
        <v>41865.674594907403</v>
      </c>
      <c r="T3783" s="11">
        <f t="shared" si="357"/>
        <v>41890.674594907403</v>
      </c>
      <c r="U3783" t="str">
        <f t="shared" si="358"/>
        <v>08</v>
      </c>
      <c r="V3783" t="str">
        <f t="shared" si="359"/>
        <v>2014</v>
      </c>
    </row>
    <row r="3784" spans="1:22" ht="48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102</v>
      </c>
      <c r="P3784">
        <f t="shared" si="355"/>
        <v>75.370370370370367</v>
      </c>
      <c r="Q3784" s="9" t="s">
        <v>8321</v>
      </c>
      <c r="R3784" t="s">
        <v>8363</v>
      </c>
      <c r="S3784" s="11">
        <f t="shared" si="356"/>
        <v>42546.653900462959</v>
      </c>
      <c r="T3784" s="11">
        <f t="shared" si="357"/>
        <v>42575.749999999993</v>
      </c>
      <c r="U3784" t="str">
        <f t="shared" si="358"/>
        <v>06</v>
      </c>
      <c r="V3784" t="str">
        <f t="shared" si="359"/>
        <v>2016</v>
      </c>
    </row>
    <row r="3785" spans="1:22" ht="48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129</v>
      </c>
      <c r="P3785">
        <f t="shared" si="355"/>
        <v>64.458333333333329</v>
      </c>
      <c r="Q3785" s="9" t="s">
        <v>8321</v>
      </c>
      <c r="R3785" t="s">
        <v>8363</v>
      </c>
      <c r="S3785" s="11">
        <f t="shared" si="356"/>
        <v>42419.931944444441</v>
      </c>
      <c r="T3785" s="11">
        <f t="shared" si="357"/>
        <v>42444.458333333336</v>
      </c>
      <c r="U3785" t="str">
        <f t="shared" si="358"/>
        <v>02</v>
      </c>
      <c r="V3785" t="str">
        <f t="shared" si="359"/>
        <v>2016</v>
      </c>
    </row>
    <row r="3786" spans="1:22" ht="48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115</v>
      </c>
      <c r="P3786">
        <f t="shared" si="355"/>
        <v>115</v>
      </c>
      <c r="Q3786" s="9" t="s">
        <v>8321</v>
      </c>
      <c r="R3786" t="s">
        <v>8363</v>
      </c>
      <c r="S3786" s="11">
        <f t="shared" si="356"/>
        <v>42531.772361111107</v>
      </c>
      <c r="T3786" s="11">
        <f t="shared" si="357"/>
        <v>42561.772361111107</v>
      </c>
      <c r="U3786" t="str">
        <f t="shared" si="358"/>
        <v>06</v>
      </c>
      <c r="V3786" t="str">
        <f t="shared" si="359"/>
        <v>2016</v>
      </c>
    </row>
    <row r="3787" spans="1:22" ht="48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151</v>
      </c>
      <c r="P3787">
        <f t="shared" si="355"/>
        <v>100.5</v>
      </c>
      <c r="Q3787" s="9" t="s">
        <v>8321</v>
      </c>
      <c r="R3787" t="s">
        <v>8363</v>
      </c>
      <c r="S3787" s="11">
        <f t="shared" si="356"/>
        <v>42548.430196759255</v>
      </c>
      <c r="T3787" s="11">
        <f t="shared" si="357"/>
        <v>42584.210416666661</v>
      </c>
      <c r="U3787" t="str">
        <f t="shared" si="358"/>
        <v>06</v>
      </c>
      <c r="V3787" t="str">
        <f t="shared" si="359"/>
        <v>2016</v>
      </c>
    </row>
    <row r="3788" spans="1:22" ht="48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111</v>
      </c>
      <c r="P3788">
        <f t="shared" si="355"/>
        <v>93.774647887323937</v>
      </c>
      <c r="Q3788" s="9" t="s">
        <v>8321</v>
      </c>
      <c r="R3788" t="s">
        <v>8363</v>
      </c>
      <c r="S3788" s="11">
        <f t="shared" si="356"/>
        <v>42486.829571759255</v>
      </c>
      <c r="T3788" s="11">
        <f t="shared" si="357"/>
        <v>42516.829571759255</v>
      </c>
      <c r="U3788" t="str">
        <f t="shared" si="358"/>
        <v>04</v>
      </c>
      <c r="V3788" t="str">
        <f t="shared" si="359"/>
        <v>2016</v>
      </c>
    </row>
    <row r="3789" spans="1:22" ht="48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</v>
      </c>
      <c r="P3789">
        <f t="shared" si="355"/>
        <v>35.1</v>
      </c>
      <c r="Q3789" s="9" t="s">
        <v>8321</v>
      </c>
      <c r="R3789" t="s">
        <v>8363</v>
      </c>
      <c r="S3789" s="11">
        <f t="shared" si="356"/>
        <v>42167.326458333329</v>
      </c>
      <c r="T3789" s="11">
        <f t="shared" si="357"/>
        <v>42195.957638888889</v>
      </c>
      <c r="U3789" t="str">
        <f t="shared" si="358"/>
        <v>06</v>
      </c>
      <c r="V3789" t="str">
        <f t="shared" si="359"/>
        <v>2015</v>
      </c>
    </row>
    <row r="3790" spans="1:22" ht="80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1</v>
      </c>
      <c r="P3790">
        <f t="shared" si="355"/>
        <v>500</v>
      </c>
      <c r="Q3790" s="9" t="s">
        <v>8321</v>
      </c>
      <c r="R3790" t="s">
        <v>8363</v>
      </c>
      <c r="S3790" s="11">
        <f t="shared" si="356"/>
        <v>42333.487488425926</v>
      </c>
      <c r="T3790" s="11">
        <f t="shared" si="357"/>
        <v>42361.470833333333</v>
      </c>
      <c r="U3790" t="str">
        <f t="shared" si="358"/>
        <v>11</v>
      </c>
      <c r="V3790" t="str">
        <f t="shared" si="359"/>
        <v>2015</v>
      </c>
    </row>
    <row r="3791" spans="1:22" ht="48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</v>
      </c>
      <c r="P3791">
        <f t="shared" si="355"/>
        <v>29</v>
      </c>
      <c r="Q3791" s="9" t="s">
        <v>8321</v>
      </c>
      <c r="R3791" t="s">
        <v>8363</v>
      </c>
      <c r="S3791" s="11">
        <f t="shared" si="356"/>
        <v>42138.590486111112</v>
      </c>
      <c r="T3791" s="11">
        <f t="shared" si="357"/>
        <v>42170.590486111112</v>
      </c>
      <c r="U3791" t="str">
        <f t="shared" si="358"/>
        <v>05</v>
      </c>
      <c r="V3791" t="str">
        <f t="shared" si="359"/>
        <v>2015</v>
      </c>
    </row>
    <row r="3792" spans="1:22" ht="48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t="e">
        <f t="shared" si="355"/>
        <v>#DIV/0!</v>
      </c>
      <c r="Q3792" s="9" t="s">
        <v>8321</v>
      </c>
      <c r="R3792" t="s">
        <v>8363</v>
      </c>
      <c r="S3792" s="11">
        <f t="shared" si="356"/>
        <v>42666.458599537036</v>
      </c>
      <c r="T3792" s="11">
        <f t="shared" si="357"/>
        <v>42696.5002662037</v>
      </c>
      <c r="U3792" t="str">
        <f t="shared" si="358"/>
        <v>10</v>
      </c>
      <c r="V3792" t="str">
        <f t="shared" si="359"/>
        <v>2016</v>
      </c>
    </row>
    <row r="3793" spans="1:22" ht="3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t="e">
        <f t="shared" si="355"/>
        <v>#DIV/0!</v>
      </c>
      <c r="Q3793" s="9" t="s">
        <v>8321</v>
      </c>
      <c r="R3793" t="s">
        <v>8363</v>
      </c>
      <c r="S3793" s="11">
        <f t="shared" si="356"/>
        <v>41766.4837037037</v>
      </c>
      <c r="T3793" s="11">
        <f t="shared" si="357"/>
        <v>41826.4837037037</v>
      </c>
      <c r="U3793" t="str">
        <f t="shared" si="358"/>
        <v>05</v>
      </c>
      <c r="V3793" t="str">
        <f t="shared" si="359"/>
        <v>2014</v>
      </c>
    </row>
    <row r="3794" spans="1:22" ht="3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</v>
      </c>
      <c r="P3794">
        <f t="shared" si="355"/>
        <v>17.5</v>
      </c>
      <c r="Q3794" s="9" t="s">
        <v>8321</v>
      </c>
      <c r="R3794" t="s">
        <v>8363</v>
      </c>
      <c r="S3794" s="11">
        <f t="shared" si="356"/>
        <v>42170.238680555551</v>
      </c>
      <c r="T3794" s="11">
        <f t="shared" si="357"/>
        <v>42200.238680555551</v>
      </c>
      <c r="U3794" t="str">
        <f t="shared" si="358"/>
        <v>06</v>
      </c>
      <c r="V3794" t="str">
        <f t="shared" si="359"/>
        <v>2015</v>
      </c>
    </row>
    <row r="3795" spans="1:22" ht="48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60</v>
      </c>
      <c r="P3795">
        <f t="shared" si="355"/>
        <v>174</v>
      </c>
      <c r="Q3795" s="9" t="s">
        <v>8321</v>
      </c>
      <c r="R3795" t="s">
        <v>8363</v>
      </c>
      <c r="S3795" s="11">
        <f t="shared" si="356"/>
        <v>41968.73065972222</v>
      </c>
      <c r="T3795" s="11">
        <f t="shared" si="357"/>
        <v>41989.73065972222</v>
      </c>
      <c r="U3795" t="str">
        <f t="shared" si="358"/>
        <v>11</v>
      </c>
      <c r="V3795" t="str">
        <f t="shared" si="359"/>
        <v>2014</v>
      </c>
    </row>
    <row r="3796" spans="1:22" ht="48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>
        <f t="shared" si="355"/>
        <v>50</v>
      </c>
      <c r="Q3796" s="9" t="s">
        <v>8321</v>
      </c>
      <c r="R3796" t="s">
        <v>8363</v>
      </c>
      <c r="S3796" s="11">
        <f t="shared" si="356"/>
        <v>42132.372152777774</v>
      </c>
      <c r="T3796" s="11">
        <f t="shared" si="357"/>
        <v>42162.372152777774</v>
      </c>
      <c r="U3796" t="str">
        <f t="shared" si="358"/>
        <v>05</v>
      </c>
      <c r="V3796" t="str">
        <f t="shared" si="359"/>
        <v>2015</v>
      </c>
    </row>
    <row r="3797" spans="1:22" ht="48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2</v>
      </c>
      <c r="P3797">
        <f t="shared" si="355"/>
        <v>5</v>
      </c>
      <c r="Q3797" s="9" t="s">
        <v>8321</v>
      </c>
      <c r="R3797" t="s">
        <v>8363</v>
      </c>
      <c r="S3797" s="11">
        <f t="shared" si="356"/>
        <v>42201.227893518517</v>
      </c>
      <c r="T3797" s="11">
        <f t="shared" si="357"/>
        <v>42244.729166666664</v>
      </c>
      <c r="U3797" t="str">
        <f t="shared" si="358"/>
        <v>07</v>
      </c>
      <c r="V3797" t="str">
        <f t="shared" si="359"/>
        <v>2015</v>
      </c>
    </row>
    <row r="3798" spans="1:22" ht="48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0</v>
      </c>
      <c r="P3798">
        <f t="shared" si="355"/>
        <v>1</v>
      </c>
      <c r="Q3798" s="9" t="s">
        <v>8321</v>
      </c>
      <c r="R3798" t="s">
        <v>8363</v>
      </c>
      <c r="S3798" s="11">
        <f t="shared" si="356"/>
        <v>42688.821250000001</v>
      </c>
      <c r="T3798" s="11">
        <f t="shared" si="357"/>
        <v>42748.821250000001</v>
      </c>
      <c r="U3798" t="str">
        <f t="shared" si="358"/>
        <v>11</v>
      </c>
      <c r="V3798" t="str">
        <f t="shared" si="359"/>
        <v>2016</v>
      </c>
    </row>
    <row r="3799" spans="1:22" ht="48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90</v>
      </c>
      <c r="P3799">
        <f t="shared" si="355"/>
        <v>145.40540540540542</v>
      </c>
      <c r="Q3799" s="9" t="s">
        <v>8321</v>
      </c>
      <c r="R3799" t="s">
        <v>8363</v>
      </c>
      <c r="S3799" s="11">
        <f t="shared" si="356"/>
        <v>42084.673206018517</v>
      </c>
      <c r="T3799" s="11">
        <f t="shared" si="357"/>
        <v>42114.673206018517</v>
      </c>
      <c r="U3799" t="str">
        <f t="shared" si="358"/>
        <v>03</v>
      </c>
      <c r="V3799" t="str">
        <f t="shared" si="359"/>
        <v>2015</v>
      </c>
    </row>
    <row r="3800" spans="1:22" ht="48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</v>
      </c>
      <c r="P3800">
        <f t="shared" si="355"/>
        <v>205</v>
      </c>
      <c r="Q3800" s="9" t="s">
        <v>8321</v>
      </c>
      <c r="R3800" t="s">
        <v>8363</v>
      </c>
      <c r="S3800" s="11">
        <f t="shared" si="356"/>
        <v>41831.514444444438</v>
      </c>
      <c r="T3800" s="11">
        <f t="shared" si="357"/>
        <v>41861.514444444445</v>
      </c>
      <c r="U3800" t="str">
        <f t="shared" si="358"/>
        <v>07</v>
      </c>
      <c r="V3800" t="str">
        <f t="shared" si="359"/>
        <v>2014</v>
      </c>
    </row>
    <row r="3801" spans="1:22" ht="3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</v>
      </c>
      <c r="P3801">
        <f t="shared" si="355"/>
        <v>100.5</v>
      </c>
      <c r="Q3801" s="9" t="s">
        <v>8321</v>
      </c>
      <c r="R3801" t="s">
        <v>8363</v>
      </c>
      <c r="S3801" s="11">
        <f t="shared" si="356"/>
        <v>42410.722719907404</v>
      </c>
      <c r="T3801" s="11">
        <f t="shared" si="357"/>
        <v>42440.722719907404</v>
      </c>
      <c r="U3801" t="str">
        <f t="shared" si="358"/>
        <v>02</v>
      </c>
      <c r="V3801" t="str">
        <f t="shared" si="359"/>
        <v>2016</v>
      </c>
    </row>
    <row r="3802" spans="1:22" ht="48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</v>
      </c>
      <c r="P3802">
        <f t="shared" si="355"/>
        <v>55.0625</v>
      </c>
      <c r="Q3802" s="9" t="s">
        <v>8321</v>
      </c>
      <c r="R3802" t="s">
        <v>8363</v>
      </c>
      <c r="S3802" s="11">
        <f t="shared" si="356"/>
        <v>41982.528738425921</v>
      </c>
      <c r="T3802" s="11">
        <f t="shared" si="357"/>
        <v>42014.999305555553</v>
      </c>
      <c r="U3802" t="str">
        <f t="shared" si="358"/>
        <v>12</v>
      </c>
      <c r="V3802" t="str">
        <f t="shared" si="359"/>
        <v>2014</v>
      </c>
    </row>
    <row r="3803" spans="1:22" ht="48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9</v>
      </c>
      <c r="P3803">
        <f t="shared" si="355"/>
        <v>47.333333333333336</v>
      </c>
      <c r="Q3803" s="9" t="s">
        <v>8321</v>
      </c>
      <c r="R3803" t="s">
        <v>8363</v>
      </c>
      <c r="S3803" s="11">
        <f t="shared" si="356"/>
        <v>41975.467777777776</v>
      </c>
      <c r="T3803" s="11">
        <f t="shared" si="357"/>
        <v>42006.467777777776</v>
      </c>
      <c r="U3803" t="str">
        <f t="shared" si="358"/>
        <v>12</v>
      </c>
      <c r="V3803" t="str">
        <f t="shared" si="359"/>
        <v>2014</v>
      </c>
    </row>
    <row r="3804" spans="1:22" ht="48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t="e">
        <f t="shared" si="355"/>
        <v>#DIV/0!</v>
      </c>
      <c r="Q3804" s="9" t="s">
        <v>8321</v>
      </c>
      <c r="R3804" t="s">
        <v>8363</v>
      </c>
      <c r="S3804" s="11">
        <f t="shared" si="356"/>
        <v>42268.917893518512</v>
      </c>
      <c r="T3804" s="11">
        <f t="shared" si="357"/>
        <v>42298.917893518512</v>
      </c>
      <c r="U3804" t="str">
        <f t="shared" si="358"/>
        <v>09</v>
      </c>
      <c r="V3804" t="str">
        <f t="shared" si="359"/>
        <v>2015</v>
      </c>
    </row>
    <row r="3805" spans="1:22" ht="3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20</v>
      </c>
      <c r="P3805">
        <f t="shared" si="355"/>
        <v>58.95</v>
      </c>
      <c r="Q3805" s="9" t="s">
        <v>8321</v>
      </c>
      <c r="R3805" t="s">
        <v>8363</v>
      </c>
      <c r="S3805" s="11">
        <f t="shared" si="356"/>
        <v>42403.763518518514</v>
      </c>
      <c r="T3805" s="11">
        <f t="shared" si="357"/>
        <v>42433.763518518514</v>
      </c>
      <c r="U3805" t="str">
        <f t="shared" si="358"/>
        <v>02</v>
      </c>
      <c r="V3805" t="str">
        <f t="shared" si="359"/>
        <v>2016</v>
      </c>
    </row>
    <row r="3806" spans="1:22" ht="48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t="e">
        <f t="shared" si="355"/>
        <v>#DIV/0!</v>
      </c>
      <c r="Q3806" s="9" t="s">
        <v>8321</v>
      </c>
      <c r="R3806" t="s">
        <v>8363</v>
      </c>
      <c r="S3806" s="11">
        <f t="shared" si="356"/>
        <v>42526.801203703704</v>
      </c>
      <c r="T3806" s="11">
        <f t="shared" si="357"/>
        <v>42582.083333333336</v>
      </c>
      <c r="U3806" t="str">
        <f t="shared" si="358"/>
        <v>06</v>
      </c>
      <c r="V3806" t="str">
        <f t="shared" si="359"/>
        <v>2016</v>
      </c>
    </row>
    <row r="3807" spans="1:22" ht="48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0</v>
      </c>
      <c r="P3807">
        <f t="shared" si="355"/>
        <v>1.5</v>
      </c>
      <c r="Q3807" s="9" t="s">
        <v>8321</v>
      </c>
      <c r="R3807" t="s">
        <v>8363</v>
      </c>
      <c r="S3807" s="11">
        <f t="shared" si="356"/>
        <v>41849.678703703699</v>
      </c>
      <c r="T3807" s="11">
        <f t="shared" si="357"/>
        <v>41909.678703703699</v>
      </c>
      <c r="U3807" t="str">
        <f t="shared" si="358"/>
        <v>07</v>
      </c>
      <c r="V3807" t="str">
        <f t="shared" si="359"/>
        <v>2014</v>
      </c>
    </row>
    <row r="3808" spans="1:22" ht="48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0</v>
      </c>
      <c r="P3808">
        <f t="shared" si="355"/>
        <v>5</v>
      </c>
      <c r="Q3808" s="9" t="s">
        <v>8321</v>
      </c>
      <c r="R3808" t="s">
        <v>8363</v>
      </c>
      <c r="S3808" s="11">
        <f t="shared" si="356"/>
        <v>41799.050706018512</v>
      </c>
      <c r="T3808" s="11">
        <f t="shared" si="357"/>
        <v>41819.050706018512</v>
      </c>
      <c r="U3808" t="str">
        <f t="shared" si="358"/>
        <v>06</v>
      </c>
      <c r="V3808" t="str">
        <f t="shared" si="359"/>
        <v>2014</v>
      </c>
    </row>
    <row r="3809" spans="1:22" ht="48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</v>
      </c>
      <c r="P3809">
        <f t="shared" si="355"/>
        <v>50.555555555555557</v>
      </c>
      <c r="Q3809" s="9" t="s">
        <v>8321</v>
      </c>
      <c r="R3809" t="s">
        <v>8363</v>
      </c>
      <c r="S3809" s="11">
        <f t="shared" si="356"/>
        <v>42090.700682870367</v>
      </c>
      <c r="T3809" s="11">
        <f t="shared" si="357"/>
        <v>42097.700682870367</v>
      </c>
      <c r="U3809" t="str">
        <f t="shared" si="358"/>
        <v>03</v>
      </c>
      <c r="V3809" t="str">
        <f t="shared" si="359"/>
        <v>2015</v>
      </c>
    </row>
    <row r="3810" spans="1:22" ht="48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>
        <f t="shared" si="355"/>
        <v>41.666666666666664</v>
      </c>
      <c r="Q3810" s="9" t="s">
        <v>8321</v>
      </c>
      <c r="R3810" t="s">
        <v>8322</v>
      </c>
      <c r="S3810" s="11">
        <f t="shared" si="356"/>
        <v>42059.24559027778</v>
      </c>
      <c r="T3810" s="11">
        <f t="shared" si="357"/>
        <v>42119.203923611109</v>
      </c>
      <c r="U3810" t="str">
        <f t="shared" si="358"/>
        <v>02</v>
      </c>
      <c r="V3810" t="str">
        <f t="shared" si="359"/>
        <v>2015</v>
      </c>
    </row>
    <row r="3811" spans="1:22" ht="48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</v>
      </c>
      <c r="P3811">
        <f t="shared" si="355"/>
        <v>53.289473684210527</v>
      </c>
      <c r="Q3811" s="9" t="s">
        <v>8321</v>
      </c>
      <c r="R3811" t="s">
        <v>8322</v>
      </c>
      <c r="S3811" s="11">
        <f t="shared" si="356"/>
        <v>41800.318368055552</v>
      </c>
      <c r="T3811" s="11">
        <f t="shared" si="357"/>
        <v>41850.75</v>
      </c>
      <c r="U3811" t="str">
        <f t="shared" si="358"/>
        <v>06</v>
      </c>
      <c r="V3811" t="str">
        <f t="shared" si="359"/>
        <v>2014</v>
      </c>
    </row>
    <row r="3812" spans="1:22" ht="48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122</v>
      </c>
      <c r="P3812">
        <f t="shared" si="355"/>
        <v>70.230769230769226</v>
      </c>
      <c r="Q3812" s="9" t="s">
        <v>8321</v>
      </c>
      <c r="R3812" t="s">
        <v>8322</v>
      </c>
      <c r="S3812" s="11">
        <f t="shared" si="356"/>
        <v>42054.640717592592</v>
      </c>
      <c r="T3812" s="11">
        <f t="shared" si="357"/>
        <v>42084.599050925921</v>
      </c>
      <c r="U3812" t="str">
        <f t="shared" si="358"/>
        <v>02</v>
      </c>
      <c r="V3812" t="str">
        <f t="shared" si="359"/>
        <v>2015</v>
      </c>
    </row>
    <row r="3813" spans="1:22" ht="48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>
        <f t="shared" si="355"/>
        <v>43.421052631578945</v>
      </c>
      <c r="Q3813" s="9" t="s">
        <v>8321</v>
      </c>
      <c r="R3813" t="s">
        <v>8322</v>
      </c>
      <c r="S3813" s="11">
        <f t="shared" si="356"/>
        <v>42487.418668981474</v>
      </c>
      <c r="T3813" s="11">
        <f t="shared" si="357"/>
        <v>42521.249999999993</v>
      </c>
      <c r="U3813" t="str">
        <f t="shared" si="358"/>
        <v>04</v>
      </c>
      <c r="V3813" t="str">
        <f t="shared" si="359"/>
        <v>2016</v>
      </c>
    </row>
    <row r="3814" spans="1:22" ht="48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110</v>
      </c>
      <c r="P3814">
        <f t="shared" si="355"/>
        <v>199.18181818181819</v>
      </c>
      <c r="Q3814" s="9" t="s">
        <v>8321</v>
      </c>
      <c r="R3814" t="s">
        <v>8322</v>
      </c>
      <c r="S3814" s="11">
        <f t="shared" si="356"/>
        <v>42109.542916666665</v>
      </c>
      <c r="T3814" s="11">
        <f t="shared" si="357"/>
        <v>42155.957638888889</v>
      </c>
      <c r="U3814" t="str">
        <f t="shared" si="358"/>
        <v>04</v>
      </c>
      <c r="V3814" t="str">
        <f t="shared" si="359"/>
        <v>2015</v>
      </c>
    </row>
    <row r="3815" spans="1:22" ht="48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101</v>
      </c>
      <c r="P3815">
        <f t="shared" si="355"/>
        <v>78.518148148148143</v>
      </c>
      <c r="Q3815" s="9" t="s">
        <v>8321</v>
      </c>
      <c r="R3815" t="s">
        <v>8322</v>
      </c>
      <c r="S3815" s="11">
        <f t="shared" si="356"/>
        <v>42497.067372685182</v>
      </c>
      <c r="T3815" s="11">
        <f t="shared" si="357"/>
        <v>42535.696527777771</v>
      </c>
      <c r="U3815" t="str">
        <f t="shared" si="358"/>
        <v>05</v>
      </c>
      <c r="V3815" t="str">
        <f t="shared" si="359"/>
        <v>2016</v>
      </c>
    </row>
    <row r="3816" spans="1:22" ht="48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</v>
      </c>
      <c r="P3816">
        <f t="shared" si="355"/>
        <v>61.823529411764703</v>
      </c>
      <c r="Q3816" s="9" t="s">
        <v>8321</v>
      </c>
      <c r="R3816" t="s">
        <v>8322</v>
      </c>
      <c r="S3816" s="11">
        <f t="shared" si="356"/>
        <v>42058.695740740739</v>
      </c>
      <c r="T3816" s="11">
        <f t="shared" si="357"/>
        <v>42094.957638888889</v>
      </c>
      <c r="U3816" t="str">
        <f t="shared" si="358"/>
        <v>02</v>
      </c>
      <c r="V3816" t="str">
        <f t="shared" si="359"/>
        <v>2015</v>
      </c>
    </row>
    <row r="3817" spans="1:22" ht="3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</v>
      </c>
      <c r="P3817">
        <f t="shared" si="355"/>
        <v>50.000500000000002</v>
      </c>
      <c r="Q3817" s="9" t="s">
        <v>8321</v>
      </c>
      <c r="R3817" t="s">
        <v>8322</v>
      </c>
      <c r="S3817" s="11">
        <f t="shared" si="356"/>
        <v>42207.051585648143</v>
      </c>
      <c r="T3817" s="11">
        <f t="shared" si="357"/>
        <v>42236.749999999993</v>
      </c>
      <c r="U3817" t="str">
        <f t="shared" si="358"/>
        <v>07</v>
      </c>
      <c r="V3817" t="str">
        <f t="shared" si="359"/>
        <v>2015</v>
      </c>
    </row>
    <row r="3818" spans="1:22" ht="6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</v>
      </c>
      <c r="P3818">
        <f t="shared" si="355"/>
        <v>48.339729729729726</v>
      </c>
      <c r="Q3818" s="9" t="s">
        <v>8321</v>
      </c>
      <c r="R3818" t="s">
        <v>8322</v>
      </c>
      <c r="S3818" s="11">
        <f t="shared" si="356"/>
        <v>41807.481747685182</v>
      </c>
      <c r="T3818" s="11">
        <f t="shared" si="357"/>
        <v>41837.481747685182</v>
      </c>
      <c r="U3818" t="str">
        <f t="shared" si="358"/>
        <v>06</v>
      </c>
      <c r="V3818" t="str">
        <f t="shared" si="359"/>
        <v>2014</v>
      </c>
    </row>
    <row r="3819" spans="1:22" ht="48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</v>
      </c>
      <c r="P3819">
        <f t="shared" si="355"/>
        <v>107.25</v>
      </c>
      <c r="Q3819" s="9" t="s">
        <v>8321</v>
      </c>
      <c r="R3819" t="s">
        <v>8322</v>
      </c>
      <c r="S3819" s="11">
        <f t="shared" si="356"/>
        <v>42284.488611111105</v>
      </c>
      <c r="T3819" s="11">
        <f t="shared" si="357"/>
        <v>42300.957638888889</v>
      </c>
      <c r="U3819" t="str">
        <f t="shared" si="358"/>
        <v>10</v>
      </c>
      <c r="V3819" t="str">
        <f t="shared" si="359"/>
        <v>2015</v>
      </c>
    </row>
    <row r="3820" spans="1:22" ht="48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228</v>
      </c>
      <c r="P3820">
        <f t="shared" si="355"/>
        <v>57</v>
      </c>
      <c r="Q3820" s="9" t="s">
        <v>8321</v>
      </c>
      <c r="R3820" t="s">
        <v>8322</v>
      </c>
      <c r="S3820" s="11">
        <f t="shared" si="356"/>
        <v>42045.634050925924</v>
      </c>
      <c r="T3820" s="11">
        <f t="shared" si="357"/>
        <v>42075.592384259253</v>
      </c>
      <c r="U3820" t="str">
        <f t="shared" si="358"/>
        <v>02</v>
      </c>
      <c r="V3820" t="str">
        <f t="shared" si="359"/>
        <v>2015</v>
      </c>
    </row>
    <row r="3821" spans="1:22" ht="3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</v>
      </c>
      <c r="P3821">
        <f t="shared" si="355"/>
        <v>40.92307692307692</v>
      </c>
      <c r="Q3821" s="9" t="s">
        <v>8321</v>
      </c>
      <c r="R3821" t="s">
        <v>8322</v>
      </c>
      <c r="S3821" s="11">
        <f t="shared" si="356"/>
        <v>42184.001203703701</v>
      </c>
      <c r="T3821" s="11">
        <f t="shared" si="357"/>
        <v>42202.668055555558</v>
      </c>
      <c r="U3821" t="str">
        <f t="shared" si="358"/>
        <v>06</v>
      </c>
      <c r="V3821" t="str">
        <f t="shared" si="359"/>
        <v>2015</v>
      </c>
    </row>
    <row r="3822" spans="1:22" ht="48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</v>
      </c>
      <c r="P3822">
        <f t="shared" si="355"/>
        <v>21.5</v>
      </c>
      <c r="Q3822" s="9" t="s">
        <v>8321</v>
      </c>
      <c r="R3822" t="s">
        <v>8322</v>
      </c>
      <c r="S3822" s="11">
        <f t="shared" si="356"/>
        <v>42160.443483796298</v>
      </c>
      <c r="T3822" s="11">
        <f t="shared" si="357"/>
        <v>42190.443483796298</v>
      </c>
      <c r="U3822" t="str">
        <f t="shared" si="358"/>
        <v>06</v>
      </c>
      <c r="V3822" t="str">
        <f t="shared" si="359"/>
        <v>2015</v>
      </c>
    </row>
    <row r="3823" spans="1:22" ht="48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105</v>
      </c>
      <c r="P3823">
        <f t="shared" si="355"/>
        <v>79.543478260869563</v>
      </c>
      <c r="Q3823" s="9" t="s">
        <v>8321</v>
      </c>
      <c r="R3823" t="s">
        <v>8322</v>
      </c>
      <c r="S3823" s="11">
        <f t="shared" si="356"/>
        <v>42340.972303240742</v>
      </c>
      <c r="T3823" s="11">
        <f t="shared" si="357"/>
        <v>42372.972303240742</v>
      </c>
      <c r="U3823" t="str">
        <f t="shared" si="358"/>
        <v>12</v>
      </c>
      <c r="V3823" t="str">
        <f t="shared" si="359"/>
        <v>2015</v>
      </c>
    </row>
    <row r="3824" spans="1:22" ht="48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</v>
      </c>
      <c r="P3824">
        <f t="shared" si="355"/>
        <v>72.381578947368425</v>
      </c>
      <c r="Q3824" s="9" t="s">
        <v>8321</v>
      </c>
      <c r="R3824" t="s">
        <v>8322</v>
      </c>
      <c r="S3824" s="11">
        <f t="shared" si="356"/>
        <v>42329.629826388882</v>
      </c>
      <c r="T3824" s="11">
        <f t="shared" si="357"/>
        <v>42388.749305555553</v>
      </c>
      <c r="U3824" t="str">
        <f t="shared" si="358"/>
        <v>11</v>
      </c>
      <c r="V3824" t="str">
        <f t="shared" si="359"/>
        <v>2015</v>
      </c>
    </row>
    <row r="3825" spans="1:22" ht="48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>
        <f t="shared" si="355"/>
        <v>64.634146341463421</v>
      </c>
      <c r="Q3825" s="9" t="s">
        <v>8321</v>
      </c>
      <c r="R3825" t="s">
        <v>8322</v>
      </c>
      <c r="S3825" s="11">
        <f t="shared" si="356"/>
        <v>42170.701898148145</v>
      </c>
      <c r="T3825" s="11">
        <f t="shared" si="357"/>
        <v>42204.957638888889</v>
      </c>
      <c r="U3825" t="str">
        <f t="shared" si="358"/>
        <v>06</v>
      </c>
      <c r="V3825" t="str">
        <f t="shared" si="359"/>
        <v>2015</v>
      </c>
    </row>
    <row r="3826" spans="1:22" ht="48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>
        <f t="shared" si="355"/>
        <v>38.571428571428569</v>
      </c>
      <c r="Q3826" s="9" t="s">
        <v>8321</v>
      </c>
      <c r="R3826" t="s">
        <v>8322</v>
      </c>
      <c r="S3826" s="11">
        <f t="shared" si="356"/>
        <v>42571.417858796289</v>
      </c>
      <c r="T3826" s="11">
        <f t="shared" si="357"/>
        <v>42583.361805555549</v>
      </c>
      <c r="U3826" t="str">
        <f t="shared" si="358"/>
        <v>07</v>
      </c>
      <c r="V3826" t="str">
        <f t="shared" si="359"/>
        <v>2016</v>
      </c>
    </row>
    <row r="3827" spans="1:22" ht="48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</v>
      </c>
      <c r="P3827">
        <f t="shared" si="355"/>
        <v>107.57142857142857</v>
      </c>
      <c r="Q3827" s="9" t="s">
        <v>8321</v>
      </c>
      <c r="R3827" t="s">
        <v>8322</v>
      </c>
      <c r="S3827" s="11">
        <f t="shared" si="356"/>
        <v>42150.861273148148</v>
      </c>
      <c r="T3827" s="11">
        <f t="shared" si="357"/>
        <v>42171.861273148148</v>
      </c>
      <c r="U3827" t="str">
        <f t="shared" si="358"/>
        <v>05</v>
      </c>
      <c r="V3827" t="str">
        <f t="shared" si="359"/>
        <v>2015</v>
      </c>
    </row>
    <row r="3828" spans="1:22" ht="3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</v>
      </c>
      <c r="P3828">
        <f t="shared" si="355"/>
        <v>27.5</v>
      </c>
      <c r="Q3828" s="9" t="s">
        <v>8321</v>
      </c>
      <c r="R3828" t="s">
        <v>8322</v>
      </c>
      <c r="S3828" s="11">
        <f t="shared" si="356"/>
        <v>42101.215208333328</v>
      </c>
      <c r="T3828" s="11">
        <f t="shared" si="357"/>
        <v>42131.215208333328</v>
      </c>
      <c r="U3828" t="str">
        <f t="shared" si="358"/>
        <v>04</v>
      </c>
      <c r="V3828" t="str">
        <f t="shared" si="359"/>
        <v>2015</v>
      </c>
    </row>
    <row r="3829" spans="1:22" ht="6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153</v>
      </c>
      <c r="P3829">
        <f t="shared" si="355"/>
        <v>70.461538461538467</v>
      </c>
      <c r="Q3829" s="9" t="s">
        <v>8321</v>
      </c>
      <c r="R3829" t="s">
        <v>8322</v>
      </c>
      <c r="S3829" s="11">
        <f t="shared" si="356"/>
        <v>42034.719918981478</v>
      </c>
      <c r="T3829" s="11">
        <f t="shared" si="357"/>
        <v>42089.791666666664</v>
      </c>
      <c r="U3829" t="str">
        <f t="shared" si="358"/>
        <v>01</v>
      </c>
      <c r="V3829" t="str">
        <f t="shared" si="359"/>
        <v>2015</v>
      </c>
    </row>
    <row r="3830" spans="1:22" ht="48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>
        <f t="shared" si="355"/>
        <v>178.57142857142858</v>
      </c>
      <c r="Q3830" s="9" t="s">
        <v>8321</v>
      </c>
      <c r="R3830" t="s">
        <v>8322</v>
      </c>
      <c r="S3830" s="11">
        <f t="shared" si="356"/>
        <v>41944.319293981483</v>
      </c>
      <c r="T3830" s="11">
        <f t="shared" si="357"/>
        <v>42004.360960648148</v>
      </c>
      <c r="U3830" t="str">
        <f t="shared" si="358"/>
        <v>11</v>
      </c>
      <c r="V3830" t="str">
        <f t="shared" si="359"/>
        <v>2014</v>
      </c>
    </row>
    <row r="3831" spans="1:22" ht="48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</v>
      </c>
      <c r="P3831">
        <f t="shared" si="355"/>
        <v>62.625</v>
      </c>
      <c r="Q3831" s="9" t="s">
        <v>8321</v>
      </c>
      <c r="R3831" t="s">
        <v>8322</v>
      </c>
      <c r="S3831" s="11">
        <f t="shared" si="356"/>
        <v>42593.657071759262</v>
      </c>
      <c r="T3831" s="11">
        <f t="shared" si="357"/>
        <v>42613.657071759262</v>
      </c>
      <c r="U3831" t="str">
        <f t="shared" si="358"/>
        <v>08</v>
      </c>
      <c r="V3831" t="str">
        <f t="shared" si="359"/>
        <v>2016</v>
      </c>
    </row>
    <row r="3832" spans="1:22" ht="48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>
        <f t="shared" si="355"/>
        <v>75</v>
      </c>
      <c r="Q3832" s="9" t="s">
        <v>8321</v>
      </c>
      <c r="R3832" t="s">
        <v>8322</v>
      </c>
      <c r="S3832" s="11">
        <f t="shared" si="356"/>
        <v>42503.532534722217</v>
      </c>
      <c r="T3832" s="11">
        <f t="shared" si="357"/>
        <v>42517.532534722217</v>
      </c>
      <c r="U3832" t="str">
        <f t="shared" si="358"/>
        <v>05</v>
      </c>
      <c r="V3832" t="str">
        <f t="shared" si="359"/>
        <v>2016</v>
      </c>
    </row>
    <row r="3833" spans="1:22" ht="48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</v>
      </c>
      <c r="P3833">
        <f t="shared" si="355"/>
        <v>58.901111111111113</v>
      </c>
      <c r="Q3833" s="9" t="s">
        <v>8321</v>
      </c>
      <c r="R3833" t="s">
        <v>8322</v>
      </c>
      <c r="S3833" s="11">
        <f t="shared" si="356"/>
        <v>41927.640567129631</v>
      </c>
      <c r="T3833" s="11">
        <f t="shared" si="357"/>
        <v>41948.682233796295</v>
      </c>
      <c r="U3833" t="str">
        <f t="shared" si="358"/>
        <v>10</v>
      </c>
      <c r="V3833" t="str">
        <f t="shared" si="359"/>
        <v>2014</v>
      </c>
    </row>
    <row r="3834" spans="1:22" ht="48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105</v>
      </c>
      <c r="P3834">
        <f t="shared" si="355"/>
        <v>139.55555555555554</v>
      </c>
      <c r="Q3834" s="9" t="s">
        <v>8321</v>
      </c>
      <c r="R3834" t="s">
        <v>8322</v>
      </c>
      <c r="S3834" s="11">
        <f t="shared" si="356"/>
        <v>42374.906655092585</v>
      </c>
      <c r="T3834" s="11">
        <f t="shared" si="357"/>
        <v>42419.906655092585</v>
      </c>
      <c r="U3834" t="str">
        <f t="shared" si="358"/>
        <v>01</v>
      </c>
      <c r="V3834" t="str">
        <f t="shared" si="359"/>
        <v>2016</v>
      </c>
    </row>
    <row r="3835" spans="1:22" ht="48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117</v>
      </c>
      <c r="P3835">
        <f t="shared" si="355"/>
        <v>70</v>
      </c>
      <c r="Q3835" s="9" t="s">
        <v>8321</v>
      </c>
      <c r="R3835" t="s">
        <v>8322</v>
      </c>
      <c r="S3835" s="11">
        <f t="shared" si="356"/>
        <v>41963.664027777777</v>
      </c>
      <c r="T3835" s="11">
        <f t="shared" si="357"/>
        <v>41974.589583333327</v>
      </c>
      <c r="U3835" t="str">
        <f t="shared" si="358"/>
        <v>11</v>
      </c>
      <c r="V3835" t="str">
        <f t="shared" si="359"/>
        <v>2014</v>
      </c>
    </row>
    <row r="3836" spans="1:22" ht="48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</v>
      </c>
      <c r="P3836">
        <f t="shared" si="355"/>
        <v>57.385964912280699</v>
      </c>
      <c r="Q3836" s="9" t="s">
        <v>8321</v>
      </c>
      <c r="R3836" t="s">
        <v>8322</v>
      </c>
      <c r="S3836" s="11">
        <f t="shared" si="356"/>
        <v>42143.236886574072</v>
      </c>
      <c r="T3836" s="11">
        <f t="shared" si="357"/>
        <v>42173.236886574072</v>
      </c>
      <c r="U3836" t="str">
        <f t="shared" si="358"/>
        <v>05</v>
      </c>
      <c r="V3836" t="str">
        <f t="shared" si="359"/>
        <v>2015</v>
      </c>
    </row>
    <row r="3837" spans="1:22" ht="48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>
        <f t="shared" si="355"/>
        <v>40</v>
      </c>
      <c r="Q3837" s="9" t="s">
        <v>8321</v>
      </c>
      <c r="R3837" t="s">
        <v>8322</v>
      </c>
      <c r="S3837" s="11">
        <f t="shared" si="356"/>
        <v>42460.733888888884</v>
      </c>
      <c r="T3837" s="11">
        <f t="shared" si="357"/>
        <v>42481.733888888884</v>
      </c>
      <c r="U3837" t="str">
        <f t="shared" si="358"/>
        <v>03</v>
      </c>
      <c r="V3837" t="str">
        <f t="shared" si="359"/>
        <v>2016</v>
      </c>
    </row>
    <row r="3838" spans="1:22" ht="48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113</v>
      </c>
      <c r="P3838">
        <f t="shared" si="355"/>
        <v>64.285714285714292</v>
      </c>
      <c r="Q3838" s="9" t="s">
        <v>8321</v>
      </c>
      <c r="R3838" t="s">
        <v>8322</v>
      </c>
      <c r="S3838" s="11">
        <f t="shared" si="356"/>
        <v>42553.718194444438</v>
      </c>
      <c r="T3838" s="11">
        <f t="shared" si="357"/>
        <v>42584.964583333327</v>
      </c>
      <c r="U3838" t="str">
        <f t="shared" si="358"/>
        <v>07</v>
      </c>
      <c r="V3838" t="str">
        <f t="shared" si="359"/>
        <v>2016</v>
      </c>
    </row>
    <row r="3839" spans="1:22" ht="3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</v>
      </c>
      <c r="P3839">
        <f t="shared" si="355"/>
        <v>120.11764705882354</v>
      </c>
      <c r="Q3839" s="9" t="s">
        <v>8321</v>
      </c>
      <c r="R3839" t="s">
        <v>8322</v>
      </c>
      <c r="S3839" s="11">
        <f t="shared" si="356"/>
        <v>42152.557384259257</v>
      </c>
      <c r="T3839" s="11">
        <f t="shared" si="357"/>
        <v>42188.557384259257</v>
      </c>
      <c r="U3839" t="str">
        <f t="shared" si="358"/>
        <v>05</v>
      </c>
      <c r="V3839" t="str">
        <f t="shared" si="359"/>
        <v>2015</v>
      </c>
    </row>
    <row r="3840" spans="1:22" ht="48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101</v>
      </c>
      <c r="P3840">
        <f t="shared" si="355"/>
        <v>1008.24</v>
      </c>
      <c r="Q3840" s="9" t="s">
        <v>8321</v>
      </c>
      <c r="R3840" t="s">
        <v>8322</v>
      </c>
      <c r="S3840" s="11">
        <f t="shared" si="356"/>
        <v>42116.502418981479</v>
      </c>
      <c r="T3840" s="11">
        <f t="shared" si="357"/>
        <v>42146.502418981479</v>
      </c>
      <c r="U3840" t="str">
        <f t="shared" si="358"/>
        <v>04</v>
      </c>
      <c r="V3840" t="str">
        <f t="shared" si="359"/>
        <v>2015</v>
      </c>
    </row>
    <row r="3841" spans="1:22" ht="48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</v>
      </c>
      <c r="P3841">
        <f t="shared" si="355"/>
        <v>63.28125</v>
      </c>
      <c r="Q3841" s="9" t="s">
        <v>8321</v>
      </c>
      <c r="R3841" t="s">
        <v>8322</v>
      </c>
      <c r="S3841" s="11">
        <f t="shared" si="356"/>
        <v>42154.934305555558</v>
      </c>
      <c r="T3841" s="11">
        <f t="shared" si="357"/>
        <v>42214.934305555551</v>
      </c>
      <c r="U3841" t="str">
        <f t="shared" si="358"/>
        <v>05</v>
      </c>
      <c r="V3841" t="str">
        <f t="shared" si="359"/>
        <v>2015</v>
      </c>
    </row>
    <row r="3842" spans="1:22" ht="48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>
        <f t="shared" si="355"/>
        <v>21.666666666666668</v>
      </c>
      <c r="Q3842" s="9" t="s">
        <v>8321</v>
      </c>
      <c r="R3842" t="s">
        <v>8322</v>
      </c>
      <c r="S3842" s="11">
        <f t="shared" si="356"/>
        <v>42432.493391203701</v>
      </c>
      <c r="T3842" s="11">
        <f t="shared" si="357"/>
        <v>42457.45172453703</v>
      </c>
      <c r="U3842" t="str">
        <f t="shared" si="358"/>
        <v>03</v>
      </c>
      <c r="V3842" t="str">
        <f t="shared" si="359"/>
        <v>2016</v>
      </c>
    </row>
    <row r="3843" spans="1:22" ht="48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ROUND((E3843/D3843)*100,0)</f>
        <v>9</v>
      </c>
      <c r="P3843">
        <f t="shared" ref="P3843:P3906" si="361">E3843/L3843</f>
        <v>25.647058823529413</v>
      </c>
      <c r="Q3843" s="9" t="s">
        <v>8321</v>
      </c>
      <c r="R3843" t="s">
        <v>8322</v>
      </c>
      <c r="S3843" s="11">
        <f t="shared" ref="S3843:S3906" si="362">(J3843/86400)+25569+(-5/24)</f>
        <v>41780.57739583333</v>
      </c>
      <c r="T3843" s="11">
        <f t="shared" ref="T3843:T3906" si="363">(((I3843/60)/60)/24)+DATE(1970,1,1)+(-5/24)</f>
        <v>41840.57739583333</v>
      </c>
      <c r="U3843" t="str">
        <f t="shared" ref="U3843:U3906" si="364">TEXT(S3843,"MM")</f>
        <v>05</v>
      </c>
      <c r="V3843" t="str">
        <f t="shared" ref="V3843:V3906" si="365">TEXT(S3843,"YYYY")</f>
        <v>2014</v>
      </c>
    </row>
    <row r="3844" spans="1:22" ht="48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22</v>
      </c>
      <c r="P3844">
        <f t="shared" si="361"/>
        <v>47.695652173913047</v>
      </c>
      <c r="Q3844" s="9" t="s">
        <v>8321</v>
      </c>
      <c r="R3844" t="s">
        <v>8322</v>
      </c>
      <c r="S3844" s="11">
        <f t="shared" si="362"/>
        <v>41740.285324074073</v>
      </c>
      <c r="T3844" s="11">
        <f t="shared" si="363"/>
        <v>41770.285324074073</v>
      </c>
      <c r="U3844" t="str">
        <f t="shared" si="364"/>
        <v>04</v>
      </c>
      <c r="V3844" t="str">
        <f t="shared" si="365"/>
        <v>2014</v>
      </c>
    </row>
    <row r="3845" spans="1:22" ht="48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</v>
      </c>
      <c r="P3845">
        <f t="shared" si="361"/>
        <v>56.05263157894737</v>
      </c>
      <c r="Q3845" s="9" t="s">
        <v>8321</v>
      </c>
      <c r="R3845" t="s">
        <v>8322</v>
      </c>
      <c r="S3845" s="11">
        <f t="shared" si="362"/>
        <v>41765.864166666666</v>
      </c>
      <c r="T3845" s="11">
        <f t="shared" si="363"/>
        <v>41790.864166666666</v>
      </c>
      <c r="U3845" t="str">
        <f t="shared" si="364"/>
        <v>05</v>
      </c>
      <c r="V3845" t="str">
        <f t="shared" si="365"/>
        <v>2014</v>
      </c>
    </row>
    <row r="3846" spans="1:22" ht="48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</v>
      </c>
      <c r="P3846">
        <f t="shared" si="361"/>
        <v>81.319999999999993</v>
      </c>
      <c r="Q3846" s="9" t="s">
        <v>8321</v>
      </c>
      <c r="R3846" t="s">
        <v>8322</v>
      </c>
      <c r="S3846" s="11">
        <f t="shared" si="362"/>
        <v>41766.408958333333</v>
      </c>
      <c r="T3846" s="11">
        <f t="shared" si="363"/>
        <v>41793.082638888889</v>
      </c>
      <c r="U3846" t="str">
        <f t="shared" si="364"/>
        <v>05</v>
      </c>
      <c r="V3846" t="str">
        <f t="shared" si="365"/>
        <v>2014</v>
      </c>
    </row>
    <row r="3847" spans="1:22" ht="6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</v>
      </c>
      <c r="P3847">
        <f t="shared" si="361"/>
        <v>70.166666666666671</v>
      </c>
      <c r="Q3847" s="9" t="s">
        <v>8321</v>
      </c>
      <c r="R3847" t="s">
        <v>8322</v>
      </c>
      <c r="S3847" s="11">
        <f t="shared" si="362"/>
        <v>42248.418680555558</v>
      </c>
      <c r="T3847" s="11">
        <f t="shared" si="363"/>
        <v>42278.418680555551</v>
      </c>
      <c r="U3847" t="str">
        <f t="shared" si="364"/>
        <v>09</v>
      </c>
      <c r="V3847" t="str">
        <f t="shared" si="365"/>
        <v>2015</v>
      </c>
    </row>
    <row r="3848" spans="1:22" ht="48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3</v>
      </c>
      <c r="P3848">
        <f t="shared" si="361"/>
        <v>23.625</v>
      </c>
      <c r="Q3848" s="9" t="s">
        <v>8321</v>
      </c>
      <c r="R3848" t="s">
        <v>8322</v>
      </c>
      <c r="S3848" s="11">
        <f t="shared" si="362"/>
        <v>41885.01321759259</v>
      </c>
      <c r="T3848" s="11">
        <f t="shared" si="363"/>
        <v>41916.082638888889</v>
      </c>
      <c r="U3848" t="str">
        <f t="shared" si="364"/>
        <v>09</v>
      </c>
      <c r="V3848" t="str">
        <f t="shared" si="365"/>
        <v>2014</v>
      </c>
    </row>
    <row r="3849" spans="1:22" ht="48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</v>
      </c>
      <c r="P3849">
        <f t="shared" si="361"/>
        <v>188.55555555555554</v>
      </c>
      <c r="Q3849" s="9" t="s">
        <v>8321</v>
      </c>
      <c r="R3849" t="s">
        <v>8322</v>
      </c>
      <c r="S3849" s="11">
        <f t="shared" si="362"/>
        <v>42159.016099537032</v>
      </c>
      <c r="T3849" s="11">
        <f t="shared" si="363"/>
        <v>42204.016099537032</v>
      </c>
      <c r="U3849" t="str">
        <f t="shared" si="364"/>
        <v>06</v>
      </c>
      <c r="V3849" t="str">
        <f t="shared" si="365"/>
        <v>2015</v>
      </c>
    </row>
    <row r="3850" spans="1:22" ht="48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</v>
      </c>
      <c r="P3850">
        <f t="shared" si="361"/>
        <v>49.511627906976742</v>
      </c>
      <c r="Q3850" s="9" t="s">
        <v>8321</v>
      </c>
      <c r="R3850" t="s">
        <v>8322</v>
      </c>
      <c r="S3850" s="11">
        <f t="shared" si="362"/>
        <v>42265.608668981477</v>
      </c>
      <c r="T3850" s="11">
        <f t="shared" si="363"/>
        <v>42295.608668981477</v>
      </c>
      <c r="U3850" t="str">
        <f t="shared" si="364"/>
        <v>09</v>
      </c>
      <c r="V3850" t="str">
        <f t="shared" si="365"/>
        <v>2015</v>
      </c>
    </row>
    <row r="3851" spans="1:22" ht="48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</v>
      </c>
      <c r="P3851">
        <f t="shared" si="361"/>
        <v>75.464285714285708</v>
      </c>
      <c r="Q3851" s="9" t="s">
        <v>8321</v>
      </c>
      <c r="R3851" t="s">
        <v>8322</v>
      </c>
      <c r="S3851" s="11">
        <f t="shared" si="362"/>
        <v>42136.558842592589</v>
      </c>
      <c r="T3851" s="11">
        <f t="shared" si="363"/>
        <v>42166.558842592589</v>
      </c>
      <c r="U3851" t="str">
        <f t="shared" si="364"/>
        <v>05</v>
      </c>
      <c r="V3851" t="str">
        <f t="shared" si="365"/>
        <v>2015</v>
      </c>
    </row>
    <row r="3852" spans="1:22" ht="3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4</v>
      </c>
      <c r="P3852">
        <f t="shared" si="361"/>
        <v>9.5</v>
      </c>
      <c r="Q3852" s="9" t="s">
        <v>8321</v>
      </c>
      <c r="R3852" t="s">
        <v>8322</v>
      </c>
      <c r="S3852" s="11">
        <f t="shared" si="362"/>
        <v>41974.916006944441</v>
      </c>
      <c r="T3852" s="11">
        <f t="shared" si="363"/>
        <v>42004.916006944441</v>
      </c>
      <c r="U3852" t="str">
        <f t="shared" si="364"/>
        <v>12</v>
      </c>
      <c r="V3852" t="str">
        <f t="shared" si="365"/>
        <v>2014</v>
      </c>
    </row>
    <row r="3853" spans="1:22" ht="48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</v>
      </c>
      <c r="P3853">
        <f t="shared" si="361"/>
        <v>35.5</v>
      </c>
      <c r="Q3853" s="9" t="s">
        <v>8321</v>
      </c>
      <c r="R3853" t="s">
        <v>8322</v>
      </c>
      <c r="S3853" s="11">
        <f t="shared" si="362"/>
        <v>42172.23123842592</v>
      </c>
      <c r="T3853" s="11">
        <f t="shared" si="363"/>
        <v>42202.23123842592</v>
      </c>
      <c r="U3853" t="str">
        <f t="shared" si="364"/>
        <v>06</v>
      </c>
      <c r="V3853" t="str">
        <f t="shared" si="365"/>
        <v>2015</v>
      </c>
    </row>
    <row r="3854" spans="1:22" ht="48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</v>
      </c>
      <c r="P3854">
        <f t="shared" si="361"/>
        <v>10</v>
      </c>
      <c r="Q3854" s="9" t="s">
        <v>8321</v>
      </c>
      <c r="R3854" t="s">
        <v>8322</v>
      </c>
      <c r="S3854" s="11">
        <f t="shared" si="362"/>
        <v>42064.982361111113</v>
      </c>
      <c r="T3854" s="11">
        <f t="shared" si="363"/>
        <v>42089.940694444442</v>
      </c>
      <c r="U3854" t="str">
        <f t="shared" si="364"/>
        <v>03</v>
      </c>
      <c r="V3854" t="str">
        <f t="shared" si="365"/>
        <v>2015</v>
      </c>
    </row>
    <row r="3855" spans="1:22" ht="3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0</v>
      </c>
      <c r="P3855">
        <f t="shared" si="361"/>
        <v>13</v>
      </c>
      <c r="Q3855" s="9" t="s">
        <v>8321</v>
      </c>
      <c r="R3855" t="s">
        <v>8322</v>
      </c>
      <c r="S3855" s="11">
        <f t="shared" si="362"/>
        <v>41848.631689814814</v>
      </c>
      <c r="T3855" s="11">
        <f t="shared" si="363"/>
        <v>41883.631689814814</v>
      </c>
      <c r="U3855" t="str">
        <f t="shared" si="364"/>
        <v>07</v>
      </c>
      <c r="V3855" t="str">
        <f t="shared" si="365"/>
        <v>2014</v>
      </c>
    </row>
    <row r="3856" spans="1:22" ht="3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</v>
      </c>
      <c r="P3856">
        <f t="shared" si="361"/>
        <v>89.4</v>
      </c>
      <c r="Q3856" s="9" t="s">
        <v>8321</v>
      </c>
      <c r="R3856" t="s">
        <v>8322</v>
      </c>
      <c r="S3856" s="11">
        <f t="shared" si="362"/>
        <v>42103.67659722222</v>
      </c>
      <c r="T3856" s="11">
        <f t="shared" si="363"/>
        <v>42133.67659722222</v>
      </c>
      <c r="U3856" t="str">
        <f t="shared" si="364"/>
        <v>04</v>
      </c>
      <c r="V3856" t="str">
        <f t="shared" si="365"/>
        <v>2015</v>
      </c>
    </row>
    <row r="3857" spans="1:22" ht="48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3</v>
      </c>
      <c r="P3857">
        <f t="shared" si="361"/>
        <v>25</v>
      </c>
      <c r="Q3857" s="9" t="s">
        <v>8321</v>
      </c>
      <c r="R3857" t="s">
        <v>8322</v>
      </c>
      <c r="S3857" s="11">
        <f t="shared" si="362"/>
        <v>42059.762395833335</v>
      </c>
      <c r="T3857" s="11">
        <f t="shared" si="363"/>
        <v>42089.720729166664</v>
      </c>
      <c r="U3857" t="str">
        <f t="shared" si="364"/>
        <v>02</v>
      </c>
      <c r="V3857" t="str">
        <f t="shared" si="365"/>
        <v>2015</v>
      </c>
    </row>
    <row r="3858" spans="1:22" ht="48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</v>
      </c>
      <c r="P3858">
        <f t="shared" si="361"/>
        <v>1</v>
      </c>
      <c r="Q3858" s="9" t="s">
        <v>8321</v>
      </c>
      <c r="R3858" t="s">
        <v>8322</v>
      </c>
      <c r="S3858" s="11">
        <f t="shared" si="362"/>
        <v>42041.534756944442</v>
      </c>
      <c r="T3858" s="11">
        <f t="shared" si="363"/>
        <v>42071.493090277778</v>
      </c>
      <c r="U3858" t="str">
        <f t="shared" si="364"/>
        <v>02</v>
      </c>
      <c r="V3858" t="str">
        <f t="shared" si="365"/>
        <v>2015</v>
      </c>
    </row>
    <row r="3859" spans="1:22" ht="48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</v>
      </c>
      <c r="P3859">
        <f t="shared" si="361"/>
        <v>65</v>
      </c>
      <c r="Q3859" s="9" t="s">
        <v>8321</v>
      </c>
      <c r="R3859" t="s">
        <v>8322</v>
      </c>
      <c r="S3859" s="11">
        <f t="shared" si="362"/>
        <v>41829.528819444444</v>
      </c>
      <c r="T3859" s="11">
        <f t="shared" si="363"/>
        <v>41852.508333333331</v>
      </c>
      <c r="U3859" t="str">
        <f t="shared" si="364"/>
        <v>07</v>
      </c>
      <c r="V3859" t="str">
        <f t="shared" si="365"/>
        <v>2014</v>
      </c>
    </row>
    <row r="3860" spans="1:22" ht="48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>
        <f t="shared" si="361"/>
        <v>10</v>
      </c>
      <c r="Q3860" s="9" t="s">
        <v>8321</v>
      </c>
      <c r="R3860" t="s">
        <v>8322</v>
      </c>
      <c r="S3860" s="11">
        <f t="shared" si="362"/>
        <v>42128.222731481474</v>
      </c>
      <c r="T3860" s="11">
        <f t="shared" si="363"/>
        <v>42146.666666666664</v>
      </c>
      <c r="U3860" t="str">
        <f t="shared" si="364"/>
        <v>05</v>
      </c>
      <c r="V3860" t="str">
        <f t="shared" si="365"/>
        <v>2015</v>
      </c>
    </row>
    <row r="3861" spans="1:22" ht="48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</v>
      </c>
      <c r="P3861">
        <f t="shared" si="361"/>
        <v>1</v>
      </c>
      <c r="Q3861" s="9" t="s">
        <v>8321</v>
      </c>
      <c r="R3861" t="s">
        <v>8322</v>
      </c>
      <c r="S3861" s="11">
        <f t="shared" si="362"/>
        <v>41789.685266203705</v>
      </c>
      <c r="T3861" s="11">
        <f t="shared" si="363"/>
        <v>41815.666666666664</v>
      </c>
      <c r="U3861" t="str">
        <f t="shared" si="364"/>
        <v>05</v>
      </c>
      <c r="V3861" t="str">
        <f t="shared" si="365"/>
        <v>2014</v>
      </c>
    </row>
    <row r="3862" spans="1:22" ht="48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18</v>
      </c>
      <c r="P3862">
        <f t="shared" si="361"/>
        <v>81.538461538461533</v>
      </c>
      <c r="Q3862" s="9" t="s">
        <v>8321</v>
      </c>
      <c r="R3862" t="s">
        <v>8322</v>
      </c>
      <c r="S3862" s="11">
        <f t="shared" si="362"/>
        <v>41833.452662037038</v>
      </c>
      <c r="T3862" s="11">
        <f t="shared" si="363"/>
        <v>41863.452662037031</v>
      </c>
      <c r="U3862" t="str">
        <f t="shared" si="364"/>
        <v>07</v>
      </c>
      <c r="V3862" t="str">
        <f t="shared" si="365"/>
        <v>2014</v>
      </c>
    </row>
    <row r="3863" spans="1:22" ht="16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>
        <f t="shared" si="361"/>
        <v>100</v>
      </c>
      <c r="Q3863" s="9" t="s">
        <v>8321</v>
      </c>
      <c r="R3863" t="s">
        <v>8322</v>
      </c>
      <c r="S3863" s="11">
        <f t="shared" si="362"/>
        <v>41914.381678240738</v>
      </c>
      <c r="T3863" s="11">
        <f t="shared" si="363"/>
        <v>41955.699305555558</v>
      </c>
      <c r="U3863" t="str">
        <f t="shared" si="364"/>
        <v>10</v>
      </c>
      <c r="V3863" t="str">
        <f t="shared" si="365"/>
        <v>2014</v>
      </c>
    </row>
    <row r="3864" spans="1:22" ht="3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0</v>
      </c>
      <c r="P3864">
        <f t="shared" si="361"/>
        <v>1</v>
      </c>
      <c r="Q3864" s="9" t="s">
        <v>8321</v>
      </c>
      <c r="R3864" t="s">
        <v>8322</v>
      </c>
      <c r="S3864" s="11">
        <f t="shared" si="362"/>
        <v>42611.052731481475</v>
      </c>
      <c r="T3864" s="11">
        <f t="shared" si="363"/>
        <v>42625.499305555553</v>
      </c>
      <c r="U3864" t="str">
        <f t="shared" si="364"/>
        <v>08</v>
      </c>
      <c r="V3864" t="str">
        <f t="shared" si="365"/>
        <v>2016</v>
      </c>
    </row>
    <row r="3865" spans="1:22" ht="48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t="e">
        <f t="shared" si="361"/>
        <v>#DIV/0!</v>
      </c>
      <c r="Q3865" s="9" t="s">
        <v>8321</v>
      </c>
      <c r="R3865" t="s">
        <v>8322</v>
      </c>
      <c r="S3865" s="11">
        <f t="shared" si="362"/>
        <v>42253.424826388888</v>
      </c>
      <c r="T3865" s="11">
        <f t="shared" si="363"/>
        <v>42313.466493055552</v>
      </c>
      <c r="U3865" t="str">
        <f t="shared" si="364"/>
        <v>09</v>
      </c>
      <c r="V3865" t="str">
        <f t="shared" si="365"/>
        <v>2015</v>
      </c>
    </row>
    <row r="3866" spans="1:22" ht="48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</v>
      </c>
      <c r="P3866">
        <f t="shared" si="361"/>
        <v>20</v>
      </c>
      <c r="Q3866" s="9" t="s">
        <v>8321</v>
      </c>
      <c r="R3866" t="s">
        <v>8322</v>
      </c>
      <c r="S3866" s="11">
        <f t="shared" si="362"/>
        <v>42295.683495370373</v>
      </c>
      <c r="T3866" s="11">
        <f t="shared" si="363"/>
        <v>42325.72516203703</v>
      </c>
      <c r="U3866" t="str">
        <f t="shared" si="364"/>
        <v>10</v>
      </c>
      <c r="V3866" t="str">
        <f t="shared" si="365"/>
        <v>2015</v>
      </c>
    </row>
    <row r="3867" spans="1:22" ht="48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27</v>
      </c>
      <c r="P3867">
        <f t="shared" si="361"/>
        <v>46.428571428571431</v>
      </c>
      <c r="Q3867" s="9" t="s">
        <v>8321</v>
      </c>
      <c r="R3867" t="s">
        <v>8322</v>
      </c>
      <c r="S3867" s="11">
        <f t="shared" si="362"/>
        <v>41841.44326388889</v>
      </c>
      <c r="T3867" s="11">
        <f t="shared" si="363"/>
        <v>41881.020833333328</v>
      </c>
      <c r="U3867" t="str">
        <f t="shared" si="364"/>
        <v>07</v>
      </c>
      <c r="V3867" t="str">
        <f t="shared" si="365"/>
        <v>2014</v>
      </c>
    </row>
    <row r="3868" spans="1:22" ht="3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1</v>
      </c>
      <c r="P3868">
        <f t="shared" si="361"/>
        <v>5.5</v>
      </c>
      <c r="Q3868" s="9" t="s">
        <v>8321</v>
      </c>
      <c r="R3868" t="s">
        <v>8322</v>
      </c>
      <c r="S3868" s="11">
        <f t="shared" si="362"/>
        <v>42402.738668981481</v>
      </c>
      <c r="T3868" s="11">
        <f t="shared" si="363"/>
        <v>42451.936805555553</v>
      </c>
      <c r="U3868" t="str">
        <f t="shared" si="364"/>
        <v>02</v>
      </c>
      <c r="V3868" t="str">
        <f t="shared" si="365"/>
        <v>2016</v>
      </c>
    </row>
    <row r="3869" spans="1:22" ht="48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13</v>
      </c>
      <c r="P3869">
        <f t="shared" si="361"/>
        <v>50.2</v>
      </c>
      <c r="Q3869" s="9" t="s">
        <v>8321</v>
      </c>
      <c r="R3869" t="s">
        <v>8322</v>
      </c>
      <c r="S3869" s="11">
        <f t="shared" si="362"/>
        <v>42509.605775462966</v>
      </c>
      <c r="T3869" s="11">
        <f t="shared" si="363"/>
        <v>42539.605775462966</v>
      </c>
      <c r="U3869" t="str">
        <f t="shared" si="364"/>
        <v>05</v>
      </c>
      <c r="V3869" t="str">
        <f t="shared" si="365"/>
        <v>2016</v>
      </c>
    </row>
    <row r="3870" spans="1:22" ht="16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</v>
      </c>
      <c r="P3870">
        <f t="shared" si="361"/>
        <v>10</v>
      </c>
      <c r="Q3870" s="9" t="s">
        <v>8321</v>
      </c>
      <c r="R3870" t="s">
        <v>8363</v>
      </c>
      <c r="S3870" s="11">
        <f t="shared" si="362"/>
        <v>41865.45144675926</v>
      </c>
      <c r="T3870" s="11">
        <f t="shared" si="363"/>
        <v>41890.451446759253</v>
      </c>
      <c r="U3870" t="str">
        <f t="shared" si="364"/>
        <v>08</v>
      </c>
      <c r="V3870" t="str">
        <f t="shared" si="365"/>
        <v>2014</v>
      </c>
    </row>
    <row r="3871" spans="1:22" ht="3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</v>
      </c>
      <c r="P3871">
        <f t="shared" si="361"/>
        <v>30.133333333333333</v>
      </c>
      <c r="Q3871" s="9" t="s">
        <v>8321</v>
      </c>
      <c r="R3871" t="s">
        <v>8363</v>
      </c>
      <c r="S3871" s="11">
        <f t="shared" si="362"/>
        <v>42047.516111111108</v>
      </c>
      <c r="T3871" s="11">
        <f t="shared" si="363"/>
        <v>42076.924305555549</v>
      </c>
      <c r="U3871" t="str">
        <f t="shared" si="364"/>
        <v>02</v>
      </c>
      <c r="V3871" t="str">
        <f t="shared" si="365"/>
        <v>2015</v>
      </c>
    </row>
    <row r="3872" spans="1:22" ht="48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>
        <f t="shared" si="361"/>
        <v>150</v>
      </c>
      <c r="Q3872" s="9" t="s">
        <v>8321</v>
      </c>
      <c r="R3872" t="s">
        <v>8363</v>
      </c>
      <c r="S3872" s="11">
        <f t="shared" si="362"/>
        <v>41792.963865740741</v>
      </c>
      <c r="T3872" s="11">
        <f t="shared" si="363"/>
        <v>41822.963865740734</v>
      </c>
      <c r="U3872" t="str">
        <f t="shared" si="364"/>
        <v>06</v>
      </c>
      <c r="V3872" t="str">
        <f t="shared" si="365"/>
        <v>2014</v>
      </c>
    </row>
    <row r="3873" spans="1:22" ht="3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3</v>
      </c>
      <c r="P3873">
        <f t="shared" si="361"/>
        <v>13.333333333333334</v>
      </c>
      <c r="Q3873" s="9" t="s">
        <v>8321</v>
      </c>
      <c r="R3873" t="s">
        <v>8363</v>
      </c>
      <c r="S3873" s="11">
        <f t="shared" si="362"/>
        <v>42763.572337962956</v>
      </c>
      <c r="T3873" s="11">
        <f t="shared" si="363"/>
        <v>42823.530671296299</v>
      </c>
      <c r="U3873" t="str">
        <f t="shared" si="364"/>
        <v>01</v>
      </c>
      <c r="V3873" t="str">
        <f t="shared" si="365"/>
        <v>2017</v>
      </c>
    </row>
    <row r="3874" spans="1:22" ht="48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t="e">
        <f t="shared" si="361"/>
        <v>#DIV/0!</v>
      </c>
      <c r="Q3874" s="9" t="s">
        <v>8321</v>
      </c>
      <c r="R3874" t="s">
        <v>8363</v>
      </c>
      <c r="S3874" s="11">
        <f t="shared" si="362"/>
        <v>42179.9374537037</v>
      </c>
      <c r="T3874" s="11">
        <f t="shared" si="363"/>
        <v>42229.9374537037</v>
      </c>
      <c r="U3874" t="str">
        <f t="shared" si="364"/>
        <v>06</v>
      </c>
      <c r="V3874" t="str">
        <f t="shared" si="365"/>
        <v>2015</v>
      </c>
    </row>
    <row r="3875" spans="1:22" ht="48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t="e">
        <f t="shared" si="361"/>
        <v>#DIV/0!</v>
      </c>
      <c r="Q3875" s="9" t="s">
        <v>8321</v>
      </c>
      <c r="R3875" t="s">
        <v>8363</v>
      </c>
      <c r="S3875" s="11">
        <f t="shared" si="362"/>
        <v>42255.487673611111</v>
      </c>
      <c r="T3875" s="11">
        <f t="shared" si="363"/>
        <v>42285.487673611111</v>
      </c>
      <c r="U3875" t="str">
        <f t="shared" si="364"/>
        <v>09</v>
      </c>
      <c r="V3875" t="str">
        <f t="shared" si="365"/>
        <v>2015</v>
      </c>
    </row>
    <row r="3876" spans="1:22" ht="48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t="e">
        <f t="shared" si="361"/>
        <v>#DIV/0!</v>
      </c>
      <c r="Q3876" s="9" t="s">
        <v>8321</v>
      </c>
      <c r="R3876" t="s">
        <v>8363</v>
      </c>
      <c r="S3876" s="11">
        <f t="shared" si="362"/>
        <v>42006.808124999996</v>
      </c>
      <c r="T3876" s="11">
        <f t="shared" si="363"/>
        <v>42027.833333333336</v>
      </c>
      <c r="U3876" t="str">
        <f t="shared" si="364"/>
        <v>01</v>
      </c>
      <c r="V3876" t="str">
        <f t="shared" si="365"/>
        <v>2015</v>
      </c>
    </row>
    <row r="3877" spans="1:22" ht="48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t="e">
        <f t="shared" si="361"/>
        <v>#DIV/0!</v>
      </c>
      <c r="Q3877" s="9" t="s">
        <v>8321</v>
      </c>
      <c r="R3877" t="s">
        <v>8363</v>
      </c>
      <c r="S3877" s="11">
        <f t="shared" si="362"/>
        <v>42615.138483796291</v>
      </c>
      <c r="T3877" s="11">
        <f t="shared" si="363"/>
        <v>42616.208333333336</v>
      </c>
      <c r="U3877" t="str">
        <f t="shared" si="364"/>
        <v>09</v>
      </c>
      <c r="V3877" t="str">
        <f t="shared" si="365"/>
        <v>2016</v>
      </c>
    </row>
    <row r="3878" spans="1:22" ht="48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53</v>
      </c>
      <c r="P3878">
        <f t="shared" si="361"/>
        <v>44.760869565217391</v>
      </c>
      <c r="Q3878" s="9" t="s">
        <v>8321</v>
      </c>
      <c r="R3878" t="s">
        <v>8363</v>
      </c>
      <c r="S3878" s="11">
        <f t="shared" si="362"/>
        <v>42372.415833333333</v>
      </c>
      <c r="T3878" s="11">
        <f t="shared" si="363"/>
        <v>42402.415833333333</v>
      </c>
      <c r="U3878" t="str">
        <f t="shared" si="364"/>
        <v>01</v>
      </c>
      <c r="V3878" t="str">
        <f t="shared" si="365"/>
        <v>2016</v>
      </c>
    </row>
    <row r="3879" spans="1:22" ht="48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5</v>
      </c>
      <c r="P3879">
        <f t="shared" si="361"/>
        <v>88.642857142857139</v>
      </c>
      <c r="Q3879" s="9" t="s">
        <v>8321</v>
      </c>
      <c r="R3879" t="s">
        <v>8363</v>
      </c>
      <c r="S3879" s="11">
        <f t="shared" si="362"/>
        <v>42682.469351851854</v>
      </c>
      <c r="T3879" s="11">
        <f t="shared" si="363"/>
        <v>42712.469351851854</v>
      </c>
      <c r="U3879" t="str">
        <f t="shared" si="364"/>
        <v>11</v>
      </c>
      <c r="V3879" t="str">
        <f t="shared" si="365"/>
        <v>2016</v>
      </c>
    </row>
    <row r="3880" spans="1:22" ht="48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0</v>
      </c>
      <c r="P3880">
        <f t="shared" si="361"/>
        <v>10</v>
      </c>
      <c r="Q3880" s="9" t="s">
        <v>8321</v>
      </c>
      <c r="R3880" t="s">
        <v>8363</v>
      </c>
      <c r="S3880" s="11">
        <f t="shared" si="362"/>
        <v>42154.610486111109</v>
      </c>
      <c r="T3880" s="11">
        <f t="shared" si="363"/>
        <v>42184.957638888889</v>
      </c>
      <c r="U3880" t="str">
        <f t="shared" si="364"/>
        <v>05</v>
      </c>
      <c r="V3880" t="str">
        <f t="shared" si="365"/>
        <v>2015</v>
      </c>
    </row>
    <row r="3881" spans="1:22" ht="48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t="e">
        <f t="shared" si="361"/>
        <v>#DIV/0!</v>
      </c>
      <c r="Q3881" s="9" t="s">
        <v>8321</v>
      </c>
      <c r="R3881" t="s">
        <v>8363</v>
      </c>
      <c r="S3881" s="11">
        <f t="shared" si="362"/>
        <v>41999.652731481481</v>
      </c>
      <c r="T3881" s="11">
        <f t="shared" si="363"/>
        <v>42029.652731481481</v>
      </c>
      <c r="U3881" t="str">
        <f t="shared" si="364"/>
        <v>12</v>
      </c>
      <c r="V3881" t="str">
        <f t="shared" si="365"/>
        <v>2014</v>
      </c>
    </row>
    <row r="3882" spans="1:22" ht="48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</v>
      </c>
      <c r="P3882">
        <f t="shared" si="361"/>
        <v>57.647058823529413</v>
      </c>
      <c r="Q3882" s="9" t="s">
        <v>8321</v>
      </c>
      <c r="R3882" t="s">
        <v>8363</v>
      </c>
      <c r="S3882" s="11">
        <f t="shared" si="362"/>
        <v>41815.606712962959</v>
      </c>
      <c r="T3882" s="11">
        <f t="shared" si="363"/>
        <v>41850.75</v>
      </c>
      <c r="U3882" t="str">
        <f t="shared" si="364"/>
        <v>06</v>
      </c>
      <c r="V3882" t="str">
        <f t="shared" si="365"/>
        <v>2014</v>
      </c>
    </row>
    <row r="3883" spans="1:22" ht="3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>
        <f t="shared" si="361"/>
        <v>25</v>
      </c>
      <c r="Q3883" s="9" t="s">
        <v>8321</v>
      </c>
      <c r="R3883" t="s">
        <v>8363</v>
      </c>
      <c r="S3883" s="11">
        <f t="shared" si="362"/>
        <v>42755.810173611106</v>
      </c>
      <c r="T3883" s="11">
        <f t="shared" si="363"/>
        <v>42785.810173611106</v>
      </c>
      <c r="U3883" t="str">
        <f t="shared" si="364"/>
        <v>01</v>
      </c>
      <c r="V3883" t="str">
        <f t="shared" si="365"/>
        <v>2017</v>
      </c>
    </row>
    <row r="3884" spans="1:22" ht="48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t="e">
        <f t="shared" si="361"/>
        <v>#DIV/0!</v>
      </c>
      <c r="Q3884" s="9" t="s">
        <v>8321</v>
      </c>
      <c r="R3884" t="s">
        <v>8363</v>
      </c>
      <c r="S3884" s="11">
        <f t="shared" si="362"/>
        <v>42373.77511574074</v>
      </c>
      <c r="T3884" s="11">
        <f t="shared" si="363"/>
        <v>42400.752083333333</v>
      </c>
      <c r="U3884" t="str">
        <f t="shared" si="364"/>
        <v>01</v>
      </c>
      <c r="V3884" t="str">
        <f t="shared" si="365"/>
        <v>2016</v>
      </c>
    </row>
    <row r="3885" spans="1:22" ht="48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t="e">
        <f t="shared" si="361"/>
        <v>#DIV/0!</v>
      </c>
      <c r="Q3885" s="9" t="s">
        <v>8321</v>
      </c>
      <c r="R3885" t="s">
        <v>8363</v>
      </c>
      <c r="S3885" s="11">
        <f t="shared" si="362"/>
        <v>41854.394317129627</v>
      </c>
      <c r="T3885" s="11">
        <f t="shared" si="363"/>
        <v>41884.394317129627</v>
      </c>
      <c r="U3885" t="str">
        <f t="shared" si="364"/>
        <v>08</v>
      </c>
      <c r="V3885" t="str">
        <f t="shared" si="365"/>
        <v>2014</v>
      </c>
    </row>
    <row r="3886" spans="1:22" ht="48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t="e">
        <f t="shared" si="361"/>
        <v>#DIV/0!</v>
      </c>
      <c r="Q3886" s="9" t="s">
        <v>8321</v>
      </c>
      <c r="R3886" t="s">
        <v>8363</v>
      </c>
      <c r="S3886" s="11">
        <f t="shared" si="362"/>
        <v>42065.583240740736</v>
      </c>
      <c r="T3886" s="11">
        <f t="shared" si="363"/>
        <v>42090.541574074072</v>
      </c>
      <c r="U3886" t="str">
        <f t="shared" si="364"/>
        <v>03</v>
      </c>
      <c r="V3886" t="str">
        <f t="shared" si="365"/>
        <v>2015</v>
      </c>
    </row>
    <row r="3887" spans="1:22" ht="48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t="e">
        <f t="shared" si="361"/>
        <v>#DIV/0!</v>
      </c>
      <c r="Q3887" s="9" t="s">
        <v>8321</v>
      </c>
      <c r="R3887" t="s">
        <v>8363</v>
      </c>
      <c r="S3887" s="11">
        <f t="shared" si="362"/>
        <v>42469.742951388886</v>
      </c>
      <c r="T3887" s="11">
        <f t="shared" si="363"/>
        <v>42499.742951388886</v>
      </c>
      <c r="U3887" t="str">
        <f t="shared" si="364"/>
        <v>04</v>
      </c>
      <c r="V3887" t="str">
        <f t="shared" si="365"/>
        <v>2016</v>
      </c>
    </row>
    <row r="3888" spans="1:22" ht="16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t="e">
        <f t="shared" si="361"/>
        <v>#DIV/0!</v>
      </c>
      <c r="Q3888" s="9" t="s">
        <v>8321</v>
      </c>
      <c r="R3888" t="s">
        <v>8363</v>
      </c>
      <c r="S3888" s="11">
        <f t="shared" si="362"/>
        <v>41954.019699074073</v>
      </c>
      <c r="T3888" s="11">
        <f t="shared" si="363"/>
        <v>41984.019699074073</v>
      </c>
      <c r="U3888" t="str">
        <f t="shared" si="364"/>
        <v>11</v>
      </c>
      <c r="V3888" t="str">
        <f t="shared" si="365"/>
        <v>2014</v>
      </c>
    </row>
    <row r="3889" spans="1:22" ht="48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2</v>
      </c>
      <c r="P3889">
        <f t="shared" si="361"/>
        <v>17.5</v>
      </c>
      <c r="Q3889" s="9" t="s">
        <v>8321</v>
      </c>
      <c r="R3889" t="s">
        <v>8363</v>
      </c>
      <c r="S3889" s="11">
        <f t="shared" si="362"/>
        <v>42079.649641203701</v>
      </c>
      <c r="T3889" s="11">
        <f t="shared" si="363"/>
        <v>42125.708333333336</v>
      </c>
      <c r="U3889" t="str">
        <f t="shared" si="364"/>
        <v>03</v>
      </c>
      <c r="V3889" t="str">
        <f t="shared" si="365"/>
        <v>2015</v>
      </c>
    </row>
    <row r="3890" spans="1:22" ht="48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</v>
      </c>
      <c r="P3890">
        <f t="shared" si="361"/>
        <v>38.714285714285715</v>
      </c>
      <c r="Q3890" s="9" t="s">
        <v>8321</v>
      </c>
      <c r="R3890" t="s">
        <v>8322</v>
      </c>
      <c r="S3890" s="11">
        <f t="shared" si="362"/>
        <v>42762.337476851848</v>
      </c>
      <c r="T3890" s="11">
        <f t="shared" si="363"/>
        <v>42792.337476851848</v>
      </c>
      <c r="U3890" t="str">
        <f t="shared" si="364"/>
        <v>01</v>
      </c>
      <c r="V3890" t="str">
        <f t="shared" si="365"/>
        <v>2017</v>
      </c>
    </row>
    <row r="3891" spans="1:22" ht="48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</v>
      </c>
      <c r="P3891">
        <f t="shared" si="361"/>
        <v>13.111111111111111</v>
      </c>
      <c r="Q3891" s="9" t="s">
        <v>8321</v>
      </c>
      <c r="R3891" t="s">
        <v>8322</v>
      </c>
      <c r="S3891" s="11">
        <f t="shared" si="362"/>
        <v>41976.796643518515</v>
      </c>
      <c r="T3891" s="11">
        <f t="shared" si="363"/>
        <v>42008.768055555549</v>
      </c>
      <c r="U3891" t="str">
        <f t="shared" si="364"/>
        <v>12</v>
      </c>
      <c r="V3891" t="str">
        <f t="shared" si="365"/>
        <v>2014</v>
      </c>
    </row>
    <row r="3892" spans="1:22" ht="48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17</v>
      </c>
      <c r="P3892">
        <f t="shared" si="361"/>
        <v>315.5</v>
      </c>
      <c r="Q3892" s="9" t="s">
        <v>8321</v>
      </c>
      <c r="R3892" t="s">
        <v>8322</v>
      </c>
      <c r="S3892" s="11">
        <f t="shared" si="362"/>
        <v>42171.55027777778</v>
      </c>
      <c r="T3892" s="11">
        <f t="shared" si="363"/>
        <v>42231.55027777778</v>
      </c>
      <c r="U3892" t="str">
        <f t="shared" si="364"/>
        <v>06</v>
      </c>
      <c r="V3892" t="str">
        <f t="shared" si="365"/>
        <v>2015</v>
      </c>
    </row>
    <row r="3893" spans="1:22" ht="3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33</v>
      </c>
      <c r="P3893">
        <f t="shared" si="361"/>
        <v>37.142857142857146</v>
      </c>
      <c r="Q3893" s="9" t="s">
        <v>8321</v>
      </c>
      <c r="R3893" t="s">
        <v>8322</v>
      </c>
      <c r="S3893" s="11">
        <f t="shared" si="362"/>
        <v>42055.924120370364</v>
      </c>
      <c r="T3893" s="11">
        <f t="shared" si="363"/>
        <v>42085.999305555553</v>
      </c>
      <c r="U3893" t="str">
        <f t="shared" si="364"/>
        <v>02</v>
      </c>
      <c r="V3893" t="str">
        <f t="shared" si="365"/>
        <v>2015</v>
      </c>
    </row>
    <row r="3894" spans="1:22" ht="48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t="e">
        <f t="shared" si="361"/>
        <v>#DIV/0!</v>
      </c>
      <c r="Q3894" s="9" t="s">
        <v>8321</v>
      </c>
      <c r="R3894" t="s">
        <v>8322</v>
      </c>
      <c r="S3894" s="11">
        <f t="shared" si="362"/>
        <v>41867.443946759253</v>
      </c>
      <c r="T3894" s="11">
        <f t="shared" si="363"/>
        <v>41875.083333333328</v>
      </c>
      <c r="U3894" t="str">
        <f t="shared" si="364"/>
        <v>08</v>
      </c>
      <c r="V3894" t="str">
        <f t="shared" si="365"/>
        <v>2014</v>
      </c>
    </row>
    <row r="3895" spans="1:22" ht="48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22</v>
      </c>
      <c r="P3895">
        <f t="shared" si="361"/>
        <v>128.27380952380952</v>
      </c>
      <c r="Q3895" s="9" t="s">
        <v>8321</v>
      </c>
      <c r="R3895" t="s">
        <v>8322</v>
      </c>
      <c r="S3895" s="11">
        <f t="shared" si="362"/>
        <v>41779.449537037035</v>
      </c>
      <c r="T3895" s="11">
        <f t="shared" si="363"/>
        <v>41821.041666666664</v>
      </c>
      <c r="U3895" t="str">
        <f t="shared" si="364"/>
        <v>05</v>
      </c>
      <c r="V3895" t="str">
        <f t="shared" si="365"/>
        <v>2014</v>
      </c>
    </row>
    <row r="3896" spans="1:22" ht="48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</v>
      </c>
      <c r="P3896">
        <f t="shared" si="361"/>
        <v>47.272727272727273</v>
      </c>
      <c r="Q3896" s="9" t="s">
        <v>8321</v>
      </c>
      <c r="R3896" t="s">
        <v>8322</v>
      </c>
      <c r="S3896" s="11">
        <f t="shared" si="362"/>
        <v>42679.750138888885</v>
      </c>
      <c r="T3896" s="11">
        <f t="shared" si="363"/>
        <v>42709.999305555553</v>
      </c>
      <c r="U3896" t="str">
        <f t="shared" si="364"/>
        <v>11</v>
      </c>
      <c r="V3896" t="str">
        <f t="shared" si="365"/>
        <v>2016</v>
      </c>
    </row>
    <row r="3897" spans="1:22" ht="48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>
        <f t="shared" si="361"/>
        <v>50</v>
      </c>
      <c r="Q3897" s="9" t="s">
        <v>8321</v>
      </c>
      <c r="R3897" t="s">
        <v>8322</v>
      </c>
      <c r="S3897" s="11">
        <f t="shared" si="362"/>
        <v>42032.041875000003</v>
      </c>
      <c r="T3897" s="11">
        <f t="shared" si="363"/>
        <v>42063.041875000003</v>
      </c>
      <c r="U3897" t="str">
        <f t="shared" si="364"/>
        <v>01</v>
      </c>
      <c r="V3897" t="str">
        <f t="shared" si="365"/>
        <v>2015</v>
      </c>
    </row>
    <row r="3898" spans="1:22" ht="48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11</v>
      </c>
      <c r="P3898">
        <f t="shared" si="361"/>
        <v>42.5</v>
      </c>
      <c r="Q3898" s="9" t="s">
        <v>8321</v>
      </c>
      <c r="R3898" t="s">
        <v>8322</v>
      </c>
      <c r="S3898" s="11">
        <f t="shared" si="362"/>
        <v>41792.983541666668</v>
      </c>
      <c r="T3898" s="11">
        <f t="shared" si="363"/>
        <v>41806.983541666668</v>
      </c>
      <c r="U3898" t="str">
        <f t="shared" si="364"/>
        <v>06</v>
      </c>
      <c r="V3898" t="str">
        <f t="shared" si="365"/>
        <v>2014</v>
      </c>
    </row>
    <row r="3899" spans="1:22" ht="48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18</v>
      </c>
      <c r="P3899">
        <f t="shared" si="361"/>
        <v>44</v>
      </c>
      <c r="Q3899" s="9" t="s">
        <v>8321</v>
      </c>
      <c r="R3899" t="s">
        <v>8322</v>
      </c>
      <c r="S3899" s="11">
        <f t="shared" si="362"/>
        <v>41982.665312499994</v>
      </c>
      <c r="T3899" s="11">
        <f t="shared" si="363"/>
        <v>42012.665312499994</v>
      </c>
      <c r="U3899" t="str">
        <f t="shared" si="364"/>
        <v>12</v>
      </c>
      <c r="V3899" t="str">
        <f t="shared" si="365"/>
        <v>2014</v>
      </c>
    </row>
    <row r="3900" spans="1:22" ht="6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33</v>
      </c>
      <c r="P3900">
        <f t="shared" si="361"/>
        <v>50.875</v>
      </c>
      <c r="Q3900" s="9" t="s">
        <v>8321</v>
      </c>
      <c r="R3900" t="s">
        <v>8322</v>
      </c>
      <c r="S3900" s="11">
        <f t="shared" si="362"/>
        <v>42193.273958333331</v>
      </c>
      <c r="T3900" s="11">
        <f t="shared" si="363"/>
        <v>42233.458333333336</v>
      </c>
      <c r="U3900" t="str">
        <f t="shared" si="364"/>
        <v>07</v>
      </c>
      <c r="V3900" t="str">
        <f t="shared" si="365"/>
        <v>2015</v>
      </c>
    </row>
    <row r="3901" spans="1:22" ht="48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</v>
      </c>
      <c r="P3901">
        <f t="shared" si="361"/>
        <v>62.5</v>
      </c>
      <c r="Q3901" s="9" t="s">
        <v>8321</v>
      </c>
      <c r="R3901" t="s">
        <v>8322</v>
      </c>
      <c r="S3901" s="11">
        <f t="shared" si="362"/>
        <v>41843.566678240742</v>
      </c>
      <c r="T3901" s="11">
        <f t="shared" si="363"/>
        <v>41863.566678240735</v>
      </c>
      <c r="U3901" t="str">
        <f t="shared" si="364"/>
        <v>07</v>
      </c>
      <c r="V3901" t="str">
        <f t="shared" si="365"/>
        <v>2014</v>
      </c>
    </row>
    <row r="3902" spans="1:22" ht="3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</v>
      </c>
      <c r="P3902">
        <f t="shared" si="361"/>
        <v>27</v>
      </c>
      <c r="Q3902" s="9" t="s">
        <v>8321</v>
      </c>
      <c r="R3902" t="s">
        <v>8322</v>
      </c>
      <c r="S3902" s="11">
        <f t="shared" si="362"/>
        <v>42135.884155092594</v>
      </c>
      <c r="T3902" s="11">
        <f t="shared" si="363"/>
        <v>42165.884155092594</v>
      </c>
      <c r="U3902" t="str">
        <f t="shared" si="364"/>
        <v>05</v>
      </c>
      <c r="V3902" t="str">
        <f t="shared" si="365"/>
        <v>2015</v>
      </c>
    </row>
    <row r="3903" spans="1:22" ht="48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1</v>
      </c>
      <c r="P3903">
        <f t="shared" si="361"/>
        <v>25</v>
      </c>
      <c r="Q3903" s="9" t="s">
        <v>8321</v>
      </c>
      <c r="R3903" t="s">
        <v>8322</v>
      </c>
      <c r="S3903" s="11">
        <f t="shared" si="362"/>
        <v>42317.618043981478</v>
      </c>
      <c r="T3903" s="11">
        <f t="shared" si="363"/>
        <v>42357.618043981485</v>
      </c>
      <c r="U3903" t="str">
        <f t="shared" si="364"/>
        <v>11</v>
      </c>
      <c r="V3903" t="str">
        <f t="shared" si="365"/>
        <v>2015</v>
      </c>
    </row>
    <row r="3904" spans="1:22" ht="48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49</v>
      </c>
      <c r="P3904">
        <f t="shared" si="361"/>
        <v>47.258064516129032</v>
      </c>
      <c r="Q3904" s="9" t="s">
        <v>8321</v>
      </c>
      <c r="R3904" t="s">
        <v>8322</v>
      </c>
      <c r="S3904" s="11">
        <f t="shared" si="362"/>
        <v>42663.259745370371</v>
      </c>
      <c r="T3904" s="11">
        <f t="shared" si="363"/>
        <v>42688.301412037035</v>
      </c>
      <c r="U3904" t="str">
        <f t="shared" si="364"/>
        <v>10</v>
      </c>
      <c r="V3904" t="str">
        <f t="shared" si="365"/>
        <v>2016</v>
      </c>
    </row>
    <row r="3905" spans="1:22" ht="48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t="e">
        <f t="shared" si="361"/>
        <v>#DIV/0!</v>
      </c>
      <c r="Q3905" s="9" t="s">
        <v>8321</v>
      </c>
      <c r="R3905" t="s">
        <v>8322</v>
      </c>
      <c r="S3905" s="11">
        <f t="shared" si="362"/>
        <v>42185.802835648145</v>
      </c>
      <c r="T3905" s="11">
        <f t="shared" si="363"/>
        <v>42230.609722222223</v>
      </c>
      <c r="U3905" t="str">
        <f t="shared" si="364"/>
        <v>06</v>
      </c>
      <c r="V3905" t="str">
        <f t="shared" si="365"/>
        <v>2015</v>
      </c>
    </row>
    <row r="3906" spans="1:22" ht="16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</v>
      </c>
      <c r="P3906">
        <f t="shared" si="361"/>
        <v>1.5</v>
      </c>
      <c r="Q3906" s="9" t="s">
        <v>8321</v>
      </c>
      <c r="R3906" t="s">
        <v>8322</v>
      </c>
      <c r="S3906" s="11">
        <f t="shared" si="362"/>
        <v>42095.020833333336</v>
      </c>
      <c r="T3906" s="11">
        <f t="shared" si="363"/>
        <v>42109.00277777778</v>
      </c>
      <c r="U3906" t="str">
        <f t="shared" si="364"/>
        <v>04</v>
      </c>
      <c r="V3906" t="str">
        <f t="shared" si="365"/>
        <v>2015</v>
      </c>
    </row>
    <row r="3907" spans="1:22" ht="48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ROUND((E3907/D3907)*100,0)</f>
        <v>12</v>
      </c>
      <c r="P3907">
        <f t="shared" ref="P3907:P3970" si="367">E3907/L3907</f>
        <v>24.714285714285715</v>
      </c>
      <c r="Q3907" s="9" t="s">
        <v>8321</v>
      </c>
      <c r="R3907" t="s">
        <v>8322</v>
      </c>
      <c r="S3907" s="11">
        <f t="shared" ref="S3907:S3970" si="368">(J3907/86400)+25569+(-5/24)</f>
        <v>42124.415543981479</v>
      </c>
      <c r="T3907" s="11">
        <f t="shared" ref="T3907:T3970" si="369">(((I3907/60)/60)/24)+DATE(1970,1,1)+(-5/24)</f>
        <v>42166.749999999993</v>
      </c>
      <c r="U3907" t="str">
        <f t="shared" ref="U3907:U3970" si="370">TEXT(S3907,"MM")</f>
        <v>04</v>
      </c>
      <c r="V3907" t="str">
        <f t="shared" ref="V3907:V3970" si="371">TEXT(S3907,"YYYY")</f>
        <v>2015</v>
      </c>
    </row>
    <row r="3908" spans="1:22" ht="48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</v>
      </c>
      <c r="P3908">
        <f t="shared" si="367"/>
        <v>63.125</v>
      </c>
      <c r="Q3908" s="9" t="s">
        <v>8321</v>
      </c>
      <c r="R3908" t="s">
        <v>8322</v>
      </c>
      <c r="S3908" s="11">
        <f t="shared" si="368"/>
        <v>42143.709409722222</v>
      </c>
      <c r="T3908" s="11">
        <f t="shared" si="369"/>
        <v>42181.350694444445</v>
      </c>
      <c r="U3908" t="str">
        <f t="shared" si="370"/>
        <v>05</v>
      </c>
      <c r="V3908" t="str">
        <f t="shared" si="371"/>
        <v>2015</v>
      </c>
    </row>
    <row r="3909" spans="1:22" ht="3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</v>
      </c>
      <c r="P3909">
        <f t="shared" si="367"/>
        <v>38.25</v>
      </c>
      <c r="Q3909" s="9" t="s">
        <v>8321</v>
      </c>
      <c r="R3909" t="s">
        <v>8322</v>
      </c>
      <c r="S3909" s="11">
        <f t="shared" si="368"/>
        <v>41906.611180555556</v>
      </c>
      <c r="T3909" s="11">
        <f t="shared" si="369"/>
        <v>41938.630555555552</v>
      </c>
      <c r="U3909" t="str">
        <f t="shared" si="370"/>
        <v>09</v>
      </c>
      <c r="V3909" t="str">
        <f t="shared" si="371"/>
        <v>2014</v>
      </c>
    </row>
    <row r="3910" spans="1:22" ht="48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9</v>
      </c>
      <c r="P3910">
        <f t="shared" si="367"/>
        <v>16.25</v>
      </c>
      <c r="Q3910" s="9" t="s">
        <v>8321</v>
      </c>
      <c r="R3910" t="s">
        <v>8322</v>
      </c>
      <c r="S3910" s="11">
        <f t="shared" si="368"/>
        <v>41833.927037037036</v>
      </c>
      <c r="T3910" s="11">
        <f t="shared" si="369"/>
        <v>41848.927037037036</v>
      </c>
      <c r="U3910" t="str">
        <f t="shared" si="370"/>
        <v>07</v>
      </c>
      <c r="V3910" t="str">
        <f t="shared" si="371"/>
        <v>2014</v>
      </c>
    </row>
    <row r="3911" spans="1:22" ht="48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</v>
      </c>
      <c r="P3911">
        <f t="shared" si="367"/>
        <v>33.75</v>
      </c>
      <c r="Q3911" s="9" t="s">
        <v>8321</v>
      </c>
      <c r="R3911" t="s">
        <v>8322</v>
      </c>
      <c r="S3911" s="11">
        <f t="shared" si="368"/>
        <v>41863.150949074072</v>
      </c>
      <c r="T3911" s="11">
        <f t="shared" si="369"/>
        <v>41893.150949074072</v>
      </c>
      <c r="U3911" t="str">
        <f t="shared" si="370"/>
        <v>08</v>
      </c>
      <c r="V3911" t="str">
        <f t="shared" si="371"/>
        <v>2014</v>
      </c>
    </row>
    <row r="3912" spans="1:22" ht="48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</v>
      </c>
      <c r="P3912">
        <f t="shared" si="367"/>
        <v>61.666666666666664</v>
      </c>
      <c r="Q3912" s="9" t="s">
        <v>8321</v>
      </c>
      <c r="R3912" t="s">
        <v>8322</v>
      </c>
      <c r="S3912" s="11">
        <f t="shared" si="368"/>
        <v>42224.548576388886</v>
      </c>
      <c r="T3912" s="11">
        <f t="shared" si="369"/>
        <v>42254.548576388886</v>
      </c>
      <c r="U3912" t="str">
        <f t="shared" si="370"/>
        <v>08</v>
      </c>
      <c r="V3912" t="str">
        <f t="shared" si="371"/>
        <v>2015</v>
      </c>
    </row>
    <row r="3913" spans="1:22" ht="48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</v>
      </c>
      <c r="P3913">
        <f t="shared" si="367"/>
        <v>83.138888888888886</v>
      </c>
      <c r="Q3913" s="9" t="s">
        <v>8321</v>
      </c>
      <c r="R3913" t="s">
        <v>8322</v>
      </c>
      <c r="S3913" s="11">
        <f t="shared" si="368"/>
        <v>41939.603900462964</v>
      </c>
      <c r="T3913" s="11">
        <f t="shared" si="369"/>
        <v>41969.645567129628</v>
      </c>
      <c r="U3913" t="str">
        <f t="shared" si="370"/>
        <v>10</v>
      </c>
      <c r="V3913" t="str">
        <f t="shared" si="371"/>
        <v>2014</v>
      </c>
    </row>
    <row r="3914" spans="1:22" ht="48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0</v>
      </c>
      <c r="P3914">
        <f t="shared" si="367"/>
        <v>1</v>
      </c>
      <c r="Q3914" s="9" t="s">
        <v>8321</v>
      </c>
      <c r="R3914" t="s">
        <v>8322</v>
      </c>
      <c r="S3914" s="11">
        <f t="shared" si="368"/>
        <v>42059.061689814807</v>
      </c>
      <c r="T3914" s="11">
        <f t="shared" si="369"/>
        <v>42118.982638888883</v>
      </c>
      <c r="U3914" t="str">
        <f t="shared" si="370"/>
        <v>02</v>
      </c>
      <c r="V3914" t="str">
        <f t="shared" si="371"/>
        <v>2015</v>
      </c>
    </row>
    <row r="3915" spans="1:22" ht="48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>
        <f t="shared" si="367"/>
        <v>142.85714285714286</v>
      </c>
      <c r="Q3915" s="9" t="s">
        <v>8321</v>
      </c>
      <c r="R3915" t="s">
        <v>8322</v>
      </c>
      <c r="S3915" s="11">
        <f t="shared" si="368"/>
        <v>42308.002881944441</v>
      </c>
      <c r="T3915" s="11">
        <f t="shared" si="369"/>
        <v>42338.044548611106</v>
      </c>
      <c r="U3915" t="str">
        <f t="shared" si="370"/>
        <v>10</v>
      </c>
      <c r="V3915" t="str">
        <f t="shared" si="371"/>
        <v>2015</v>
      </c>
    </row>
    <row r="3916" spans="1:22" ht="48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</v>
      </c>
      <c r="P3916">
        <f t="shared" si="367"/>
        <v>33.666666666666664</v>
      </c>
      <c r="Q3916" s="9" t="s">
        <v>8321</v>
      </c>
      <c r="R3916" t="s">
        <v>8322</v>
      </c>
      <c r="S3916" s="11">
        <f t="shared" si="368"/>
        <v>42114.610601851855</v>
      </c>
      <c r="T3916" s="11">
        <f t="shared" si="369"/>
        <v>42134.749305555553</v>
      </c>
      <c r="U3916" t="str">
        <f t="shared" si="370"/>
        <v>04</v>
      </c>
      <c r="V3916" t="str">
        <f t="shared" si="371"/>
        <v>2015</v>
      </c>
    </row>
    <row r="3917" spans="1:22" ht="48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</v>
      </c>
      <c r="P3917">
        <f t="shared" si="367"/>
        <v>5</v>
      </c>
      <c r="Q3917" s="9" t="s">
        <v>8321</v>
      </c>
      <c r="R3917" t="s">
        <v>8322</v>
      </c>
      <c r="S3917" s="11">
        <f t="shared" si="368"/>
        <v>42492.776724537034</v>
      </c>
      <c r="T3917" s="11">
        <f t="shared" si="369"/>
        <v>42522.776724537034</v>
      </c>
      <c r="U3917" t="str">
        <f t="shared" si="370"/>
        <v>05</v>
      </c>
      <c r="V3917" t="str">
        <f t="shared" si="371"/>
        <v>2016</v>
      </c>
    </row>
    <row r="3918" spans="1:22" ht="48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t="e">
        <f t="shared" si="367"/>
        <v>#DIV/0!</v>
      </c>
      <c r="Q3918" s="9" t="s">
        <v>8321</v>
      </c>
      <c r="R3918" t="s">
        <v>8322</v>
      </c>
      <c r="S3918" s="11">
        <f t="shared" si="368"/>
        <v>42494.263333333329</v>
      </c>
      <c r="T3918" s="11">
        <f t="shared" si="369"/>
        <v>42524.263333333329</v>
      </c>
      <c r="U3918" t="str">
        <f t="shared" si="370"/>
        <v>05</v>
      </c>
      <c r="V3918" t="str">
        <f t="shared" si="371"/>
        <v>2016</v>
      </c>
    </row>
    <row r="3919" spans="1:22" ht="48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</v>
      </c>
      <c r="P3919">
        <f t="shared" si="367"/>
        <v>10</v>
      </c>
      <c r="Q3919" s="9" t="s">
        <v>8321</v>
      </c>
      <c r="R3919" t="s">
        <v>8322</v>
      </c>
      <c r="S3919" s="11">
        <f t="shared" si="368"/>
        <v>41863.318993055553</v>
      </c>
      <c r="T3919" s="11">
        <f t="shared" si="369"/>
        <v>41893.318993055553</v>
      </c>
      <c r="U3919" t="str">
        <f t="shared" si="370"/>
        <v>08</v>
      </c>
      <c r="V3919" t="str">
        <f t="shared" si="371"/>
        <v>2014</v>
      </c>
    </row>
    <row r="3920" spans="1:22" ht="48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</v>
      </c>
      <c r="P3920">
        <f t="shared" si="367"/>
        <v>40</v>
      </c>
      <c r="Q3920" s="9" t="s">
        <v>8321</v>
      </c>
      <c r="R3920" t="s">
        <v>8322</v>
      </c>
      <c r="S3920" s="11">
        <f t="shared" si="368"/>
        <v>41843.456284722219</v>
      </c>
      <c r="T3920" s="11">
        <f t="shared" si="369"/>
        <v>41855.458333333328</v>
      </c>
      <c r="U3920" t="str">
        <f t="shared" si="370"/>
        <v>07</v>
      </c>
      <c r="V3920" t="str">
        <f t="shared" si="371"/>
        <v>2014</v>
      </c>
    </row>
    <row r="3921" spans="1:22" ht="48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2</v>
      </c>
      <c r="P3921">
        <f t="shared" si="367"/>
        <v>30</v>
      </c>
      <c r="Q3921" s="9" t="s">
        <v>8321</v>
      </c>
      <c r="R3921" t="s">
        <v>8322</v>
      </c>
      <c r="S3921" s="11">
        <f t="shared" si="368"/>
        <v>42358.476539351854</v>
      </c>
      <c r="T3921" s="11">
        <f t="shared" si="369"/>
        <v>42386.791666666664</v>
      </c>
      <c r="U3921" t="str">
        <f t="shared" si="370"/>
        <v>12</v>
      </c>
      <c r="V3921" t="str">
        <f t="shared" si="371"/>
        <v>2015</v>
      </c>
    </row>
    <row r="3922" spans="1:22" ht="48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</v>
      </c>
      <c r="P3922">
        <f t="shared" si="367"/>
        <v>45</v>
      </c>
      <c r="Q3922" s="9" t="s">
        <v>8321</v>
      </c>
      <c r="R3922" t="s">
        <v>8322</v>
      </c>
      <c r="S3922" s="11">
        <f t="shared" si="368"/>
        <v>42657.178935185184</v>
      </c>
      <c r="T3922" s="11">
        <f t="shared" si="369"/>
        <v>42687.220601851855</v>
      </c>
      <c r="U3922" t="str">
        <f t="shared" si="370"/>
        <v>10</v>
      </c>
      <c r="V3922" t="str">
        <f t="shared" si="371"/>
        <v>2016</v>
      </c>
    </row>
    <row r="3923" spans="1:22" ht="48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t="e">
        <f t="shared" si="367"/>
        <v>#DIV/0!</v>
      </c>
      <c r="Q3923" s="9" t="s">
        <v>8321</v>
      </c>
      <c r="R3923" t="s">
        <v>8322</v>
      </c>
      <c r="S3923" s="11">
        <f t="shared" si="368"/>
        <v>41926.333969907406</v>
      </c>
      <c r="T3923" s="11">
        <f t="shared" si="369"/>
        <v>41938.541666666664</v>
      </c>
      <c r="U3923" t="str">
        <f t="shared" si="370"/>
        <v>10</v>
      </c>
      <c r="V3923" t="str">
        <f t="shared" si="371"/>
        <v>2014</v>
      </c>
    </row>
    <row r="3924" spans="1:22" ht="48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</v>
      </c>
      <c r="P3924">
        <f t="shared" si="367"/>
        <v>10.166666666666666</v>
      </c>
      <c r="Q3924" s="9" t="s">
        <v>8321</v>
      </c>
      <c r="R3924" t="s">
        <v>8322</v>
      </c>
      <c r="S3924" s="11">
        <f t="shared" si="368"/>
        <v>42020.560300925928</v>
      </c>
      <c r="T3924" s="11">
        <f t="shared" si="369"/>
        <v>42065.749999999993</v>
      </c>
      <c r="U3924" t="str">
        <f t="shared" si="370"/>
        <v>01</v>
      </c>
      <c r="V3924" t="str">
        <f t="shared" si="371"/>
        <v>2015</v>
      </c>
    </row>
    <row r="3925" spans="1:22" ht="48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</v>
      </c>
      <c r="P3925">
        <f t="shared" si="367"/>
        <v>81.411764705882348</v>
      </c>
      <c r="Q3925" s="9" t="s">
        <v>8321</v>
      </c>
      <c r="R3925" t="s">
        <v>8322</v>
      </c>
      <c r="S3925" s="11">
        <f t="shared" si="368"/>
        <v>42075.771655092591</v>
      </c>
      <c r="T3925" s="11">
        <f t="shared" si="369"/>
        <v>42103.771655092591</v>
      </c>
      <c r="U3925" t="str">
        <f t="shared" si="370"/>
        <v>03</v>
      </c>
      <c r="V3925" t="str">
        <f t="shared" si="371"/>
        <v>2015</v>
      </c>
    </row>
    <row r="3926" spans="1:22" ht="48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</v>
      </c>
      <c r="P3926">
        <f t="shared" si="367"/>
        <v>57.25</v>
      </c>
      <c r="Q3926" s="9" t="s">
        <v>8321</v>
      </c>
      <c r="R3926" t="s">
        <v>8322</v>
      </c>
      <c r="S3926" s="11">
        <f t="shared" si="368"/>
        <v>41786.751412037032</v>
      </c>
      <c r="T3926" s="11">
        <f t="shared" si="369"/>
        <v>41816.751412037032</v>
      </c>
      <c r="U3926" t="str">
        <f t="shared" si="370"/>
        <v>05</v>
      </c>
      <c r="V3926" t="str">
        <f t="shared" si="371"/>
        <v>2014</v>
      </c>
    </row>
    <row r="3927" spans="1:22" ht="48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>
        <f t="shared" si="367"/>
        <v>5</v>
      </c>
      <c r="Q3927" s="9" t="s">
        <v>8321</v>
      </c>
      <c r="R3927" t="s">
        <v>8322</v>
      </c>
      <c r="S3927" s="11">
        <f t="shared" si="368"/>
        <v>41820.662488425922</v>
      </c>
      <c r="T3927" s="11">
        <f t="shared" si="369"/>
        <v>41850.662488425922</v>
      </c>
      <c r="U3927" t="str">
        <f t="shared" si="370"/>
        <v>06</v>
      </c>
      <c r="V3927" t="str">
        <f t="shared" si="371"/>
        <v>2014</v>
      </c>
    </row>
    <row r="3928" spans="1:22" ht="3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</v>
      </c>
      <c r="P3928">
        <f t="shared" si="367"/>
        <v>15</v>
      </c>
      <c r="Q3928" s="9" t="s">
        <v>8321</v>
      </c>
      <c r="R3928" t="s">
        <v>8322</v>
      </c>
      <c r="S3928" s="11">
        <f t="shared" si="368"/>
        <v>41969.876712962963</v>
      </c>
      <c r="T3928" s="11">
        <f t="shared" si="369"/>
        <v>41999.876712962963</v>
      </c>
      <c r="U3928" t="str">
        <f t="shared" si="370"/>
        <v>11</v>
      </c>
      <c r="V3928" t="str">
        <f t="shared" si="371"/>
        <v>2014</v>
      </c>
    </row>
    <row r="3929" spans="1:22" ht="48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>
        <f t="shared" si="367"/>
        <v>12.5</v>
      </c>
      <c r="Q3929" s="9" t="s">
        <v>8321</v>
      </c>
      <c r="R3929" t="s">
        <v>8322</v>
      </c>
      <c r="S3929" s="11">
        <f t="shared" si="368"/>
        <v>41830.059074074074</v>
      </c>
      <c r="T3929" s="11">
        <f t="shared" si="369"/>
        <v>41860.059074074074</v>
      </c>
      <c r="U3929" t="str">
        <f t="shared" si="370"/>
        <v>07</v>
      </c>
      <c r="V3929" t="str">
        <f t="shared" si="371"/>
        <v>2014</v>
      </c>
    </row>
    <row r="3930" spans="1:22" ht="48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</v>
      </c>
      <c r="P3930">
        <f t="shared" si="367"/>
        <v>93</v>
      </c>
      <c r="Q3930" s="9" t="s">
        <v>8321</v>
      </c>
      <c r="R3930" t="s">
        <v>8322</v>
      </c>
      <c r="S3930" s="11">
        <f t="shared" si="368"/>
        <v>42265.474849537037</v>
      </c>
      <c r="T3930" s="11">
        <f t="shared" si="369"/>
        <v>42292.999305555553</v>
      </c>
      <c r="U3930" t="str">
        <f t="shared" si="370"/>
        <v>09</v>
      </c>
      <c r="V3930" t="str">
        <f t="shared" si="371"/>
        <v>2015</v>
      </c>
    </row>
    <row r="3931" spans="1:22" ht="48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</v>
      </c>
      <c r="P3931">
        <f t="shared" si="367"/>
        <v>32.357142857142854</v>
      </c>
      <c r="Q3931" s="9" t="s">
        <v>8321</v>
      </c>
      <c r="R3931" t="s">
        <v>8322</v>
      </c>
      <c r="S3931" s="11">
        <f t="shared" si="368"/>
        <v>42601.618807870364</v>
      </c>
      <c r="T3931" s="11">
        <f t="shared" si="369"/>
        <v>42631.618807870364</v>
      </c>
      <c r="U3931" t="str">
        <f t="shared" si="370"/>
        <v>08</v>
      </c>
      <c r="V3931" t="str">
        <f t="shared" si="371"/>
        <v>2016</v>
      </c>
    </row>
    <row r="3932" spans="1:22" ht="48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t="e">
        <f t="shared" si="367"/>
        <v>#DIV/0!</v>
      </c>
      <c r="Q3932" s="9" t="s">
        <v>8321</v>
      </c>
      <c r="R3932" t="s">
        <v>8322</v>
      </c>
      <c r="S3932" s="11">
        <f t="shared" si="368"/>
        <v>42433.13041666666</v>
      </c>
      <c r="T3932" s="11">
        <f t="shared" si="369"/>
        <v>42461.041666666664</v>
      </c>
      <c r="U3932" t="str">
        <f t="shared" si="370"/>
        <v>03</v>
      </c>
      <c r="V3932" t="str">
        <f t="shared" si="371"/>
        <v>2016</v>
      </c>
    </row>
    <row r="3933" spans="1:22" ht="48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t="e">
        <f t="shared" si="367"/>
        <v>#DIV/0!</v>
      </c>
      <c r="Q3933" s="9" t="s">
        <v>8321</v>
      </c>
      <c r="R3933" t="s">
        <v>8322</v>
      </c>
      <c r="S3933" s="11">
        <f t="shared" si="368"/>
        <v>42227.943368055552</v>
      </c>
      <c r="T3933" s="11">
        <f t="shared" si="369"/>
        <v>42252.943368055552</v>
      </c>
      <c r="U3933" t="str">
        <f t="shared" si="370"/>
        <v>08</v>
      </c>
      <c r="V3933" t="str">
        <f t="shared" si="371"/>
        <v>2015</v>
      </c>
    </row>
    <row r="3934" spans="1:22" ht="48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0</v>
      </c>
      <c r="P3934">
        <f t="shared" si="367"/>
        <v>1</v>
      </c>
      <c r="Q3934" s="9" t="s">
        <v>8321</v>
      </c>
      <c r="R3934" t="s">
        <v>8322</v>
      </c>
      <c r="S3934" s="11">
        <f t="shared" si="368"/>
        <v>42414.960231481477</v>
      </c>
      <c r="T3934" s="11">
        <f t="shared" si="369"/>
        <v>42444.918564814812</v>
      </c>
      <c r="U3934" t="str">
        <f t="shared" si="370"/>
        <v>02</v>
      </c>
      <c r="V3934" t="str">
        <f t="shared" si="371"/>
        <v>2016</v>
      </c>
    </row>
    <row r="3935" spans="1:22" ht="48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16</v>
      </c>
      <c r="P3935">
        <f t="shared" si="367"/>
        <v>91.833333333333329</v>
      </c>
      <c r="Q3935" s="9" t="s">
        <v>8321</v>
      </c>
      <c r="R3935" t="s">
        <v>8322</v>
      </c>
      <c r="S3935" s="11">
        <f t="shared" si="368"/>
        <v>42538.759976851848</v>
      </c>
      <c r="T3935" s="11">
        <f t="shared" si="369"/>
        <v>42567.821527777771</v>
      </c>
      <c r="U3935" t="str">
        <f t="shared" si="370"/>
        <v>06</v>
      </c>
      <c r="V3935" t="str">
        <f t="shared" si="371"/>
        <v>2016</v>
      </c>
    </row>
    <row r="3936" spans="1:22" ht="48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>
        <f t="shared" si="367"/>
        <v>45.833333333333336</v>
      </c>
      <c r="Q3936" s="9" t="s">
        <v>8321</v>
      </c>
      <c r="R3936" t="s">
        <v>8322</v>
      </c>
      <c r="S3936" s="11">
        <f t="shared" si="368"/>
        <v>42233.463414351849</v>
      </c>
      <c r="T3936" s="11">
        <f t="shared" si="369"/>
        <v>42278.333333333336</v>
      </c>
      <c r="U3936" t="str">
        <f t="shared" si="370"/>
        <v>08</v>
      </c>
      <c r="V3936" t="str">
        <f t="shared" si="371"/>
        <v>2015</v>
      </c>
    </row>
    <row r="3937" spans="1:22" ht="6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44</v>
      </c>
      <c r="P3937">
        <f t="shared" si="367"/>
        <v>57.173913043478258</v>
      </c>
      <c r="Q3937" s="9" t="s">
        <v>8321</v>
      </c>
      <c r="R3937" t="s">
        <v>8322</v>
      </c>
      <c r="S3937" s="11">
        <f t="shared" si="368"/>
        <v>42221.448449074072</v>
      </c>
      <c r="T3937" s="11">
        <f t="shared" si="369"/>
        <v>42281.448449074065</v>
      </c>
      <c r="U3937" t="str">
        <f t="shared" si="370"/>
        <v>08</v>
      </c>
      <c r="V3937" t="str">
        <f t="shared" si="371"/>
        <v>2015</v>
      </c>
    </row>
    <row r="3938" spans="1:22" ht="48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t="e">
        <f t="shared" si="367"/>
        <v>#DIV/0!</v>
      </c>
      <c r="Q3938" s="9" t="s">
        <v>8321</v>
      </c>
      <c r="R3938" t="s">
        <v>8322</v>
      </c>
      <c r="S3938" s="11">
        <f t="shared" si="368"/>
        <v>42675.054629629631</v>
      </c>
      <c r="T3938" s="11">
        <f t="shared" si="369"/>
        <v>42705.096296296295</v>
      </c>
      <c r="U3938" t="str">
        <f t="shared" si="370"/>
        <v>11</v>
      </c>
      <c r="V3938" t="str">
        <f t="shared" si="371"/>
        <v>2016</v>
      </c>
    </row>
    <row r="3939" spans="1:22" ht="48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</v>
      </c>
      <c r="P3939">
        <f t="shared" si="367"/>
        <v>248.5</v>
      </c>
      <c r="Q3939" s="9" t="s">
        <v>8321</v>
      </c>
      <c r="R3939" t="s">
        <v>8322</v>
      </c>
      <c r="S3939" s="11">
        <f t="shared" si="368"/>
        <v>42534.423148148147</v>
      </c>
      <c r="T3939" s="11">
        <f t="shared" si="369"/>
        <v>42562.423148148147</v>
      </c>
      <c r="U3939" t="str">
        <f t="shared" si="370"/>
        <v>06</v>
      </c>
      <c r="V3939" t="str">
        <f t="shared" si="371"/>
        <v>2016</v>
      </c>
    </row>
    <row r="3940" spans="1:22" ht="48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</v>
      </c>
      <c r="P3940">
        <f t="shared" si="367"/>
        <v>79.400000000000006</v>
      </c>
      <c r="Q3940" s="9" t="s">
        <v>8321</v>
      </c>
      <c r="R3940" t="s">
        <v>8322</v>
      </c>
      <c r="S3940" s="11">
        <f t="shared" si="368"/>
        <v>42151.697384259256</v>
      </c>
      <c r="T3940" s="11">
        <f t="shared" si="369"/>
        <v>42182.697384259263</v>
      </c>
      <c r="U3940" t="str">
        <f t="shared" si="370"/>
        <v>05</v>
      </c>
      <c r="V3940" t="str">
        <f t="shared" si="371"/>
        <v>2015</v>
      </c>
    </row>
    <row r="3941" spans="1:22" ht="48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</v>
      </c>
      <c r="P3941">
        <f t="shared" si="367"/>
        <v>5</v>
      </c>
      <c r="Q3941" s="9" t="s">
        <v>8321</v>
      </c>
      <c r="R3941" t="s">
        <v>8322</v>
      </c>
      <c r="S3941" s="11">
        <f t="shared" si="368"/>
        <v>41915.191886574074</v>
      </c>
      <c r="T3941" s="11">
        <f t="shared" si="369"/>
        <v>41918.979166666664</v>
      </c>
      <c r="U3941" t="str">
        <f t="shared" si="370"/>
        <v>10</v>
      </c>
      <c r="V3941" t="str">
        <f t="shared" si="371"/>
        <v>2014</v>
      </c>
    </row>
    <row r="3942" spans="1:22" ht="48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</v>
      </c>
      <c r="P3942">
        <f t="shared" si="367"/>
        <v>5.5</v>
      </c>
      <c r="Q3942" s="9" t="s">
        <v>8321</v>
      </c>
      <c r="R3942" t="s">
        <v>8322</v>
      </c>
      <c r="S3942" s="11">
        <f t="shared" si="368"/>
        <v>41961.284155092588</v>
      </c>
      <c r="T3942" s="11">
        <f t="shared" si="369"/>
        <v>42006.284155092588</v>
      </c>
      <c r="U3942" t="str">
        <f t="shared" si="370"/>
        <v>11</v>
      </c>
      <c r="V3942" t="str">
        <f t="shared" si="371"/>
        <v>2014</v>
      </c>
    </row>
    <row r="3943" spans="1:22" ht="48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1</v>
      </c>
      <c r="P3943">
        <f t="shared" si="367"/>
        <v>25</v>
      </c>
      <c r="Q3943" s="9" t="s">
        <v>8321</v>
      </c>
      <c r="R3943" t="s">
        <v>8322</v>
      </c>
      <c r="S3943" s="11">
        <f t="shared" si="368"/>
        <v>41940.378900462958</v>
      </c>
      <c r="T3943" s="11">
        <f t="shared" si="369"/>
        <v>41967.833333333336</v>
      </c>
      <c r="U3943" t="str">
        <f t="shared" si="370"/>
        <v>10</v>
      </c>
      <c r="V3943" t="str">
        <f t="shared" si="371"/>
        <v>2014</v>
      </c>
    </row>
    <row r="3944" spans="1:22" ht="48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t="e">
        <f t="shared" si="367"/>
        <v>#DIV/0!</v>
      </c>
      <c r="Q3944" s="9" t="s">
        <v>8321</v>
      </c>
      <c r="R3944" t="s">
        <v>8322</v>
      </c>
      <c r="S3944" s="11">
        <f t="shared" si="368"/>
        <v>42111.695763888885</v>
      </c>
      <c r="T3944" s="11">
        <f t="shared" si="369"/>
        <v>42171.695763888885</v>
      </c>
      <c r="U3944" t="str">
        <f t="shared" si="370"/>
        <v>04</v>
      </c>
      <c r="V3944" t="str">
        <f t="shared" si="371"/>
        <v>2015</v>
      </c>
    </row>
    <row r="3945" spans="1:22" ht="48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36</v>
      </c>
      <c r="P3945">
        <f t="shared" si="367"/>
        <v>137.07692307692307</v>
      </c>
      <c r="Q3945" s="9" t="s">
        <v>8321</v>
      </c>
      <c r="R3945" t="s">
        <v>8322</v>
      </c>
      <c r="S3945" s="11">
        <f t="shared" si="368"/>
        <v>42279.570231481477</v>
      </c>
      <c r="T3945" s="11">
        <f t="shared" si="369"/>
        <v>42310.493055555555</v>
      </c>
      <c r="U3945" t="str">
        <f t="shared" si="370"/>
        <v>10</v>
      </c>
      <c r="V3945" t="str">
        <f t="shared" si="371"/>
        <v>2015</v>
      </c>
    </row>
    <row r="3946" spans="1:22" ht="48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t="e">
        <f t="shared" si="367"/>
        <v>#DIV/0!</v>
      </c>
      <c r="Q3946" s="9" t="s">
        <v>8321</v>
      </c>
      <c r="R3946" t="s">
        <v>8322</v>
      </c>
      <c r="S3946" s="11">
        <f t="shared" si="368"/>
        <v>42213.454571759255</v>
      </c>
      <c r="T3946" s="11">
        <f t="shared" si="369"/>
        <v>42243.454571759255</v>
      </c>
      <c r="U3946" t="str">
        <f t="shared" si="370"/>
        <v>07</v>
      </c>
      <c r="V3946" t="str">
        <f t="shared" si="371"/>
        <v>2015</v>
      </c>
    </row>
    <row r="3947" spans="1:22" ht="48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</v>
      </c>
      <c r="P3947">
        <f t="shared" si="367"/>
        <v>5</v>
      </c>
      <c r="Q3947" s="9" t="s">
        <v>8321</v>
      </c>
      <c r="R3947" t="s">
        <v>8322</v>
      </c>
      <c r="S3947" s="11">
        <f t="shared" si="368"/>
        <v>42109.593379629623</v>
      </c>
      <c r="T3947" s="11">
        <f t="shared" si="369"/>
        <v>42139.593379629623</v>
      </c>
      <c r="U3947" t="str">
        <f t="shared" si="370"/>
        <v>04</v>
      </c>
      <c r="V3947" t="str">
        <f t="shared" si="371"/>
        <v>2015</v>
      </c>
    </row>
    <row r="3948" spans="1:22" ht="3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</v>
      </c>
      <c r="P3948">
        <f t="shared" si="367"/>
        <v>39</v>
      </c>
      <c r="Q3948" s="9" t="s">
        <v>8321</v>
      </c>
      <c r="R3948" t="s">
        <v>8322</v>
      </c>
      <c r="S3948" s="11">
        <f t="shared" si="368"/>
        <v>42031.625254629624</v>
      </c>
      <c r="T3948" s="11">
        <f t="shared" si="369"/>
        <v>42063.124999999993</v>
      </c>
      <c r="U3948" t="str">
        <f t="shared" si="370"/>
        <v>01</v>
      </c>
      <c r="V3948" t="str">
        <f t="shared" si="371"/>
        <v>2015</v>
      </c>
    </row>
    <row r="3949" spans="1:22" ht="48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</v>
      </c>
      <c r="P3949">
        <f t="shared" si="367"/>
        <v>50.5</v>
      </c>
      <c r="Q3949" s="9" t="s">
        <v>8321</v>
      </c>
      <c r="R3949" t="s">
        <v>8322</v>
      </c>
      <c r="S3949" s="11">
        <f t="shared" si="368"/>
        <v>42614.934537037036</v>
      </c>
      <c r="T3949" s="11">
        <f t="shared" si="369"/>
        <v>42644.934537037036</v>
      </c>
      <c r="U3949" t="str">
        <f t="shared" si="370"/>
        <v>09</v>
      </c>
      <c r="V3949" t="str">
        <f t="shared" si="371"/>
        <v>2016</v>
      </c>
    </row>
    <row r="3950" spans="1:22" ht="48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t="e">
        <f t="shared" si="367"/>
        <v>#DIV/0!</v>
      </c>
      <c r="Q3950" s="9" t="s">
        <v>8321</v>
      </c>
      <c r="R3950" t="s">
        <v>8322</v>
      </c>
      <c r="S3950" s="11">
        <f t="shared" si="368"/>
        <v>41829.117164351854</v>
      </c>
      <c r="T3950" s="11">
        <f t="shared" si="369"/>
        <v>41889.117164351846</v>
      </c>
      <c r="U3950" t="str">
        <f t="shared" si="370"/>
        <v>07</v>
      </c>
      <c r="V3950" t="str">
        <f t="shared" si="371"/>
        <v>2014</v>
      </c>
    </row>
    <row r="3951" spans="1:22" ht="48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16</v>
      </c>
      <c r="P3951">
        <f t="shared" si="367"/>
        <v>49.28125</v>
      </c>
      <c r="Q3951" s="9" t="s">
        <v>8321</v>
      </c>
      <c r="R3951" t="s">
        <v>8322</v>
      </c>
      <c r="S3951" s="11">
        <f t="shared" si="368"/>
        <v>42015.912280092591</v>
      </c>
      <c r="T3951" s="11">
        <f t="shared" si="369"/>
        <v>42045.912280092591</v>
      </c>
      <c r="U3951" t="str">
        <f t="shared" si="370"/>
        <v>01</v>
      </c>
      <c r="V3951" t="str">
        <f t="shared" si="371"/>
        <v>2015</v>
      </c>
    </row>
    <row r="3952" spans="1:22" ht="48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1</v>
      </c>
      <c r="P3952">
        <f t="shared" si="367"/>
        <v>25</v>
      </c>
      <c r="Q3952" s="9" t="s">
        <v>8321</v>
      </c>
      <c r="R3952" t="s">
        <v>8322</v>
      </c>
      <c r="S3952" s="11">
        <f t="shared" si="368"/>
        <v>42439.493981481479</v>
      </c>
      <c r="T3952" s="11">
        <f t="shared" si="369"/>
        <v>42468.565972222219</v>
      </c>
      <c r="U3952" t="str">
        <f t="shared" si="370"/>
        <v>03</v>
      </c>
      <c r="V3952" t="str">
        <f t="shared" si="371"/>
        <v>2016</v>
      </c>
    </row>
    <row r="3953" spans="1:22" ht="48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0</v>
      </c>
      <c r="P3953">
        <f t="shared" si="367"/>
        <v>1</v>
      </c>
      <c r="Q3953" s="9" t="s">
        <v>8321</v>
      </c>
      <c r="R3953" t="s">
        <v>8322</v>
      </c>
      <c r="S3953" s="11">
        <f t="shared" si="368"/>
        <v>42433.617384259262</v>
      </c>
      <c r="T3953" s="11">
        <f t="shared" si="369"/>
        <v>42493.57571759259</v>
      </c>
      <c r="U3953" t="str">
        <f t="shared" si="370"/>
        <v>03</v>
      </c>
      <c r="V3953" t="str">
        <f t="shared" si="371"/>
        <v>2016</v>
      </c>
    </row>
    <row r="3954" spans="1:22" ht="48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0</v>
      </c>
      <c r="P3954">
        <f t="shared" si="367"/>
        <v>25</v>
      </c>
      <c r="Q3954" s="9" t="s">
        <v>8321</v>
      </c>
      <c r="R3954" t="s">
        <v>8322</v>
      </c>
      <c r="S3954" s="11">
        <f t="shared" si="368"/>
        <v>42243.582060185181</v>
      </c>
      <c r="T3954" s="11">
        <f t="shared" si="369"/>
        <v>42303.582060185181</v>
      </c>
      <c r="U3954" t="str">
        <f t="shared" si="370"/>
        <v>08</v>
      </c>
      <c r="V3954" t="str">
        <f t="shared" si="371"/>
        <v>2015</v>
      </c>
    </row>
    <row r="3955" spans="1:22" ht="48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t="e">
        <f t="shared" si="367"/>
        <v>#DIV/0!</v>
      </c>
      <c r="Q3955" s="9" t="s">
        <v>8321</v>
      </c>
      <c r="R3955" t="s">
        <v>8322</v>
      </c>
      <c r="S3955" s="11">
        <f t="shared" si="368"/>
        <v>42549.840115740742</v>
      </c>
      <c r="T3955" s="11">
        <f t="shared" si="369"/>
        <v>42580.770138888889</v>
      </c>
      <c r="U3955" t="str">
        <f t="shared" si="370"/>
        <v>06</v>
      </c>
      <c r="V3955" t="str">
        <f t="shared" si="371"/>
        <v>2016</v>
      </c>
    </row>
    <row r="3956" spans="1:22" ht="48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t="e">
        <f t="shared" si="367"/>
        <v>#DIV/0!</v>
      </c>
      <c r="Q3956" s="9" t="s">
        <v>8321</v>
      </c>
      <c r="R3956" t="s">
        <v>8322</v>
      </c>
      <c r="S3956" s="11">
        <f t="shared" si="368"/>
        <v>41774.442870370367</v>
      </c>
      <c r="T3956" s="11">
        <f t="shared" si="369"/>
        <v>41834.442870370367</v>
      </c>
      <c r="U3956" t="str">
        <f t="shared" si="370"/>
        <v>05</v>
      </c>
      <c r="V3956" t="str">
        <f t="shared" si="371"/>
        <v>2014</v>
      </c>
    </row>
    <row r="3957" spans="1:22" ht="48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</v>
      </c>
      <c r="P3957">
        <f t="shared" si="367"/>
        <v>53.125</v>
      </c>
      <c r="Q3957" s="9" t="s">
        <v>8321</v>
      </c>
      <c r="R3957" t="s">
        <v>8322</v>
      </c>
      <c r="S3957" s="11">
        <f t="shared" si="368"/>
        <v>42306.640520833331</v>
      </c>
      <c r="T3957" s="11">
        <f t="shared" si="369"/>
        <v>42336.682187499995</v>
      </c>
      <c r="U3957" t="str">
        <f t="shared" si="370"/>
        <v>10</v>
      </c>
      <c r="V3957" t="str">
        <f t="shared" si="371"/>
        <v>2015</v>
      </c>
    </row>
    <row r="3958" spans="1:22" ht="48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t="e">
        <f t="shared" si="367"/>
        <v>#DIV/0!</v>
      </c>
      <c r="Q3958" s="9" t="s">
        <v>8321</v>
      </c>
      <c r="R3958" t="s">
        <v>8322</v>
      </c>
      <c r="S3958" s="11">
        <f t="shared" si="368"/>
        <v>42457.723692129628</v>
      </c>
      <c r="T3958" s="11">
        <f t="shared" si="369"/>
        <v>42484.805555555555</v>
      </c>
      <c r="U3958" t="str">
        <f t="shared" si="370"/>
        <v>03</v>
      </c>
      <c r="V3958" t="str">
        <f t="shared" si="371"/>
        <v>2016</v>
      </c>
    </row>
    <row r="3959" spans="1:22" ht="48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0</v>
      </c>
      <c r="P3959">
        <f t="shared" si="367"/>
        <v>7</v>
      </c>
      <c r="Q3959" s="9" t="s">
        <v>8321</v>
      </c>
      <c r="R3959" t="s">
        <v>8322</v>
      </c>
      <c r="S3959" s="11">
        <f t="shared" si="368"/>
        <v>42513.76798611111</v>
      </c>
      <c r="T3959" s="11">
        <f t="shared" si="369"/>
        <v>42559.767986111103</v>
      </c>
      <c r="U3959" t="str">
        <f t="shared" si="370"/>
        <v>05</v>
      </c>
      <c r="V3959" t="str">
        <f t="shared" si="371"/>
        <v>2016</v>
      </c>
    </row>
    <row r="3960" spans="1:22" ht="48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</v>
      </c>
      <c r="P3960">
        <f t="shared" si="367"/>
        <v>40.0625</v>
      </c>
      <c r="Q3960" s="9" t="s">
        <v>8321</v>
      </c>
      <c r="R3960" t="s">
        <v>8322</v>
      </c>
      <c r="S3960" s="11">
        <f t="shared" si="368"/>
        <v>41816.742037037031</v>
      </c>
      <c r="T3960" s="11">
        <f t="shared" si="369"/>
        <v>41853.375</v>
      </c>
      <c r="U3960" t="str">
        <f t="shared" si="370"/>
        <v>06</v>
      </c>
      <c r="V3960" t="str">
        <f t="shared" si="371"/>
        <v>2014</v>
      </c>
    </row>
    <row r="3961" spans="1:22" ht="48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</v>
      </c>
      <c r="P3961">
        <f t="shared" si="367"/>
        <v>24.333333333333332</v>
      </c>
      <c r="Q3961" s="9" t="s">
        <v>8321</v>
      </c>
      <c r="R3961" t="s">
        <v>8322</v>
      </c>
      <c r="S3961" s="11">
        <f t="shared" si="368"/>
        <v>41880.580509259256</v>
      </c>
      <c r="T3961" s="11">
        <f t="shared" si="369"/>
        <v>41910.580509259256</v>
      </c>
      <c r="U3961" t="str">
        <f t="shared" si="370"/>
        <v>08</v>
      </c>
      <c r="V3961" t="str">
        <f t="shared" si="371"/>
        <v>2014</v>
      </c>
    </row>
    <row r="3962" spans="1:22" ht="48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2</v>
      </c>
      <c r="P3962">
        <f t="shared" si="367"/>
        <v>11.25</v>
      </c>
      <c r="Q3962" s="9" t="s">
        <v>8321</v>
      </c>
      <c r="R3962" t="s">
        <v>8322</v>
      </c>
      <c r="S3962" s="11">
        <f t="shared" si="368"/>
        <v>42342.63722222222</v>
      </c>
      <c r="T3962" s="11">
        <f t="shared" si="369"/>
        <v>42372.63722222222</v>
      </c>
      <c r="U3962" t="str">
        <f t="shared" si="370"/>
        <v>12</v>
      </c>
      <c r="V3962" t="str">
        <f t="shared" si="371"/>
        <v>2015</v>
      </c>
    </row>
    <row r="3963" spans="1:22" ht="48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</v>
      </c>
      <c r="P3963">
        <f t="shared" si="367"/>
        <v>10.5</v>
      </c>
      <c r="Q3963" s="9" t="s">
        <v>8321</v>
      </c>
      <c r="R3963" t="s">
        <v>8322</v>
      </c>
      <c r="S3963" s="11">
        <f t="shared" si="368"/>
        <v>41745.682986111111</v>
      </c>
      <c r="T3963" s="11">
        <f t="shared" si="369"/>
        <v>41767.682986111111</v>
      </c>
      <c r="U3963" t="str">
        <f t="shared" si="370"/>
        <v>04</v>
      </c>
      <c r="V3963" t="str">
        <f t="shared" si="371"/>
        <v>2014</v>
      </c>
    </row>
    <row r="3964" spans="1:22" ht="48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</v>
      </c>
      <c r="P3964">
        <f t="shared" si="367"/>
        <v>15</v>
      </c>
      <c r="Q3964" s="9" t="s">
        <v>8321</v>
      </c>
      <c r="R3964" t="s">
        <v>8322</v>
      </c>
      <c r="S3964" s="11">
        <f t="shared" si="368"/>
        <v>42311.413124999999</v>
      </c>
      <c r="T3964" s="11">
        <f t="shared" si="369"/>
        <v>42336.413124999999</v>
      </c>
      <c r="U3964" t="str">
        <f t="shared" si="370"/>
        <v>11</v>
      </c>
      <c r="V3964" t="str">
        <f t="shared" si="371"/>
        <v>2015</v>
      </c>
    </row>
    <row r="3965" spans="1:22" ht="48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t="e">
        <f t="shared" si="367"/>
        <v>#DIV/0!</v>
      </c>
      <c r="Q3965" s="9" t="s">
        <v>8321</v>
      </c>
      <c r="R3965" t="s">
        <v>8322</v>
      </c>
      <c r="S3965" s="11">
        <f t="shared" si="368"/>
        <v>42295.945798611108</v>
      </c>
      <c r="T3965" s="11">
        <f t="shared" si="369"/>
        <v>42325.987465277773</v>
      </c>
      <c r="U3965" t="str">
        <f t="shared" si="370"/>
        <v>10</v>
      </c>
      <c r="V3965" t="str">
        <f t="shared" si="371"/>
        <v>2015</v>
      </c>
    </row>
    <row r="3966" spans="1:22" ht="48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</v>
      </c>
      <c r="P3966">
        <f t="shared" si="367"/>
        <v>42</v>
      </c>
      <c r="Q3966" s="9" t="s">
        <v>8321</v>
      </c>
      <c r="R3966" t="s">
        <v>8322</v>
      </c>
      <c r="S3966" s="11">
        <f t="shared" si="368"/>
        <v>42053.513726851852</v>
      </c>
      <c r="T3966" s="11">
        <f t="shared" si="369"/>
        <v>42113.47206018518</v>
      </c>
      <c r="U3966" t="str">
        <f t="shared" si="370"/>
        <v>02</v>
      </c>
      <c r="V3966" t="str">
        <f t="shared" si="371"/>
        <v>2015</v>
      </c>
    </row>
    <row r="3967" spans="1:22" ht="48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</v>
      </c>
      <c r="P3967">
        <f t="shared" si="367"/>
        <v>71.25</v>
      </c>
      <c r="Q3967" s="9" t="s">
        <v>8321</v>
      </c>
      <c r="R3967" t="s">
        <v>8322</v>
      </c>
      <c r="S3967" s="11">
        <f t="shared" si="368"/>
        <v>42414.027546296296</v>
      </c>
      <c r="T3967" s="11">
        <f t="shared" si="369"/>
        <v>42473.985879629625</v>
      </c>
      <c r="U3967" t="str">
        <f t="shared" si="370"/>
        <v>02</v>
      </c>
      <c r="V3967" t="str">
        <f t="shared" si="371"/>
        <v>2016</v>
      </c>
    </row>
    <row r="3968" spans="1:22" ht="48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1</v>
      </c>
      <c r="P3968">
        <f t="shared" si="367"/>
        <v>22.5</v>
      </c>
      <c r="Q3968" s="9" t="s">
        <v>8321</v>
      </c>
      <c r="R3968" t="s">
        <v>8322</v>
      </c>
      <c r="S3968" s="11">
        <f t="shared" si="368"/>
        <v>41801.503217592588</v>
      </c>
      <c r="T3968" s="11">
        <f t="shared" si="369"/>
        <v>41843.915972222218</v>
      </c>
      <c r="U3968" t="str">
        <f t="shared" si="370"/>
        <v>06</v>
      </c>
      <c r="V3968" t="str">
        <f t="shared" si="371"/>
        <v>2014</v>
      </c>
    </row>
    <row r="3969" spans="1:22" ht="48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</v>
      </c>
      <c r="P3969">
        <f t="shared" si="367"/>
        <v>41</v>
      </c>
      <c r="Q3969" s="9" t="s">
        <v>8321</v>
      </c>
      <c r="R3969" t="s">
        <v>8322</v>
      </c>
      <c r="S3969" s="11">
        <f t="shared" si="368"/>
        <v>42770.082256944443</v>
      </c>
      <c r="T3969" s="11">
        <f t="shared" si="369"/>
        <v>42800.082256944443</v>
      </c>
      <c r="U3969" t="str">
        <f t="shared" si="370"/>
        <v>02</v>
      </c>
      <c r="V3969" t="str">
        <f t="shared" si="371"/>
        <v>2017</v>
      </c>
    </row>
    <row r="3970" spans="1:22" ht="48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11</v>
      </c>
      <c r="P3970">
        <f t="shared" si="367"/>
        <v>47.909090909090907</v>
      </c>
      <c r="Q3970" s="9" t="s">
        <v>8321</v>
      </c>
      <c r="R3970" t="s">
        <v>8322</v>
      </c>
      <c r="S3970" s="11">
        <f t="shared" si="368"/>
        <v>42452.60732638889</v>
      </c>
      <c r="T3970" s="11">
        <f t="shared" si="369"/>
        <v>42512.60732638889</v>
      </c>
      <c r="U3970" t="str">
        <f t="shared" si="370"/>
        <v>03</v>
      </c>
      <c r="V3970" t="str">
        <f t="shared" si="371"/>
        <v>2016</v>
      </c>
    </row>
    <row r="3971" spans="1:22" ht="48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ROUND((E3971/D3971)*100,0)</f>
        <v>7</v>
      </c>
      <c r="P3971">
        <f t="shared" ref="P3971:P4034" si="373">E3971/L3971</f>
        <v>35.166666666666664</v>
      </c>
      <c r="Q3971" s="9" t="s">
        <v>8321</v>
      </c>
      <c r="R3971" t="s">
        <v>8322</v>
      </c>
      <c r="S3971" s="11">
        <f t="shared" ref="S3971:S4034" si="374">(J3971/86400)+25569+(-5/24)</f>
        <v>42601.646365740737</v>
      </c>
      <c r="T3971" s="11">
        <f t="shared" ref="T3971:T4034" si="375">(((I3971/60)/60)/24)+DATE(1970,1,1)+(-5/24)</f>
        <v>42610.954861111109</v>
      </c>
      <c r="U3971" t="str">
        <f t="shared" ref="U3971:U4034" si="376">TEXT(S3971,"MM")</f>
        <v>08</v>
      </c>
      <c r="V3971" t="str">
        <f t="shared" ref="V3971:V4034" si="377">TEXT(S3971,"YYYY")</f>
        <v>2016</v>
      </c>
    </row>
    <row r="3972" spans="1:22" ht="6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0</v>
      </c>
      <c r="P3972">
        <f t="shared" si="373"/>
        <v>5.5</v>
      </c>
      <c r="Q3972" s="9" t="s">
        <v>8321</v>
      </c>
      <c r="R3972" t="s">
        <v>8322</v>
      </c>
      <c r="S3972" s="11">
        <f t="shared" si="374"/>
        <v>42447.655219907407</v>
      </c>
      <c r="T3972" s="11">
        <f t="shared" si="375"/>
        <v>42477.655219907399</v>
      </c>
      <c r="U3972" t="str">
        <f t="shared" si="376"/>
        <v>03</v>
      </c>
      <c r="V3972" t="str">
        <f t="shared" si="377"/>
        <v>2016</v>
      </c>
    </row>
    <row r="3973" spans="1:22" ht="48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1</v>
      </c>
      <c r="P3973">
        <f t="shared" si="373"/>
        <v>22.666666666666668</v>
      </c>
      <c r="Q3973" s="9" t="s">
        <v>8321</v>
      </c>
      <c r="R3973" t="s">
        <v>8322</v>
      </c>
      <c r="S3973" s="11">
        <f t="shared" si="374"/>
        <v>41811.327847222223</v>
      </c>
      <c r="T3973" s="11">
        <f t="shared" si="375"/>
        <v>41841.327847222223</v>
      </c>
      <c r="U3973" t="str">
        <f t="shared" si="376"/>
        <v>06</v>
      </c>
      <c r="V3973" t="str">
        <f t="shared" si="377"/>
        <v>2014</v>
      </c>
    </row>
    <row r="3974" spans="1:22" ht="3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</v>
      </c>
      <c r="P3974">
        <f t="shared" si="373"/>
        <v>26.375</v>
      </c>
      <c r="Q3974" s="9" t="s">
        <v>8321</v>
      </c>
      <c r="R3974" t="s">
        <v>8322</v>
      </c>
      <c r="S3974" s="11">
        <f t="shared" si="374"/>
        <v>41980.859189814808</v>
      </c>
      <c r="T3974" s="11">
        <f t="shared" si="375"/>
        <v>42040.859189814808</v>
      </c>
      <c r="U3974" t="str">
        <f t="shared" si="376"/>
        <v>12</v>
      </c>
      <c r="V3974" t="str">
        <f t="shared" si="377"/>
        <v>2014</v>
      </c>
    </row>
    <row r="3975" spans="1:22" ht="48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</v>
      </c>
      <c r="P3975">
        <f t="shared" si="373"/>
        <v>105.54054054054055</v>
      </c>
      <c r="Q3975" s="9" t="s">
        <v>8321</v>
      </c>
      <c r="R3975" t="s">
        <v>8322</v>
      </c>
      <c r="S3975" s="11">
        <f t="shared" si="374"/>
        <v>42469.475810185184</v>
      </c>
      <c r="T3975" s="11">
        <f t="shared" si="375"/>
        <v>42498.958333333336</v>
      </c>
      <c r="U3975" t="str">
        <f t="shared" si="376"/>
        <v>04</v>
      </c>
      <c r="V3975" t="str">
        <f t="shared" si="377"/>
        <v>2016</v>
      </c>
    </row>
    <row r="3976" spans="1:22" ht="48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>
        <f t="shared" si="373"/>
        <v>29.09090909090909</v>
      </c>
      <c r="Q3976" s="9" t="s">
        <v>8321</v>
      </c>
      <c r="R3976" t="s">
        <v>8322</v>
      </c>
      <c r="S3976" s="11">
        <f t="shared" si="374"/>
        <v>42493.338518518511</v>
      </c>
      <c r="T3976" s="11">
        <f t="shared" si="375"/>
        <v>42523.338518518511</v>
      </c>
      <c r="U3976" t="str">
        <f t="shared" si="376"/>
        <v>05</v>
      </c>
      <c r="V3976" t="str">
        <f t="shared" si="377"/>
        <v>2016</v>
      </c>
    </row>
    <row r="3977" spans="1:22" ht="48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t="e">
        <f t="shared" si="373"/>
        <v>#DIV/0!</v>
      </c>
      <c r="Q3977" s="9" t="s">
        <v>8321</v>
      </c>
      <c r="R3977" t="s">
        <v>8322</v>
      </c>
      <c r="S3977" s="11">
        <f t="shared" si="374"/>
        <v>42534.658541666664</v>
      </c>
      <c r="T3977" s="11">
        <f t="shared" si="375"/>
        <v>42564.658541666664</v>
      </c>
      <c r="U3977" t="str">
        <f t="shared" si="376"/>
        <v>06</v>
      </c>
      <c r="V3977" t="str">
        <f t="shared" si="377"/>
        <v>2016</v>
      </c>
    </row>
    <row r="3978" spans="1:22" ht="48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48</v>
      </c>
      <c r="P3978">
        <f t="shared" si="373"/>
        <v>62</v>
      </c>
      <c r="Q3978" s="9" t="s">
        <v>8321</v>
      </c>
      <c r="R3978" t="s">
        <v>8322</v>
      </c>
      <c r="S3978" s="11">
        <f t="shared" si="374"/>
        <v>41830.650011574071</v>
      </c>
      <c r="T3978" s="11">
        <f t="shared" si="375"/>
        <v>41852.083333333328</v>
      </c>
      <c r="U3978" t="str">
        <f t="shared" si="376"/>
        <v>07</v>
      </c>
      <c r="V3978" t="str">
        <f t="shared" si="377"/>
        <v>2014</v>
      </c>
    </row>
    <row r="3979" spans="1:22" ht="48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</v>
      </c>
      <c r="P3979">
        <f t="shared" si="373"/>
        <v>217.5</v>
      </c>
      <c r="Q3979" s="9" t="s">
        <v>8321</v>
      </c>
      <c r="R3979" t="s">
        <v>8322</v>
      </c>
      <c r="S3979" s="11">
        <f t="shared" si="374"/>
        <v>42543.580231481479</v>
      </c>
      <c r="T3979" s="11">
        <f t="shared" si="375"/>
        <v>42573.580231481479</v>
      </c>
      <c r="U3979" t="str">
        <f t="shared" si="376"/>
        <v>06</v>
      </c>
      <c r="V3979" t="str">
        <f t="shared" si="377"/>
        <v>2016</v>
      </c>
    </row>
    <row r="3980" spans="1:22" ht="48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11</v>
      </c>
      <c r="P3980">
        <f t="shared" si="373"/>
        <v>26.75</v>
      </c>
      <c r="Q3980" s="9" t="s">
        <v>8321</v>
      </c>
      <c r="R3980" t="s">
        <v>8322</v>
      </c>
      <c r="S3980" s="11">
        <f t="shared" si="374"/>
        <v>41975.434641203705</v>
      </c>
      <c r="T3980" s="11">
        <f t="shared" si="375"/>
        <v>42035.434641203705</v>
      </c>
      <c r="U3980" t="str">
        <f t="shared" si="376"/>
        <v>12</v>
      </c>
      <c r="V3980" t="str">
        <f t="shared" si="377"/>
        <v>2014</v>
      </c>
    </row>
    <row r="3981" spans="1:22" ht="48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2</v>
      </c>
      <c r="P3981">
        <f t="shared" si="373"/>
        <v>18.333333333333332</v>
      </c>
      <c r="Q3981" s="9" t="s">
        <v>8321</v>
      </c>
      <c r="R3981" t="s">
        <v>8322</v>
      </c>
      <c r="S3981" s="11">
        <f t="shared" si="374"/>
        <v>42069.695104166669</v>
      </c>
      <c r="T3981" s="11">
        <f t="shared" si="375"/>
        <v>42092.624999999993</v>
      </c>
      <c r="U3981" t="str">
        <f t="shared" si="376"/>
        <v>03</v>
      </c>
      <c r="V3981" t="str">
        <f t="shared" si="377"/>
        <v>2015</v>
      </c>
    </row>
    <row r="3982" spans="1:22" ht="48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>
        <f t="shared" si="373"/>
        <v>64.285714285714292</v>
      </c>
      <c r="Q3982" s="9" t="s">
        <v>8321</v>
      </c>
      <c r="R3982" t="s">
        <v>8322</v>
      </c>
      <c r="S3982" s="11">
        <f t="shared" si="374"/>
        <v>41795.390590277777</v>
      </c>
      <c r="T3982" s="11">
        <f t="shared" si="375"/>
        <v>41825.390590277777</v>
      </c>
      <c r="U3982" t="str">
        <f t="shared" si="376"/>
        <v>06</v>
      </c>
      <c r="V3982" t="str">
        <f t="shared" si="377"/>
        <v>2014</v>
      </c>
    </row>
    <row r="3983" spans="1:22" ht="3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</v>
      </c>
      <c r="P3983">
        <f t="shared" si="373"/>
        <v>175</v>
      </c>
      <c r="Q3983" s="9" t="s">
        <v>8321</v>
      </c>
      <c r="R3983" t="s">
        <v>8322</v>
      </c>
      <c r="S3983" s="11">
        <f t="shared" si="374"/>
        <v>42507.971631944441</v>
      </c>
      <c r="T3983" s="11">
        <f t="shared" si="375"/>
        <v>42567.971631944441</v>
      </c>
      <c r="U3983" t="str">
        <f t="shared" si="376"/>
        <v>05</v>
      </c>
      <c r="V3983" t="str">
        <f t="shared" si="377"/>
        <v>2016</v>
      </c>
    </row>
    <row r="3984" spans="1:22" ht="6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>
        <f t="shared" si="373"/>
        <v>34</v>
      </c>
      <c r="Q3984" s="9" t="s">
        <v>8321</v>
      </c>
      <c r="R3984" t="s">
        <v>8322</v>
      </c>
      <c r="S3984" s="11">
        <f t="shared" si="374"/>
        <v>42132.601620370369</v>
      </c>
      <c r="T3984" s="11">
        <f t="shared" si="375"/>
        <v>42192.601620370369</v>
      </c>
      <c r="U3984" t="str">
        <f t="shared" si="376"/>
        <v>05</v>
      </c>
      <c r="V3984" t="str">
        <f t="shared" si="377"/>
        <v>2015</v>
      </c>
    </row>
    <row r="3985" spans="1:22" ht="48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35</v>
      </c>
      <c r="P3985">
        <f t="shared" si="373"/>
        <v>84.282608695652172</v>
      </c>
      <c r="Q3985" s="9" t="s">
        <v>8321</v>
      </c>
      <c r="R3985" t="s">
        <v>8322</v>
      </c>
      <c r="S3985" s="11">
        <f t="shared" si="374"/>
        <v>41747.661527777775</v>
      </c>
      <c r="T3985" s="11">
        <f t="shared" si="375"/>
        <v>41779.082638888889</v>
      </c>
      <c r="U3985" t="str">
        <f t="shared" si="376"/>
        <v>04</v>
      </c>
      <c r="V3985" t="str">
        <f t="shared" si="377"/>
        <v>2014</v>
      </c>
    </row>
    <row r="3986" spans="1:22" ht="48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</v>
      </c>
      <c r="P3986">
        <f t="shared" si="373"/>
        <v>9.5</v>
      </c>
      <c r="Q3986" s="9" t="s">
        <v>8321</v>
      </c>
      <c r="R3986" t="s">
        <v>8322</v>
      </c>
      <c r="S3986" s="11">
        <f t="shared" si="374"/>
        <v>41920.75513888889</v>
      </c>
      <c r="T3986" s="11">
        <f t="shared" si="375"/>
        <v>41950.791666666664</v>
      </c>
      <c r="U3986" t="str">
        <f t="shared" si="376"/>
        <v>10</v>
      </c>
      <c r="V3986" t="str">
        <f t="shared" si="377"/>
        <v>2014</v>
      </c>
    </row>
    <row r="3987" spans="1:22" ht="48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</v>
      </c>
      <c r="P3987">
        <f t="shared" si="373"/>
        <v>33.736842105263158</v>
      </c>
      <c r="Q3987" s="9" t="s">
        <v>8321</v>
      </c>
      <c r="R3987" t="s">
        <v>8322</v>
      </c>
      <c r="S3987" s="11">
        <f t="shared" si="374"/>
        <v>42399.499074074069</v>
      </c>
      <c r="T3987" s="11">
        <f t="shared" si="375"/>
        <v>42420.670138888883</v>
      </c>
      <c r="U3987" t="str">
        <f t="shared" si="376"/>
        <v>01</v>
      </c>
      <c r="V3987" t="str">
        <f t="shared" si="377"/>
        <v>2016</v>
      </c>
    </row>
    <row r="3988" spans="1:22" ht="48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10</v>
      </c>
      <c r="P3988">
        <f t="shared" si="373"/>
        <v>37.53846153846154</v>
      </c>
      <c r="Q3988" s="9" t="s">
        <v>8321</v>
      </c>
      <c r="R3988" t="s">
        <v>8322</v>
      </c>
      <c r="S3988" s="11">
        <f t="shared" si="374"/>
        <v>42467.340208333328</v>
      </c>
      <c r="T3988" s="11">
        <f t="shared" si="375"/>
        <v>42496.336111111108</v>
      </c>
      <c r="U3988" t="str">
        <f t="shared" si="376"/>
        <v>04</v>
      </c>
      <c r="V3988" t="str">
        <f t="shared" si="377"/>
        <v>2016</v>
      </c>
    </row>
    <row r="3989" spans="1:22" ht="48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38</v>
      </c>
      <c r="P3989">
        <f t="shared" si="373"/>
        <v>11.615384615384615</v>
      </c>
      <c r="Q3989" s="9" t="s">
        <v>8321</v>
      </c>
      <c r="R3989" t="s">
        <v>8322</v>
      </c>
      <c r="S3989" s="11">
        <f t="shared" si="374"/>
        <v>41765.716319444444</v>
      </c>
      <c r="T3989" s="11">
        <f t="shared" si="375"/>
        <v>41775.716319444444</v>
      </c>
      <c r="U3989" t="str">
        <f t="shared" si="376"/>
        <v>05</v>
      </c>
      <c r="V3989" t="str">
        <f t="shared" si="377"/>
        <v>2014</v>
      </c>
    </row>
    <row r="3990" spans="1:22" ht="3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</v>
      </c>
      <c r="P3990">
        <f t="shared" si="373"/>
        <v>8</v>
      </c>
      <c r="Q3990" s="9" t="s">
        <v>8321</v>
      </c>
      <c r="R3990" t="s">
        <v>8322</v>
      </c>
      <c r="S3990" s="11">
        <f t="shared" si="374"/>
        <v>42229.872835648144</v>
      </c>
      <c r="T3990" s="11">
        <f t="shared" si="375"/>
        <v>42244.872835648144</v>
      </c>
      <c r="U3990" t="str">
        <f t="shared" si="376"/>
        <v>08</v>
      </c>
      <c r="V3990" t="str">
        <f t="shared" si="377"/>
        <v>2015</v>
      </c>
    </row>
    <row r="3991" spans="1:22" ht="48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t="e">
        <f t="shared" si="373"/>
        <v>#DIV/0!</v>
      </c>
      <c r="Q3991" s="9" t="s">
        <v>8321</v>
      </c>
      <c r="R3991" t="s">
        <v>8322</v>
      </c>
      <c r="S3991" s="11">
        <f t="shared" si="374"/>
        <v>42286.541446759256</v>
      </c>
      <c r="T3991" s="11">
        <f t="shared" si="375"/>
        <v>42316.583113425928</v>
      </c>
      <c r="U3991" t="str">
        <f t="shared" si="376"/>
        <v>10</v>
      </c>
      <c r="V3991" t="str">
        <f t="shared" si="377"/>
        <v>2015</v>
      </c>
    </row>
    <row r="3992" spans="1:22" ht="48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</v>
      </c>
      <c r="P3992">
        <f t="shared" si="373"/>
        <v>23</v>
      </c>
      <c r="Q3992" s="9" t="s">
        <v>8321</v>
      </c>
      <c r="R3992" t="s">
        <v>8322</v>
      </c>
      <c r="S3992" s="11">
        <f t="shared" si="374"/>
        <v>42401.464039351849</v>
      </c>
      <c r="T3992" s="11">
        <f t="shared" si="375"/>
        <v>42431.464039351849</v>
      </c>
      <c r="U3992" t="str">
        <f t="shared" si="376"/>
        <v>02</v>
      </c>
      <c r="V3992" t="str">
        <f t="shared" si="377"/>
        <v>2016</v>
      </c>
    </row>
    <row r="3993" spans="1:22" ht="3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>
        <f t="shared" si="373"/>
        <v>100</v>
      </c>
      <c r="Q3993" s="9" t="s">
        <v>8321</v>
      </c>
      <c r="R3993" t="s">
        <v>8322</v>
      </c>
      <c r="S3993" s="11">
        <f t="shared" si="374"/>
        <v>42125.436134259253</v>
      </c>
      <c r="T3993" s="11">
        <f t="shared" si="375"/>
        <v>42155.436134259253</v>
      </c>
      <c r="U3993" t="str">
        <f t="shared" si="376"/>
        <v>05</v>
      </c>
      <c r="V3993" t="str">
        <f t="shared" si="377"/>
        <v>2015</v>
      </c>
    </row>
    <row r="3994" spans="1:22" ht="48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</v>
      </c>
      <c r="P3994">
        <f t="shared" si="373"/>
        <v>60.111111111111114</v>
      </c>
      <c r="Q3994" s="9" t="s">
        <v>8321</v>
      </c>
      <c r="R3994" t="s">
        <v>8322</v>
      </c>
      <c r="S3994" s="11">
        <f t="shared" si="374"/>
        <v>42289.732164351844</v>
      </c>
      <c r="T3994" s="11">
        <f t="shared" si="375"/>
        <v>42349.773831018516</v>
      </c>
      <c r="U3994" t="str">
        <f t="shared" si="376"/>
        <v>10</v>
      </c>
      <c r="V3994" t="str">
        <f t="shared" si="377"/>
        <v>2015</v>
      </c>
    </row>
    <row r="3995" spans="1:22" ht="48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0</v>
      </c>
      <c r="P3995">
        <f t="shared" si="373"/>
        <v>3</v>
      </c>
      <c r="Q3995" s="9" t="s">
        <v>8321</v>
      </c>
      <c r="R3995" t="s">
        <v>8322</v>
      </c>
      <c r="S3995" s="11">
        <f t="shared" si="374"/>
        <v>42107.656388888885</v>
      </c>
      <c r="T3995" s="11">
        <f t="shared" si="375"/>
        <v>42137.656388888885</v>
      </c>
      <c r="U3995" t="str">
        <f t="shared" si="376"/>
        <v>04</v>
      </c>
      <c r="V3995" t="str">
        <f t="shared" si="377"/>
        <v>2015</v>
      </c>
    </row>
    <row r="3996" spans="1:22" ht="3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</v>
      </c>
      <c r="P3996">
        <f t="shared" si="373"/>
        <v>5</v>
      </c>
      <c r="Q3996" s="9" t="s">
        <v>8321</v>
      </c>
      <c r="R3996" t="s">
        <v>8322</v>
      </c>
      <c r="S3996" s="11">
        <f t="shared" si="374"/>
        <v>41809.181597222218</v>
      </c>
      <c r="T3996" s="11">
        <f t="shared" si="375"/>
        <v>41839.181597222218</v>
      </c>
      <c r="U3996" t="str">
        <f t="shared" si="376"/>
        <v>06</v>
      </c>
      <c r="V3996" t="str">
        <f t="shared" si="377"/>
        <v>2014</v>
      </c>
    </row>
    <row r="3997" spans="1:22" ht="48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>
        <f t="shared" si="373"/>
        <v>17.5</v>
      </c>
      <c r="Q3997" s="9" t="s">
        <v>8321</v>
      </c>
      <c r="R3997" t="s">
        <v>8322</v>
      </c>
      <c r="S3997" s="11">
        <f t="shared" si="374"/>
        <v>42019.475428240738</v>
      </c>
      <c r="T3997" s="11">
        <f t="shared" si="375"/>
        <v>42049.268749999996</v>
      </c>
      <c r="U3997" t="str">
        <f t="shared" si="376"/>
        <v>01</v>
      </c>
      <c r="V3997" t="str">
        <f t="shared" si="377"/>
        <v>2015</v>
      </c>
    </row>
    <row r="3998" spans="1:22" ht="48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17</v>
      </c>
      <c r="P3998">
        <f t="shared" si="373"/>
        <v>29.235294117647058</v>
      </c>
      <c r="Q3998" s="9" t="s">
        <v>8321</v>
      </c>
      <c r="R3998" t="s">
        <v>8322</v>
      </c>
      <c r="S3998" s="11">
        <f t="shared" si="374"/>
        <v>41950.058611111112</v>
      </c>
      <c r="T3998" s="11">
        <f t="shared" si="375"/>
        <v>41963.461111111108</v>
      </c>
      <c r="U3998" t="str">
        <f t="shared" si="376"/>
        <v>11</v>
      </c>
      <c r="V3998" t="str">
        <f t="shared" si="377"/>
        <v>2014</v>
      </c>
    </row>
    <row r="3999" spans="1:22" ht="48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t="e">
        <f t="shared" si="373"/>
        <v>#DIV/0!</v>
      </c>
      <c r="Q3999" s="9" t="s">
        <v>8321</v>
      </c>
      <c r="R3999" t="s">
        <v>8322</v>
      </c>
      <c r="S3999" s="11">
        <f t="shared" si="374"/>
        <v>42069.183113425919</v>
      </c>
      <c r="T3999" s="11">
        <f t="shared" si="375"/>
        <v>42099.141446759262</v>
      </c>
      <c r="U3999" t="str">
        <f t="shared" si="376"/>
        <v>03</v>
      </c>
      <c r="V3999" t="str">
        <f t="shared" si="377"/>
        <v>2015</v>
      </c>
    </row>
    <row r="4000" spans="1:22" ht="48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</v>
      </c>
      <c r="P4000">
        <f t="shared" si="373"/>
        <v>59.583333333333336</v>
      </c>
      <c r="Q4000" s="9" t="s">
        <v>8321</v>
      </c>
      <c r="R4000" t="s">
        <v>8322</v>
      </c>
      <c r="S4000" s="11">
        <f t="shared" si="374"/>
        <v>42061.754930555551</v>
      </c>
      <c r="T4000" s="11">
        <f t="shared" si="375"/>
        <v>42091.713263888887</v>
      </c>
      <c r="U4000" t="str">
        <f t="shared" si="376"/>
        <v>02</v>
      </c>
      <c r="V4000" t="str">
        <f t="shared" si="377"/>
        <v>2015</v>
      </c>
    </row>
    <row r="4001" spans="1:22" ht="48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17</v>
      </c>
      <c r="P4001">
        <f t="shared" si="373"/>
        <v>82.571428571428569</v>
      </c>
      <c r="Q4001" s="9" t="s">
        <v>8321</v>
      </c>
      <c r="R4001" t="s">
        <v>8322</v>
      </c>
      <c r="S4001" s="11">
        <f t="shared" si="374"/>
        <v>41842.620347222219</v>
      </c>
      <c r="T4001" s="11">
        <f t="shared" si="375"/>
        <v>41882.619317129625</v>
      </c>
      <c r="U4001" t="str">
        <f t="shared" si="376"/>
        <v>07</v>
      </c>
      <c r="V4001" t="str">
        <f t="shared" si="377"/>
        <v>2014</v>
      </c>
    </row>
    <row r="4002" spans="1:22" ht="16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</v>
      </c>
      <c r="P4002">
        <f t="shared" si="373"/>
        <v>10</v>
      </c>
      <c r="Q4002" s="9" t="s">
        <v>8321</v>
      </c>
      <c r="R4002" t="s">
        <v>8322</v>
      </c>
      <c r="S4002" s="11">
        <f t="shared" si="374"/>
        <v>42437.437013888884</v>
      </c>
      <c r="T4002" s="11">
        <f t="shared" si="375"/>
        <v>42497.39534722222</v>
      </c>
      <c r="U4002" t="str">
        <f t="shared" si="376"/>
        <v>03</v>
      </c>
      <c r="V4002" t="str">
        <f t="shared" si="377"/>
        <v>2016</v>
      </c>
    </row>
    <row r="4003" spans="1:22" ht="48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38</v>
      </c>
      <c r="P4003">
        <f t="shared" si="373"/>
        <v>32.357142857142854</v>
      </c>
      <c r="Q4003" s="9" t="s">
        <v>8321</v>
      </c>
      <c r="R4003" t="s">
        <v>8322</v>
      </c>
      <c r="S4003" s="11">
        <f t="shared" si="374"/>
        <v>42775.755879629629</v>
      </c>
      <c r="T4003" s="11">
        <f t="shared" si="375"/>
        <v>42795.583333333336</v>
      </c>
      <c r="U4003" t="str">
        <f t="shared" si="376"/>
        <v>02</v>
      </c>
      <c r="V4003" t="str">
        <f t="shared" si="377"/>
        <v>2017</v>
      </c>
    </row>
    <row r="4004" spans="1:22" ht="48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2</v>
      </c>
      <c r="P4004">
        <f t="shared" si="373"/>
        <v>5.75</v>
      </c>
      <c r="Q4004" s="9" t="s">
        <v>8321</v>
      </c>
      <c r="R4004" t="s">
        <v>8322</v>
      </c>
      <c r="S4004" s="11">
        <f t="shared" si="374"/>
        <v>41878.835196759253</v>
      </c>
      <c r="T4004" s="11">
        <f t="shared" si="375"/>
        <v>41908.835196759253</v>
      </c>
      <c r="U4004" t="str">
        <f t="shared" si="376"/>
        <v>08</v>
      </c>
      <c r="V4004" t="str">
        <f t="shared" si="377"/>
        <v>2014</v>
      </c>
    </row>
    <row r="4005" spans="1:22" ht="48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</v>
      </c>
      <c r="P4005">
        <f t="shared" si="373"/>
        <v>100.5</v>
      </c>
      <c r="Q4005" s="9" t="s">
        <v>8321</v>
      </c>
      <c r="R4005" t="s">
        <v>8322</v>
      </c>
      <c r="S4005" s="11">
        <f t="shared" si="374"/>
        <v>42020.379016203697</v>
      </c>
      <c r="T4005" s="11">
        <f t="shared" si="375"/>
        <v>42050.379016203697</v>
      </c>
      <c r="U4005" t="str">
        <f t="shared" si="376"/>
        <v>01</v>
      </c>
      <c r="V4005" t="str">
        <f t="shared" si="377"/>
        <v>2015</v>
      </c>
    </row>
    <row r="4006" spans="1:22" ht="16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</v>
      </c>
      <c r="P4006">
        <f t="shared" si="373"/>
        <v>1</v>
      </c>
      <c r="Q4006" s="9" t="s">
        <v>8321</v>
      </c>
      <c r="R4006" t="s">
        <v>8322</v>
      </c>
      <c r="S4006" s="11">
        <f t="shared" si="374"/>
        <v>41889.954363425924</v>
      </c>
      <c r="T4006" s="11">
        <f t="shared" si="375"/>
        <v>41919.954363425924</v>
      </c>
      <c r="U4006" t="str">
        <f t="shared" si="376"/>
        <v>09</v>
      </c>
      <c r="V4006" t="str">
        <f t="shared" si="377"/>
        <v>2014</v>
      </c>
    </row>
    <row r="4007" spans="1:22" ht="48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</v>
      </c>
      <c r="P4007">
        <f t="shared" si="373"/>
        <v>20</v>
      </c>
      <c r="Q4007" s="9" t="s">
        <v>8321</v>
      </c>
      <c r="R4007" t="s">
        <v>8322</v>
      </c>
      <c r="S4007" s="11">
        <f t="shared" si="374"/>
        <v>41872.599363425921</v>
      </c>
      <c r="T4007" s="11">
        <f t="shared" si="375"/>
        <v>41932.599363425921</v>
      </c>
      <c r="U4007" t="str">
        <f t="shared" si="376"/>
        <v>08</v>
      </c>
      <c r="V4007" t="str">
        <f t="shared" si="377"/>
        <v>2014</v>
      </c>
    </row>
    <row r="4008" spans="1:22" ht="48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0</v>
      </c>
      <c r="P4008">
        <f t="shared" si="373"/>
        <v>2</v>
      </c>
      <c r="Q4008" s="9" t="s">
        <v>8321</v>
      </c>
      <c r="R4008" t="s">
        <v>8322</v>
      </c>
      <c r="S4008" s="11">
        <f t="shared" si="374"/>
        <v>42391.564664351848</v>
      </c>
      <c r="T4008" s="11">
        <f t="shared" si="375"/>
        <v>42416.564664351848</v>
      </c>
      <c r="U4008" t="str">
        <f t="shared" si="376"/>
        <v>01</v>
      </c>
      <c r="V4008" t="str">
        <f t="shared" si="377"/>
        <v>2016</v>
      </c>
    </row>
    <row r="4009" spans="1:22" ht="48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</v>
      </c>
      <c r="P4009">
        <f t="shared" si="373"/>
        <v>5</v>
      </c>
      <c r="Q4009" s="9" t="s">
        <v>8321</v>
      </c>
      <c r="R4009" t="s">
        <v>8322</v>
      </c>
      <c r="S4009" s="11">
        <f t="shared" si="374"/>
        <v>41848.564594907402</v>
      </c>
      <c r="T4009" s="11">
        <f t="shared" si="375"/>
        <v>41877.477777777778</v>
      </c>
      <c r="U4009" t="str">
        <f t="shared" si="376"/>
        <v>07</v>
      </c>
      <c r="V4009" t="str">
        <f t="shared" si="377"/>
        <v>2014</v>
      </c>
    </row>
    <row r="4010" spans="1:22" ht="48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>
        <f t="shared" si="373"/>
        <v>15</v>
      </c>
      <c r="Q4010" s="9" t="s">
        <v>8321</v>
      </c>
      <c r="R4010" t="s">
        <v>8322</v>
      </c>
      <c r="S4010" s="11">
        <f t="shared" si="374"/>
        <v>42177.755868055552</v>
      </c>
      <c r="T4010" s="11">
        <f t="shared" si="375"/>
        <v>42207.755868055552</v>
      </c>
      <c r="U4010" t="str">
        <f t="shared" si="376"/>
        <v>06</v>
      </c>
      <c r="V4010" t="str">
        <f t="shared" si="377"/>
        <v>2015</v>
      </c>
    </row>
    <row r="4011" spans="1:22" ht="48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4</v>
      </c>
      <c r="P4011">
        <f t="shared" si="373"/>
        <v>25</v>
      </c>
      <c r="Q4011" s="9" t="s">
        <v>8321</v>
      </c>
      <c r="R4011" t="s">
        <v>8322</v>
      </c>
      <c r="S4011" s="11">
        <f t="shared" si="374"/>
        <v>41851.492592592593</v>
      </c>
      <c r="T4011" s="11">
        <f t="shared" si="375"/>
        <v>41891.492592592593</v>
      </c>
      <c r="U4011" t="str">
        <f t="shared" si="376"/>
        <v>07</v>
      </c>
      <c r="V4011" t="str">
        <f t="shared" si="377"/>
        <v>2014</v>
      </c>
    </row>
    <row r="4012" spans="1:22" ht="48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</v>
      </c>
      <c r="P4012">
        <f t="shared" si="373"/>
        <v>45.842105263157897</v>
      </c>
      <c r="Q4012" s="9" t="s">
        <v>8321</v>
      </c>
      <c r="R4012" t="s">
        <v>8322</v>
      </c>
      <c r="S4012" s="11">
        <f t="shared" si="374"/>
        <v>41921.562106481477</v>
      </c>
      <c r="T4012" s="11">
        <f t="shared" si="375"/>
        <v>41938.562106481477</v>
      </c>
      <c r="U4012" t="str">
        <f t="shared" si="376"/>
        <v>10</v>
      </c>
      <c r="V4012" t="str">
        <f t="shared" si="377"/>
        <v>2014</v>
      </c>
    </row>
    <row r="4013" spans="1:22" ht="48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8</v>
      </c>
      <c r="P4013">
        <f t="shared" si="373"/>
        <v>4.75</v>
      </c>
      <c r="Q4013" s="9" t="s">
        <v>8321</v>
      </c>
      <c r="R4013" t="s">
        <v>8322</v>
      </c>
      <c r="S4013" s="11">
        <f t="shared" si="374"/>
        <v>42002.336550925924</v>
      </c>
      <c r="T4013" s="11">
        <f t="shared" si="375"/>
        <v>42032.336550925924</v>
      </c>
      <c r="U4013" t="str">
        <f t="shared" si="376"/>
        <v>12</v>
      </c>
      <c r="V4013" t="str">
        <f t="shared" si="377"/>
        <v>2014</v>
      </c>
    </row>
    <row r="4014" spans="1:22" ht="48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t="e">
        <f t="shared" si="373"/>
        <v>#DIV/0!</v>
      </c>
      <c r="Q4014" s="9" t="s">
        <v>8321</v>
      </c>
      <c r="R4014" t="s">
        <v>8322</v>
      </c>
      <c r="S4014" s="11">
        <f t="shared" si="374"/>
        <v>42096.336215277777</v>
      </c>
      <c r="T4014" s="11">
        <f t="shared" si="375"/>
        <v>42126.336215277777</v>
      </c>
      <c r="U4014" t="str">
        <f t="shared" si="376"/>
        <v>04</v>
      </c>
      <c r="V4014" t="str">
        <f t="shared" si="377"/>
        <v>2015</v>
      </c>
    </row>
    <row r="4015" spans="1:22" ht="48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</v>
      </c>
      <c r="P4015">
        <f t="shared" si="373"/>
        <v>13</v>
      </c>
      <c r="Q4015" s="9" t="s">
        <v>8321</v>
      </c>
      <c r="R4015" t="s">
        <v>8322</v>
      </c>
      <c r="S4015" s="11">
        <f t="shared" si="374"/>
        <v>42021.092858796292</v>
      </c>
      <c r="T4015" s="11">
        <f t="shared" si="375"/>
        <v>42051.092858796292</v>
      </c>
      <c r="U4015" t="str">
        <f t="shared" si="376"/>
        <v>01</v>
      </c>
      <c r="V4015" t="str">
        <f t="shared" si="377"/>
        <v>2015</v>
      </c>
    </row>
    <row r="4016" spans="1:22" ht="48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t="e">
        <f t="shared" si="373"/>
        <v>#DIV/0!</v>
      </c>
      <c r="Q4016" s="9" t="s">
        <v>8321</v>
      </c>
      <c r="R4016" t="s">
        <v>8322</v>
      </c>
      <c r="S4016" s="11">
        <f t="shared" si="374"/>
        <v>42419.037835648145</v>
      </c>
      <c r="T4016" s="11">
        <f t="shared" si="375"/>
        <v>42434.037835648145</v>
      </c>
      <c r="U4016" t="str">
        <f t="shared" si="376"/>
        <v>02</v>
      </c>
      <c r="V4016" t="str">
        <f t="shared" si="377"/>
        <v>2016</v>
      </c>
    </row>
    <row r="4017" spans="1:22" ht="48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0</v>
      </c>
      <c r="P4017">
        <f t="shared" si="373"/>
        <v>1</v>
      </c>
      <c r="Q4017" s="9" t="s">
        <v>8321</v>
      </c>
      <c r="R4017" t="s">
        <v>8322</v>
      </c>
      <c r="S4017" s="11">
        <f t="shared" si="374"/>
        <v>42174.572488425925</v>
      </c>
      <c r="T4017" s="11">
        <f t="shared" si="375"/>
        <v>42204.572488425918</v>
      </c>
      <c r="U4017" t="str">
        <f t="shared" si="376"/>
        <v>06</v>
      </c>
      <c r="V4017" t="str">
        <f t="shared" si="377"/>
        <v>2015</v>
      </c>
    </row>
    <row r="4018" spans="1:22" ht="48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</v>
      </c>
      <c r="P4018">
        <f t="shared" si="373"/>
        <v>10</v>
      </c>
      <c r="Q4018" s="9" t="s">
        <v>8321</v>
      </c>
      <c r="R4018" t="s">
        <v>8322</v>
      </c>
      <c r="S4018" s="11">
        <f t="shared" si="374"/>
        <v>41869.664351851847</v>
      </c>
      <c r="T4018" s="11">
        <f t="shared" si="375"/>
        <v>41899.664351851847</v>
      </c>
      <c r="U4018" t="str">
        <f t="shared" si="376"/>
        <v>08</v>
      </c>
      <c r="V4018" t="str">
        <f t="shared" si="377"/>
        <v>2014</v>
      </c>
    </row>
    <row r="4019" spans="1:22" ht="48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</v>
      </c>
      <c r="P4019">
        <f t="shared" si="373"/>
        <v>52.5</v>
      </c>
      <c r="Q4019" s="9" t="s">
        <v>8321</v>
      </c>
      <c r="R4019" t="s">
        <v>8322</v>
      </c>
      <c r="S4019" s="11">
        <f t="shared" si="374"/>
        <v>41856.463819444441</v>
      </c>
      <c r="T4019" s="11">
        <f t="shared" si="375"/>
        <v>41886.463819444441</v>
      </c>
      <c r="U4019" t="str">
        <f t="shared" si="376"/>
        <v>08</v>
      </c>
      <c r="V4019" t="str">
        <f t="shared" si="377"/>
        <v>2014</v>
      </c>
    </row>
    <row r="4020" spans="1:22" ht="3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9</v>
      </c>
      <c r="P4020">
        <f t="shared" si="373"/>
        <v>32.5</v>
      </c>
      <c r="Q4020" s="9" t="s">
        <v>8321</v>
      </c>
      <c r="R4020" t="s">
        <v>8322</v>
      </c>
      <c r="S4020" s="11">
        <f t="shared" si="374"/>
        <v>42620.702638888884</v>
      </c>
      <c r="T4020" s="11">
        <f t="shared" si="375"/>
        <v>42650.702638888884</v>
      </c>
      <c r="U4020" t="str">
        <f t="shared" si="376"/>
        <v>09</v>
      </c>
      <c r="V4020" t="str">
        <f t="shared" si="377"/>
        <v>2016</v>
      </c>
    </row>
    <row r="4021" spans="1:22" ht="48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1</v>
      </c>
      <c r="P4021">
        <f t="shared" si="373"/>
        <v>7.25</v>
      </c>
      <c r="Q4021" s="9" t="s">
        <v>8321</v>
      </c>
      <c r="R4021" t="s">
        <v>8322</v>
      </c>
      <c r="S4021" s="11">
        <f t="shared" si="374"/>
        <v>42417.467546296299</v>
      </c>
      <c r="T4021" s="11">
        <f t="shared" si="375"/>
        <v>42475.477777777771</v>
      </c>
      <c r="U4021" t="str">
        <f t="shared" si="376"/>
        <v>02</v>
      </c>
      <c r="V4021" t="str">
        <f t="shared" si="377"/>
        <v>2016</v>
      </c>
    </row>
    <row r="4022" spans="1:22" ht="48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17</v>
      </c>
      <c r="P4022">
        <f t="shared" si="373"/>
        <v>33.333333333333336</v>
      </c>
      <c r="Q4022" s="9" t="s">
        <v>8321</v>
      </c>
      <c r="R4022" t="s">
        <v>8322</v>
      </c>
      <c r="S4022" s="11">
        <f t="shared" si="374"/>
        <v>42056.982627314814</v>
      </c>
      <c r="T4022" s="11">
        <f t="shared" si="375"/>
        <v>42086.940960648142</v>
      </c>
      <c r="U4022" t="str">
        <f t="shared" si="376"/>
        <v>02</v>
      </c>
      <c r="V4022" t="str">
        <f t="shared" si="377"/>
        <v>2015</v>
      </c>
    </row>
    <row r="4023" spans="1:22" ht="48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1</v>
      </c>
      <c r="P4023">
        <f t="shared" si="373"/>
        <v>62.5</v>
      </c>
      <c r="Q4023" s="9" t="s">
        <v>8321</v>
      </c>
      <c r="R4023" t="s">
        <v>8322</v>
      </c>
      <c r="S4023" s="11">
        <f t="shared" si="374"/>
        <v>41878.703217592592</v>
      </c>
      <c r="T4023" s="11">
        <f t="shared" si="375"/>
        <v>41938.703217592592</v>
      </c>
      <c r="U4023" t="str">
        <f t="shared" si="376"/>
        <v>08</v>
      </c>
      <c r="V4023" t="str">
        <f t="shared" si="377"/>
        <v>2014</v>
      </c>
    </row>
    <row r="4024" spans="1:22" ht="3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70</v>
      </c>
      <c r="P4024">
        <f t="shared" si="373"/>
        <v>63.558375634517766</v>
      </c>
      <c r="Q4024" s="9" t="s">
        <v>8321</v>
      </c>
      <c r="R4024" t="s">
        <v>8322</v>
      </c>
      <c r="S4024" s="11">
        <f t="shared" si="374"/>
        <v>41990.375775462962</v>
      </c>
      <c r="T4024" s="11">
        <f t="shared" si="375"/>
        <v>42035.912499999999</v>
      </c>
      <c r="U4024" t="str">
        <f t="shared" si="376"/>
        <v>12</v>
      </c>
      <c r="V4024" t="str">
        <f t="shared" si="377"/>
        <v>2014</v>
      </c>
    </row>
    <row r="4025" spans="1:22" ht="48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t="e">
        <f t="shared" si="373"/>
        <v>#DIV/0!</v>
      </c>
      <c r="Q4025" s="9" t="s">
        <v>8321</v>
      </c>
      <c r="R4025" t="s">
        <v>8322</v>
      </c>
      <c r="S4025" s="11">
        <f t="shared" si="374"/>
        <v>42408.791238425925</v>
      </c>
      <c r="T4025" s="11">
        <f t="shared" si="375"/>
        <v>42453.749571759261</v>
      </c>
      <c r="U4025" t="str">
        <f t="shared" si="376"/>
        <v>02</v>
      </c>
      <c r="V4025" t="str">
        <f t="shared" si="377"/>
        <v>2016</v>
      </c>
    </row>
    <row r="4026" spans="1:22" ht="48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</v>
      </c>
      <c r="P4026">
        <f t="shared" si="373"/>
        <v>10</v>
      </c>
      <c r="Q4026" s="9" t="s">
        <v>8321</v>
      </c>
      <c r="R4026" t="s">
        <v>8322</v>
      </c>
      <c r="S4026" s="11">
        <f t="shared" si="374"/>
        <v>42217.461770833332</v>
      </c>
      <c r="T4026" s="11">
        <f t="shared" si="375"/>
        <v>42247.461770833332</v>
      </c>
      <c r="U4026" t="str">
        <f t="shared" si="376"/>
        <v>08</v>
      </c>
      <c r="V4026" t="str">
        <f t="shared" si="377"/>
        <v>2015</v>
      </c>
    </row>
    <row r="4027" spans="1:22" ht="48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>
        <f t="shared" si="373"/>
        <v>62.5</v>
      </c>
      <c r="Q4027" s="9" t="s">
        <v>8321</v>
      </c>
      <c r="R4027" t="s">
        <v>8322</v>
      </c>
      <c r="S4027" s="11">
        <f t="shared" si="374"/>
        <v>42151.029351851852</v>
      </c>
      <c r="T4027" s="11">
        <f t="shared" si="375"/>
        <v>42211.029351851852</v>
      </c>
      <c r="U4027" t="str">
        <f t="shared" si="376"/>
        <v>05</v>
      </c>
      <c r="V4027" t="str">
        <f t="shared" si="377"/>
        <v>2015</v>
      </c>
    </row>
    <row r="4028" spans="1:22" ht="48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t="e">
        <f t="shared" si="373"/>
        <v>#DIV/0!</v>
      </c>
      <c r="Q4028" s="9" t="s">
        <v>8321</v>
      </c>
      <c r="R4028" t="s">
        <v>8322</v>
      </c>
      <c r="S4028" s="11">
        <f t="shared" si="374"/>
        <v>42282.447210648148</v>
      </c>
      <c r="T4028" s="11">
        <f t="shared" si="375"/>
        <v>42342.488877314812</v>
      </c>
      <c r="U4028" t="str">
        <f t="shared" si="376"/>
        <v>10</v>
      </c>
      <c r="V4028" t="str">
        <f t="shared" si="377"/>
        <v>2015</v>
      </c>
    </row>
    <row r="4029" spans="1:22" ht="48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</v>
      </c>
      <c r="P4029">
        <f t="shared" si="373"/>
        <v>30.714285714285715</v>
      </c>
      <c r="Q4029" s="9" t="s">
        <v>8321</v>
      </c>
      <c r="R4029" t="s">
        <v>8322</v>
      </c>
      <c r="S4029" s="11">
        <f t="shared" si="374"/>
        <v>42768.762511574074</v>
      </c>
      <c r="T4029" s="11">
        <f t="shared" si="375"/>
        <v>42788.833333333336</v>
      </c>
      <c r="U4029" t="str">
        <f t="shared" si="376"/>
        <v>02</v>
      </c>
      <c r="V4029" t="str">
        <f t="shared" si="377"/>
        <v>2017</v>
      </c>
    </row>
    <row r="4030" spans="1:22" ht="48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</v>
      </c>
      <c r="P4030">
        <f t="shared" si="373"/>
        <v>51</v>
      </c>
      <c r="Q4030" s="9" t="s">
        <v>8321</v>
      </c>
      <c r="R4030" t="s">
        <v>8322</v>
      </c>
      <c r="S4030" s="11">
        <f t="shared" si="374"/>
        <v>41765.730324074073</v>
      </c>
      <c r="T4030" s="11">
        <f t="shared" si="375"/>
        <v>41795.730324074073</v>
      </c>
      <c r="U4030" t="str">
        <f t="shared" si="376"/>
        <v>05</v>
      </c>
      <c r="V4030" t="str">
        <f t="shared" si="377"/>
        <v>2014</v>
      </c>
    </row>
    <row r="4031" spans="1:22" ht="48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t="e">
        <f t="shared" si="373"/>
        <v>#DIV/0!</v>
      </c>
      <c r="Q4031" s="9" t="s">
        <v>8321</v>
      </c>
      <c r="R4031" t="s">
        <v>8322</v>
      </c>
      <c r="S4031" s="11">
        <f t="shared" si="374"/>
        <v>42321.816782407404</v>
      </c>
      <c r="T4031" s="11">
        <f t="shared" si="375"/>
        <v>42351.816782407412</v>
      </c>
      <c r="U4031" t="str">
        <f t="shared" si="376"/>
        <v>11</v>
      </c>
      <c r="V4031" t="str">
        <f t="shared" si="377"/>
        <v>2015</v>
      </c>
    </row>
    <row r="4032" spans="1:22" ht="48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>
        <f t="shared" si="373"/>
        <v>66.666666666666671</v>
      </c>
      <c r="Q4032" s="9" t="s">
        <v>8321</v>
      </c>
      <c r="R4032" t="s">
        <v>8322</v>
      </c>
      <c r="S4032" s="11">
        <f t="shared" si="374"/>
        <v>42374.446747685179</v>
      </c>
      <c r="T4032" s="11">
        <f t="shared" si="375"/>
        <v>42403.575694444437</v>
      </c>
      <c r="U4032" t="str">
        <f t="shared" si="376"/>
        <v>01</v>
      </c>
      <c r="V4032" t="str">
        <f t="shared" si="377"/>
        <v>2016</v>
      </c>
    </row>
    <row r="4033" spans="1:22" ht="48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t="e">
        <f t="shared" si="373"/>
        <v>#DIV/0!</v>
      </c>
      <c r="Q4033" s="9" t="s">
        <v>8321</v>
      </c>
      <c r="R4033" t="s">
        <v>8322</v>
      </c>
      <c r="S4033" s="11">
        <f t="shared" si="374"/>
        <v>41941.376898148148</v>
      </c>
      <c r="T4033" s="11">
        <f t="shared" si="375"/>
        <v>41991.418564814812</v>
      </c>
      <c r="U4033" t="str">
        <f t="shared" si="376"/>
        <v>10</v>
      </c>
      <c r="V4033" t="str">
        <f t="shared" si="377"/>
        <v>2014</v>
      </c>
    </row>
    <row r="4034" spans="1:22" ht="48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7</v>
      </c>
      <c r="P4034">
        <f t="shared" si="373"/>
        <v>59</v>
      </c>
      <c r="Q4034" s="9" t="s">
        <v>8321</v>
      </c>
      <c r="R4034" t="s">
        <v>8322</v>
      </c>
      <c r="S4034" s="11">
        <f t="shared" si="374"/>
        <v>42293.60087962963</v>
      </c>
      <c r="T4034" s="11">
        <f t="shared" si="375"/>
        <v>42353.642546296294</v>
      </c>
      <c r="U4034" t="str">
        <f t="shared" si="376"/>
        <v>10</v>
      </c>
      <c r="V4034" t="str">
        <f t="shared" si="377"/>
        <v>2015</v>
      </c>
    </row>
    <row r="4035" spans="1:22" ht="48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ROUND((E4035/D4035)*100,0)</f>
        <v>26</v>
      </c>
      <c r="P4035">
        <f t="shared" ref="P4035:P4098" si="379">E4035/L4035</f>
        <v>65.340319148936175</v>
      </c>
      <c r="Q4035" s="9" t="s">
        <v>8321</v>
      </c>
      <c r="R4035" t="s">
        <v>8322</v>
      </c>
      <c r="S4035" s="11">
        <f t="shared" ref="S4035:S4098" si="380">(J4035/86400)+25569+(-5/24)</f>
        <v>42614.06046296296</v>
      </c>
      <c r="T4035" s="11">
        <f t="shared" ref="T4035:T4098" si="381">(((I4035/60)/60)/24)+DATE(1970,1,1)+(-5/24)</f>
        <v>42645.166666666664</v>
      </c>
      <c r="U4035" t="str">
        <f t="shared" ref="U4035:U4098" si="382">TEXT(S4035,"MM")</f>
        <v>09</v>
      </c>
      <c r="V4035" t="str">
        <f t="shared" ref="V4035:V4098" si="383">TEXT(S4035,"YYYY")</f>
        <v>2016</v>
      </c>
    </row>
    <row r="4036" spans="1:22" ht="48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</v>
      </c>
      <c r="P4036">
        <f t="shared" si="379"/>
        <v>100</v>
      </c>
      <c r="Q4036" s="9" t="s">
        <v>8321</v>
      </c>
      <c r="R4036" t="s">
        <v>8322</v>
      </c>
      <c r="S4036" s="11">
        <f t="shared" si="380"/>
        <v>42067.739004629628</v>
      </c>
      <c r="T4036" s="11">
        <f t="shared" si="381"/>
        <v>42097.697337962956</v>
      </c>
      <c r="U4036" t="str">
        <f t="shared" si="382"/>
        <v>03</v>
      </c>
      <c r="V4036" t="str">
        <f t="shared" si="383"/>
        <v>2015</v>
      </c>
    </row>
    <row r="4037" spans="1:22" ht="3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37</v>
      </c>
      <c r="P4037">
        <f t="shared" si="379"/>
        <v>147.4</v>
      </c>
      <c r="Q4037" s="9" t="s">
        <v>8321</v>
      </c>
      <c r="R4037" t="s">
        <v>8322</v>
      </c>
      <c r="S4037" s="11">
        <f t="shared" si="380"/>
        <v>41903.674618055556</v>
      </c>
      <c r="T4037" s="11">
        <f t="shared" si="381"/>
        <v>41933.674618055549</v>
      </c>
      <c r="U4037" t="str">
        <f t="shared" si="382"/>
        <v>09</v>
      </c>
      <c r="V4037" t="str">
        <f t="shared" si="383"/>
        <v>2014</v>
      </c>
    </row>
    <row r="4038" spans="1:22" ht="48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</v>
      </c>
      <c r="P4038">
        <f t="shared" si="379"/>
        <v>166.05882352941177</v>
      </c>
      <c r="Q4038" s="9" t="s">
        <v>8321</v>
      </c>
      <c r="R4038" t="s">
        <v>8322</v>
      </c>
      <c r="S4038" s="11">
        <f t="shared" si="380"/>
        <v>41804.728750000002</v>
      </c>
      <c r="T4038" s="11">
        <f t="shared" si="381"/>
        <v>41821.729166666664</v>
      </c>
      <c r="U4038" t="str">
        <f t="shared" si="382"/>
        <v>06</v>
      </c>
      <c r="V4038" t="str">
        <f t="shared" si="383"/>
        <v>2014</v>
      </c>
    </row>
    <row r="4039" spans="1:22" ht="48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</v>
      </c>
      <c r="P4039">
        <f t="shared" si="379"/>
        <v>40</v>
      </c>
      <c r="Q4039" s="9" t="s">
        <v>8321</v>
      </c>
      <c r="R4039" t="s">
        <v>8322</v>
      </c>
      <c r="S4039" s="11">
        <f t="shared" si="380"/>
        <v>42496.862442129626</v>
      </c>
      <c r="T4039" s="11">
        <f t="shared" si="381"/>
        <v>42514.392361111109</v>
      </c>
      <c r="U4039" t="str">
        <f t="shared" si="382"/>
        <v>05</v>
      </c>
      <c r="V4039" t="str">
        <f t="shared" si="383"/>
        <v>2016</v>
      </c>
    </row>
    <row r="4040" spans="1:22" ht="48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</v>
      </c>
      <c r="P4040">
        <f t="shared" si="379"/>
        <v>75.25</v>
      </c>
      <c r="Q4040" s="9" t="s">
        <v>8321</v>
      </c>
      <c r="R4040" t="s">
        <v>8322</v>
      </c>
      <c r="S4040" s="11">
        <f t="shared" si="380"/>
        <v>41869.590393518512</v>
      </c>
      <c r="T4040" s="11">
        <f t="shared" si="381"/>
        <v>41929.59039351852</v>
      </c>
      <c r="U4040" t="str">
        <f t="shared" si="382"/>
        <v>08</v>
      </c>
      <c r="V4040" t="str">
        <f t="shared" si="383"/>
        <v>2014</v>
      </c>
    </row>
    <row r="4041" spans="1:22" ht="3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>
        <f t="shared" si="379"/>
        <v>60</v>
      </c>
      <c r="Q4041" s="9" t="s">
        <v>8321</v>
      </c>
      <c r="R4041" t="s">
        <v>8322</v>
      </c>
      <c r="S4041" s="11">
        <f t="shared" si="380"/>
        <v>42305.462581018517</v>
      </c>
      <c r="T4041" s="11">
        <f t="shared" si="381"/>
        <v>42339.040972222218</v>
      </c>
      <c r="U4041" t="str">
        <f t="shared" si="382"/>
        <v>10</v>
      </c>
      <c r="V4041" t="str">
        <f t="shared" si="383"/>
        <v>2015</v>
      </c>
    </row>
    <row r="4042" spans="1:22" ht="48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</v>
      </c>
      <c r="P4042">
        <f t="shared" si="379"/>
        <v>1250</v>
      </c>
      <c r="Q4042" s="9" t="s">
        <v>8321</v>
      </c>
      <c r="R4042" t="s">
        <v>8322</v>
      </c>
      <c r="S4042" s="11">
        <f t="shared" si="380"/>
        <v>42144.023194444446</v>
      </c>
      <c r="T4042" s="11">
        <f t="shared" si="381"/>
        <v>42202.916666666664</v>
      </c>
      <c r="U4042" t="str">
        <f t="shared" si="382"/>
        <v>05</v>
      </c>
      <c r="V4042" t="str">
        <f t="shared" si="383"/>
        <v>2015</v>
      </c>
    </row>
    <row r="4043" spans="1:22" ht="3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</v>
      </c>
      <c r="P4043">
        <f t="shared" si="379"/>
        <v>10.5</v>
      </c>
      <c r="Q4043" s="9" t="s">
        <v>8321</v>
      </c>
      <c r="R4043" t="s">
        <v>8322</v>
      </c>
      <c r="S4043" s="11">
        <f t="shared" si="380"/>
        <v>42559.265671296293</v>
      </c>
      <c r="T4043" s="11">
        <f t="shared" si="381"/>
        <v>42619.265671296293</v>
      </c>
      <c r="U4043" t="str">
        <f t="shared" si="382"/>
        <v>07</v>
      </c>
      <c r="V4043" t="str">
        <f t="shared" si="383"/>
        <v>2016</v>
      </c>
    </row>
    <row r="4044" spans="1:22" ht="48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</v>
      </c>
      <c r="P4044">
        <f t="shared" si="379"/>
        <v>7</v>
      </c>
      <c r="Q4044" s="9" t="s">
        <v>8321</v>
      </c>
      <c r="R4044" t="s">
        <v>8322</v>
      </c>
      <c r="S4044" s="11">
        <f t="shared" si="380"/>
        <v>41994.875740740739</v>
      </c>
      <c r="T4044" s="11">
        <f t="shared" si="381"/>
        <v>42024.594444444439</v>
      </c>
      <c r="U4044" t="str">
        <f t="shared" si="382"/>
        <v>12</v>
      </c>
      <c r="V4044" t="str">
        <f t="shared" si="383"/>
        <v>2014</v>
      </c>
    </row>
    <row r="4045" spans="1:22" ht="48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t="e">
        <f t="shared" si="379"/>
        <v>#DIV/0!</v>
      </c>
      <c r="Q4045" s="9" t="s">
        <v>8321</v>
      </c>
      <c r="R4045" t="s">
        <v>8322</v>
      </c>
      <c r="S4045" s="11">
        <f t="shared" si="380"/>
        <v>41948.749131944445</v>
      </c>
      <c r="T4045" s="11">
        <f t="shared" si="381"/>
        <v>41963.749131944445</v>
      </c>
      <c r="U4045" t="str">
        <f t="shared" si="382"/>
        <v>11</v>
      </c>
      <c r="V4045" t="str">
        <f t="shared" si="383"/>
        <v>2014</v>
      </c>
    </row>
    <row r="4046" spans="1:22" ht="48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38</v>
      </c>
      <c r="P4046">
        <f t="shared" si="379"/>
        <v>56.25</v>
      </c>
      <c r="Q4046" s="9" t="s">
        <v>8321</v>
      </c>
      <c r="R4046" t="s">
        <v>8322</v>
      </c>
      <c r="S4046" s="11">
        <f t="shared" si="380"/>
        <v>42074.011365740742</v>
      </c>
      <c r="T4046" s="11">
        <f t="shared" si="381"/>
        <v>42103.999999999993</v>
      </c>
      <c r="U4046" t="str">
        <f t="shared" si="382"/>
        <v>03</v>
      </c>
      <c r="V4046" t="str">
        <f t="shared" si="383"/>
        <v>2015</v>
      </c>
    </row>
    <row r="4047" spans="1:22" ht="48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</v>
      </c>
      <c r="P4047">
        <f t="shared" si="379"/>
        <v>1</v>
      </c>
      <c r="Q4047" s="9" t="s">
        <v>8321</v>
      </c>
      <c r="R4047" t="s">
        <v>8322</v>
      </c>
      <c r="S4047" s="11">
        <f t="shared" si="380"/>
        <v>41841.992928240739</v>
      </c>
      <c r="T4047" s="11">
        <f t="shared" si="381"/>
        <v>41871.992928240739</v>
      </c>
      <c r="U4047" t="str">
        <f t="shared" si="382"/>
        <v>07</v>
      </c>
      <c r="V4047" t="str">
        <f t="shared" si="383"/>
        <v>2014</v>
      </c>
    </row>
    <row r="4048" spans="1:22" ht="48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</v>
      </c>
      <c r="P4048">
        <f t="shared" si="379"/>
        <v>38.333333333333336</v>
      </c>
      <c r="Q4048" s="9" t="s">
        <v>8321</v>
      </c>
      <c r="R4048" t="s">
        <v>8322</v>
      </c>
      <c r="S4048" s="11">
        <f t="shared" si="380"/>
        <v>41904.442245370366</v>
      </c>
      <c r="T4048" s="11">
        <f t="shared" si="381"/>
        <v>41934.442245370366</v>
      </c>
      <c r="U4048" t="str">
        <f t="shared" si="382"/>
        <v>09</v>
      </c>
      <c r="V4048" t="str">
        <f t="shared" si="383"/>
        <v>2014</v>
      </c>
    </row>
    <row r="4049" spans="1:22" ht="48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</v>
      </c>
      <c r="P4049">
        <f t="shared" si="379"/>
        <v>27.5</v>
      </c>
      <c r="Q4049" s="9" t="s">
        <v>8321</v>
      </c>
      <c r="R4049" t="s">
        <v>8322</v>
      </c>
      <c r="S4049" s="11">
        <f t="shared" si="380"/>
        <v>41990.814155092587</v>
      </c>
      <c r="T4049" s="11">
        <f t="shared" si="381"/>
        <v>42014.833333333336</v>
      </c>
      <c r="U4049" t="str">
        <f t="shared" si="382"/>
        <v>12</v>
      </c>
      <c r="V4049" t="str">
        <f t="shared" si="383"/>
        <v>2014</v>
      </c>
    </row>
    <row r="4050" spans="1:22" ht="48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18</v>
      </c>
      <c r="P4050">
        <f t="shared" si="379"/>
        <v>32.978021978021978</v>
      </c>
      <c r="Q4050" s="9" t="s">
        <v>8321</v>
      </c>
      <c r="R4050" t="s">
        <v>8322</v>
      </c>
      <c r="S4050" s="11">
        <f t="shared" si="380"/>
        <v>42436.300775462958</v>
      </c>
      <c r="T4050" s="11">
        <f t="shared" si="381"/>
        <v>42471.259108796294</v>
      </c>
      <c r="U4050" t="str">
        <f t="shared" si="382"/>
        <v>03</v>
      </c>
      <c r="V4050" t="str">
        <f t="shared" si="383"/>
        <v>2016</v>
      </c>
    </row>
    <row r="4051" spans="1:22" ht="48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</v>
      </c>
      <c r="P4051">
        <f t="shared" si="379"/>
        <v>16</v>
      </c>
      <c r="Q4051" s="9" t="s">
        <v>8321</v>
      </c>
      <c r="R4051" t="s">
        <v>8322</v>
      </c>
      <c r="S4051" s="11">
        <f t="shared" si="380"/>
        <v>42169.750173611108</v>
      </c>
      <c r="T4051" s="11">
        <f t="shared" si="381"/>
        <v>42199.750173611108</v>
      </c>
      <c r="U4051" t="str">
        <f t="shared" si="382"/>
        <v>06</v>
      </c>
      <c r="V4051" t="str">
        <f t="shared" si="383"/>
        <v>2015</v>
      </c>
    </row>
    <row r="4052" spans="1:22" ht="48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0</v>
      </c>
      <c r="P4052">
        <f t="shared" si="379"/>
        <v>1</v>
      </c>
      <c r="Q4052" s="9" t="s">
        <v>8321</v>
      </c>
      <c r="R4052" t="s">
        <v>8322</v>
      </c>
      <c r="S4052" s="11">
        <f t="shared" si="380"/>
        <v>41905.428136574068</v>
      </c>
      <c r="T4052" s="11">
        <f t="shared" si="381"/>
        <v>41935.428136574068</v>
      </c>
      <c r="U4052" t="str">
        <f t="shared" si="382"/>
        <v>09</v>
      </c>
      <c r="V4052" t="str">
        <f t="shared" si="383"/>
        <v>2014</v>
      </c>
    </row>
    <row r="4053" spans="1:22" ht="48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t="e">
        <f t="shared" si="379"/>
        <v>#DIV/0!</v>
      </c>
      <c r="Q4053" s="9" t="s">
        <v>8321</v>
      </c>
      <c r="R4053" t="s">
        <v>8322</v>
      </c>
      <c r="S4053" s="11">
        <f t="shared" si="380"/>
        <v>41761.601817129624</v>
      </c>
      <c r="T4053" s="11">
        <f t="shared" si="381"/>
        <v>41768.078472222223</v>
      </c>
      <c r="U4053" t="str">
        <f t="shared" si="382"/>
        <v>05</v>
      </c>
      <c r="V4053" t="str">
        <f t="shared" si="383"/>
        <v>2014</v>
      </c>
    </row>
    <row r="4054" spans="1:22" ht="6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38</v>
      </c>
      <c r="P4054">
        <f t="shared" si="379"/>
        <v>86.615384615384613</v>
      </c>
      <c r="Q4054" s="9" t="s">
        <v>8321</v>
      </c>
      <c r="R4054" t="s">
        <v>8322</v>
      </c>
      <c r="S4054" s="11">
        <f t="shared" si="380"/>
        <v>41865.670324074068</v>
      </c>
      <c r="T4054" s="11">
        <f t="shared" si="381"/>
        <v>41925.670324074068</v>
      </c>
      <c r="U4054" t="str">
        <f t="shared" si="382"/>
        <v>08</v>
      </c>
      <c r="V4054" t="str">
        <f t="shared" si="383"/>
        <v>2014</v>
      </c>
    </row>
    <row r="4055" spans="1:22" ht="48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>
        <f t="shared" si="379"/>
        <v>55</v>
      </c>
      <c r="Q4055" s="9" t="s">
        <v>8321</v>
      </c>
      <c r="R4055" t="s">
        <v>8322</v>
      </c>
      <c r="S4055" s="11">
        <f t="shared" si="380"/>
        <v>41928.481805555552</v>
      </c>
      <c r="T4055" s="11">
        <f t="shared" si="381"/>
        <v>41958.624999999993</v>
      </c>
      <c r="U4055" t="str">
        <f t="shared" si="382"/>
        <v>10</v>
      </c>
      <c r="V4055" t="str">
        <f t="shared" si="383"/>
        <v>2014</v>
      </c>
    </row>
    <row r="4056" spans="1:22" ht="48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t="e">
        <f t="shared" si="379"/>
        <v>#DIV/0!</v>
      </c>
      <c r="Q4056" s="9" t="s">
        <v>8321</v>
      </c>
      <c r="R4056" t="s">
        <v>8322</v>
      </c>
      <c r="S4056" s="11">
        <f t="shared" si="380"/>
        <v>42613.632928240739</v>
      </c>
      <c r="T4056" s="11">
        <f t="shared" si="381"/>
        <v>42643.958333333336</v>
      </c>
      <c r="U4056" t="str">
        <f t="shared" si="382"/>
        <v>08</v>
      </c>
      <c r="V4056" t="str">
        <f t="shared" si="383"/>
        <v>2016</v>
      </c>
    </row>
    <row r="4057" spans="1:22" ht="48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18</v>
      </c>
      <c r="P4057">
        <f t="shared" si="379"/>
        <v>41.952380952380949</v>
      </c>
      <c r="Q4057" s="9" t="s">
        <v>8321</v>
      </c>
      <c r="R4057" t="s">
        <v>8322</v>
      </c>
      <c r="S4057" s="11">
        <f t="shared" si="380"/>
        <v>41779.44017361111</v>
      </c>
      <c r="T4057" s="11">
        <f t="shared" si="381"/>
        <v>41809.44017361111</v>
      </c>
      <c r="U4057" t="str">
        <f t="shared" si="382"/>
        <v>05</v>
      </c>
      <c r="V4057" t="str">
        <f t="shared" si="383"/>
        <v>2014</v>
      </c>
    </row>
    <row r="4058" spans="1:22" ht="48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>
        <f t="shared" si="379"/>
        <v>88.333333333333329</v>
      </c>
      <c r="Q4058" s="9" t="s">
        <v>8321</v>
      </c>
      <c r="R4058" t="s">
        <v>8322</v>
      </c>
      <c r="S4058" s="11">
        <f t="shared" si="380"/>
        <v>42534.724988425922</v>
      </c>
      <c r="T4058" s="11">
        <f t="shared" si="381"/>
        <v>42554.624305555553</v>
      </c>
      <c r="U4058" t="str">
        <f t="shared" si="382"/>
        <v>06</v>
      </c>
      <c r="V4058" t="str">
        <f t="shared" si="383"/>
        <v>2016</v>
      </c>
    </row>
    <row r="4059" spans="1:22" ht="48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</v>
      </c>
      <c r="P4059">
        <f t="shared" si="379"/>
        <v>129.16666666666666</v>
      </c>
      <c r="Q4059" s="9" t="s">
        <v>8321</v>
      </c>
      <c r="R4059" t="s">
        <v>8322</v>
      </c>
      <c r="S4059" s="11">
        <f t="shared" si="380"/>
        <v>42310.760185185187</v>
      </c>
      <c r="T4059" s="11">
        <f t="shared" si="381"/>
        <v>42333.749999999993</v>
      </c>
      <c r="U4059" t="str">
        <f t="shared" si="382"/>
        <v>11</v>
      </c>
      <c r="V4059" t="str">
        <f t="shared" si="383"/>
        <v>2015</v>
      </c>
    </row>
    <row r="4060" spans="1:22" ht="48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3</v>
      </c>
      <c r="P4060">
        <f t="shared" si="379"/>
        <v>23.75</v>
      </c>
      <c r="Q4060" s="9" t="s">
        <v>8321</v>
      </c>
      <c r="R4060" t="s">
        <v>8322</v>
      </c>
      <c r="S4060" s="11">
        <f t="shared" si="380"/>
        <v>42445.852361111109</v>
      </c>
      <c r="T4060" s="11">
        <f t="shared" si="381"/>
        <v>42460.957638888889</v>
      </c>
      <c r="U4060" t="str">
        <f t="shared" si="382"/>
        <v>03</v>
      </c>
      <c r="V4060" t="str">
        <f t="shared" si="383"/>
        <v>2016</v>
      </c>
    </row>
    <row r="4061" spans="1:22" ht="48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3</v>
      </c>
      <c r="P4061">
        <f t="shared" si="379"/>
        <v>35.714285714285715</v>
      </c>
      <c r="Q4061" s="9" t="s">
        <v>8321</v>
      </c>
      <c r="R4061" t="s">
        <v>8322</v>
      </c>
      <c r="S4061" s="11">
        <f t="shared" si="380"/>
        <v>41866.432314814811</v>
      </c>
      <c r="T4061" s="11">
        <f t="shared" si="381"/>
        <v>41897.916666666664</v>
      </c>
      <c r="U4061" t="str">
        <f t="shared" si="382"/>
        <v>08</v>
      </c>
      <c r="V4061" t="str">
        <f t="shared" si="383"/>
        <v>2014</v>
      </c>
    </row>
    <row r="4062" spans="1:22" ht="48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3</v>
      </c>
      <c r="P4062">
        <f t="shared" si="379"/>
        <v>57</v>
      </c>
      <c r="Q4062" s="9" t="s">
        <v>8321</v>
      </c>
      <c r="R4062" t="s">
        <v>8322</v>
      </c>
      <c r="S4062" s="11">
        <f t="shared" si="380"/>
        <v>41779.486759259256</v>
      </c>
      <c r="T4062" s="11">
        <f t="shared" si="381"/>
        <v>41813.458333333328</v>
      </c>
      <c r="U4062" t="str">
        <f t="shared" si="382"/>
        <v>05</v>
      </c>
      <c r="V4062" t="str">
        <f t="shared" si="383"/>
        <v>2014</v>
      </c>
    </row>
    <row r="4063" spans="1:22" ht="3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t="e">
        <f t="shared" si="379"/>
        <v>#DIV/0!</v>
      </c>
      <c r="Q4063" s="9" t="s">
        <v>8321</v>
      </c>
      <c r="R4063" t="s">
        <v>8322</v>
      </c>
      <c r="S4063" s="11">
        <f t="shared" si="380"/>
        <v>42420.933136574073</v>
      </c>
      <c r="T4063" s="11">
        <f t="shared" si="381"/>
        <v>42480.891469907401</v>
      </c>
      <c r="U4063" t="str">
        <f t="shared" si="382"/>
        <v>02</v>
      </c>
      <c r="V4063" t="str">
        <f t="shared" si="383"/>
        <v>2016</v>
      </c>
    </row>
    <row r="4064" spans="1:22" ht="48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</v>
      </c>
      <c r="P4064">
        <f t="shared" si="379"/>
        <v>163.33333333333334</v>
      </c>
      <c r="Q4064" s="9" t="s">
        <v>8321</v>
      </c>
      <c r="R4064" t="s">
        <v>8322</v>
      </c>
      <c r="S4064" s="11">
        <f t="shared" si="380"/>
        <v>42523.530879629623</v>
      </c>
      <c r="T4064" s="11">
        <f t="shared" si="381"/>
        <v>42553.530879629623</v>
      </c>
      <c r="U4064" t="str">
        <f t="shared" si="382"/>
        <v>06</v>
      </c>
      <c r="V4064" t="str">
        <f t="shared" si="383"/>
        <v>2016</v>
      </c>
    </row>
    <row r="4065" spans="1:22" ht="48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</v>
      </c>
      <c r="P4065">
        <f t="shared" si="379"/>
        <v>15</v>
      </c>
      <c r="Q4065" s="9" t="s">
        <v>8321</v>
      </c>
      <c r="R4065" t="s">
        <v>8322</v>
      </c>
      <c r="S4065" s="11">
        <f t="shared" si="380"/>
        <v>41787.473194444443</v>
      </c>
      <c r="T4065" s="11">
        <f t="shared" si="381"/>
        <v>41817.473194444443</v>
      </c>
      <c r="U4065" t="str">
        <f t="shared" si="382"/>
        <v>05</v>
      </c>
      <c r="V4065" t="str">
        <f t="shared" si="383"/>
        <v>2014</v>
      </c>
    </row>
    <row r="4066" spans="1:22" ht="48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</v>
      </c>
      <c r="P4066">
        <f t="shared" si="379"/>
        <v>64.166666666666671</v>
      </c>
      <c r="Q4066" s="9" t="s">
        <v>8321</v>
      </c>
      <c r="R4066" t="s">
        <v>8322</v>
      </c>
      <c r="S4066" s="11">
        <f t="shared" si="380"/>
        <v>42093.379930555551</v>
      </c>
      <c r="T4066" s="11">
        <f t="shared" si="381"/>
        <v>42123.379930555551</v>
      </c>
      <c r="U4066" t="str">
        <f t="shared" si="382"/>
        <v>03</v>
      </c>
      <c r="V4066" t="str">
        <f t="shared" si="383"/>
        <v>2015</v>
      </c>
    </row>
    <row r="4067" spans="1:22" ht="3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1</v>
      </c>
      <c r="P4067">
        <f t="shared" si="379"/>
        <v>6.75</v>
      </c>
      <c r="Q4067" s="9" t="s">
        <v>8321</v>
      </c>
      <c r="R4067" t="s">
        <v>8322</v>
      </c>
      <c r="S4067" s="11">
        <f t="shared" si="380"/>
        <v>41833.74318287037</v>
      </c>
      <c r="T4067" s="11">
        <f t="shared" si="381"/>
        <v>41863.74318287037</v>
      </c>
      <c r="U4067" t="str">
        <f t="shared" si="382"/>
        <v>07</v>
      </c>
      <c r="V4067" t="str">
        <f t="shared" si="383"/>
        <v>2014</v>
      </c>
    </row>
    <row r="4068" spans="1:22" ht="48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</v>
      </c>
      <c r="P4068">
        <f t="shared" si="379"/>
        <v>25</v>
      </c>
      <c r="Q4068" s="9" t="s">
        <v>8321</v>
      </c>
      <c r="R4068" t="s">
        <v>8322</v>
      </c>
      <c r="S4068" s="11">
        <f t="shared" si="380"/>
        <v>42478.830879629626</v>
      </c>
      <c r="T4068" s="11">
        <f t="shared" si="381"/>
        <v>42508.830879629626</v>
      </c>
      <c r="U4068" t="str">
        <f t="shared" si="382"/>
        <v>04</v>
      </c>
      <c r="V4068" t="str">
        <f t="shared" si="383"/>
        <v>2016</v>
      </c>
    </row>
    <row r="4069" spans="1:22" ht="48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61</v>
      </c>
      <c r="P4069">
        <f t="shared" si="379"/>
        <v>179.11764705882354</v>
      </c>
      <c r="Q4069" s="9" t="s">
        <v>8321</v>
      </c>
      <c r="R4069" t="s">
        <v>8322</v>
      </c>
      <c r="S4069" s="11">
        <f t="shared" si="380"/>
        <v>42234.909143518518</v>
      </c>
      <c r="T4069" s="11">
        <f t="shared" si="381"/>
        <v>42274.909143518518</v>
      </c>
      <c r="U4069" t="str">
        <f t="shared" si="382"/>
        <v>08</v>
      </c>
      <c r="V4069" t="str">
        <f t="shared" si="383"/>
        <v>2015</v>
      </c>
    </row>
    <row r="4070" spans="1:22" ht="3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>
        <f t="shared" si="379"/>
        <v>34.950000000000003</v>
      </c>
      <c r="Q4070" s="9" t="s">
        <v>8321</v>
      </c>
      <c r="R4070" t="s">
        <v>8322</v>
      </c>
      <c r="S4070" s="11">
        <f t="shared" si="380"/>
        <v>42718.755266203698</v>
      </c>
      <c r="T4070" s="11">
        <f t="shared" si="381"/>
        <v>42748.753472222219</v>
      </c>
      <c r="U4070" t="str">
        <f t="shared" si="382"/>
        <v>12</v>
      </c>
      <c r="V4070" t="str">
        <f t="shared" si="383"/>
        <v>2016</v>
      </c>
    </row>
    <row r="4071" spans="1:22" ht="48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</v>
      </c>
      <c r="P4071">
        <f t="shared" si="379"/>
        <v>33.07692307692308</v>
      </c>
      <c r="Q4071" s="9" t="s">
        <v>8321</v>
      </c>
      <c r="R4071" t="s">
        <v>8322</v>
      </c>
      <c r="S4071" s="11">
        <f t="shared" si="380"/>
        <v>42022.453194444439</v>
      </c>
      <c r="T4071" s="11">
        <f t="shared" si="381"/>
        <v>42063.291666666664</v>
      </c>
      <c r="U4071" t="str">
        <f t="shared" si="382"/>
        <v>01</v>
      </c>
      <c r="V4071" t="str">
        <f t="shared" si="383"/>
        <v>2015</v>
      </c>
    </row>
    <row r="4072" spans="1:22" ht="3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17</v>
      </c>
      <c r="P4072">
        <f t="shared" si="379"/>
        <v>27.5</v>
      </c>
      <c r="Q4072" s="9" t="s">
        <v>8321</v>
      </c>
      <c r="R4072" t="s">
        <v>8322</v>
      </c>
      <c r="S4072" s="11">
        <f t="shared" si="380"/>
        <v>42031.458564814813</v>
      </c>
      <c r="T4072" s="11">
        <f t="shared" si="381"/>
        <v>42063.916666666664</v>
      </c>
      <c r="U4072" t="str">
        <f t="shared" si="382"/>
        <v>01</v>
      </c>
      <c r="V4072" t="str">
        <f t="shared" si="383"/>
        <v>2015</v>
      </c>
    </row>
    <row r="4073" spans="1:22" ht="48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t="e">
        <f t="shared" si="379"/>
        <v>#DIV/0!</v>
      </c>
      <c r="Q4073" s="9" t="s">
        <v>8321</v>
      </c>
      <c r="R4073" t="s">
        <v>8322</v>
      </c>
      <c r="S4073" s="11">
        <f t="shared" si="380"/>
        <v>42700.59642361111</v>
      </c>
      <c r="T4073" s="11">
        <f t="shared" si="381"/>
        <v>42730.59642361111</v>
      </c>
      <c r="U4073" t="str">
        <f t="shared" si="382"/>
        <v>11</v>
      </c>
      <c r="V4073" t="str">
        <f t="shared" si="383"/>
        <v>2016</v>
      </c>
    </row>
    <row r="4074" spans="1:22" ht="48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</v>
      </c>
      <c r="P4074">
        <f t="shared" si="379"/>
        <v>2</v>
      </c>
      <c r="Q4074" s="9" t="s">
        <v>8321</v>
      </c>
      <c r="R4074" t="s">
        <v>8322</v>
      </c>
      <c r="S4074" s="11">
        <f t="shared" si="380"/>
        <v>41812.566099537034</v>
      </c>
      <c r="T4074" s="11">
        <f t="shared" si="381"/>
        <v>41872.566099537034</v>
      </c>
      <c r="U4074" t="str">
        <f t="shared" si="382"/>
        <v>06</v>
      </c>
      <c r="V4074" t="str">
        <f t="shared" si="383"/>
        <v>2014</v>
      </c>
    </row>
    <row r="4075" spans="1:22" ht="48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</v>
      </c>
      <c r="P4075">
        <f t="shared" si="379"/>
        <v>18.5</v>
      </c>
      <c r="Q4075" s="9" t="s">
        <v>8321</v>
      </c>
      <c r="R4075" t="s">
        <v>8322</v>
      </c>
      <c r="S4075" s="11">
        <f t="shared" si="380"/>
        <v>42078.136874999997</v>
      </c>
      <c r="T4075" s="11">
        <f t="shared" si="381"/>
        <v>42132.958333333336</v>
      </c>
      <c r="U4075" t="str">
        <f t="shared" si="382"/>
        <v>03</v>
      </c>
      <c r="V4075" t="str">
        <f t="shared" si="383"/>
        <v>2015</v>
      </c>
    </row>
    <row r="4076" spans="1:22" ht="48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27</v>
      </c>
      <c r="P4076">
        <f t="shared" si="379"/>
        <v>35</v>
      </c>
      <c r="Q4076" s="9" t="s">
        <v>8321</v>
      </c>
      <c r="R4076" t="s">
        <v>8322</v>
      </c>
      <c r="S4076" s="11">
        <f t="shared" si="380"/>
        <v>42283.344618055555</v>
      </c>
      <c r="T4076" s="11">
        <f t="shared" si="381"/>
        <v>42313.386284722219</v>
      </c>
      <c r="U4076" t="str">
        <f t="shared" si="382"/>
        <v>10</v>
      </c>
      <c r="V4076" t="str">
        <f t="shared" si="383"/>
        <v>2015</v>
      </c>
    </row>
    <row r="4077" spans="1:22" ht="48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29</v>
      </c>
      <c r="P4077">
        <f t="shared" si="379"/>
        <v>44.307692307692307</v>
      </c>
      <c r="Q4077" s="9" t="s">
        <v>8321</v>
      </c>
      <c r="R4077" t="s">
        <v>8322</v>
      </c>
      <c r="S4077" s="11">
        <f t="shared" si="380"/>
        <v>41778.837604166663</v>
      </c>
      <c r="T4077" s="11">
        <f t="shared" si="381"/>
        <v>41820.519444444442</v>
      </c>
      <c r="U4077" t="str">
        <f t="shared" si="382"/>
        <v>05</v>
      </c>
      <c r="V4077" t="str">
        <f t="shared" si="383"/>
        <v>2014</v>
      </c>
    </row>
    <row r="4078" spans="1:22" ht="48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t="e">
        <f t="shared" si="379"/>
        <v>#DIV/0!</v>
      </c>
      <c r="Q4078" s="9" t="s">
        <v>8321</v>
      </c>
      <c r="R4078" t="s">
        <v>8322</v>
      </c>
      <c r="S4078" s="11">
        <f t="shared" si="380"/>
        <v>41905.587372685179</v>
      </c>
      <c r="T4078" s="11">
        <f t="shared" si="381"/>
        <v>41933.618749999994</v>
      </c>
      <c r="U4078" t="str">
        <f t="shared" si="382"/>
        <v>09</v>
      </c>
      <c r="V4078" t="str">
        <f t="shared" si="383"/>
        <v>2014</v>
      </c>
    </row>
    <row r="4079" spans="1:22" ht="48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9</v>
      </c>
      <c r="P4079">
        <f t="shared" si="379"/>
        <v>222.5</v>
      </c>
      <c r="Q4079" s="9" t="s">
        <v>8321</v>
      </c>
      <c r="R4079" t="s">
        <v>8322</v>
      </c>
      <c r="S4079" s="11">
        <f t="shared" si="380"/>
        <v>42695.502245370364</v>
      </c>
      <c r="T4079" s="11">
        <f t="shared" si="381"/>
        <v>42725.502245370364</v>
      </c>
      <c r="U4079" t="str">
        <f t="shared" si="382"/>
        <v>11</v>
      </c>
      <c r="V4079" t="str">
        <f t="shared" si="383"/>
        <v>2016</v>
      </c>
    </row>
    <row r="4080" spans="1:22" ht="48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t="e">
        <f t="shared" si="379"/>
        <v>#DIV/0!</v>
      </c>
      <c r="Q4080" s="9" t="s">
        <v>8321</v>
      </c>
      <c r="R4080" t="s">
        <v>8322</v>
      </c>
      <c r="S4080" s="11">
        <f t="shared" si="380"/>
        <v>42732.579189814809</v>
      </c>
      <c r="T4080" s="11">
        <f t="shared" si="381"/>
        <v>42762.579189814809</v>
      </c>
      <c r="U4080" t="str">
        <f t="shared" si="382"/>
        <v>12</v>
      </c>
      <c r="V4080" t="str">
        <f t="shared" si="383"/>
        <v>2016</v>
      </c>
    </row>
    <row r="4081" spans="1:22" ht="48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</v>
      </c>
      <c r="P4081">
        <f t="shared" si="379"/>
        <v>5</v>
      </c>
      <c r="Q4081" s="9" t="s">
        <v>8321</v>
      </c>
      <c r="R4081" t="s">
        <v>8322</v>
      </c>
      <c r="S4081" s="11">
        <f t="shared" si="380"/>
        <v>42510.730567129627</v>
      </c>
      <c r="T4081" s="11">
        <f t="shared" si="381"/>
        <v>42540.730567129627</v>
      </c>
      <c r="U4081" t="str">
        <f t="shared" si="382"/>
        <v>05</v>
      </c>
      <c r="V4081" t="str">
        <f t="shared" si="383"/>
        <v>2016</v>
      </c>
    </row>
    <row r="4082" spans="1:22" ht="48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t="e">
        <f t="shared" si="379"/>
        <v>#DIV/0!</v>
      </c>
      <c r="Q4082" s="9" t="s">
        <v>8321</v>
      </c>
      <c r="R4082" t="s">
        <v>8322</v>
      </c>
      <c r="S4082" s="11">
        <f t="shared" si="380"/>
        <v>42511.489768518521</v>
      </c>
      <c r="T4082" s="11">
        <f t="shared" si="381"/>
        <v>42535.57916666667</v>
      </c>
      <c r="U4082" t="str">
        <f t="shared" si="382"/>
        <v>05</v>
      </c>
      <c r="V4082" t="str">
        <f t="shared" si="383"/>
        <v>2016</v>
      </c>
    </row>
    <row r="4083" spans="1:22" ht="48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16</v>
      </c>
      <c r="P4083">
        <f t="shared" si="379"/>
        <v>29.166666666666668</v>
      </c>
      <c r="Q4083" s="9" t="s">
        <v>8321</v>
      </c>
      <c r="R4083" t="s">
        <v>8322</v>
      </c>
      <c r="S4083" s="11">
        <f t="shared" si="380"/>
        <v>42041.372974537029</v>
      </c>
      <c r="T4083" s="11">
        <f t="shared" si="381"/>
        <v>42071.331307870372</v>
      </c>
      <c r="U4083" t="str">
        <f t="shared" si="382"/>
        <v>02</v>
      </c>
      <c r="V4083" t="str">
        <f t="shared" si="383"/>
        <v>2015</v>
      </c>
    </row>
    <row r="4084" spans="1:22" ht="48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>
        <f t="shared" si="379"/>
        <v>1.5</v>
      </c>
      <c r="Q4084" s="9" t="s">
        <v>8321</v>
      </c>
      <c r="R4084" t="s">
        <v>8322</v>
      </c>
      <c r="S4084" s="11">
        <f t="shared" si="380"/>
        <v>42306.980937499997</v>
      </c>
      <c r="T4084" s="11">
        <f t="shared" si="381"/>
        <v>42322.749999999993</v>
      </c>
      <c r="U4084" t="str">
        <f t="shared" si="382"/>
        <v>10</v>
      </c>
      <c r="V4084" t="str">
        <f t="shared" si="383"/>
        <v>2015</v>
      </c>
    </row>
    <row r="4085" spans="1:22" ht="48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22</v>
      </c>
      <c r="P4085">
        <f t="shared" si="379"/>
        <v>126.5</v>
      </c>
      <c r="Q4085" s="9" t="s">
        <v>8321</v>
      </c>
      <c r="R4085" t="s">
        <v>8322</v>
      </c>
      <c r="S4085" s="11">
        <f t="shared" si="380"/>
        <v>42353.553425925922</v>
      </c>
      <c r="T4085" s="11">
        <f t="shared" si="381"/>
        <v>42383.553425925922</v>
      </c>
      <c r="U4085" t="str">
        <f t="shared" si="382"/>
        <v>12</v>
      </c>
      <c r="V4085" t="str">
        <f t="shared" si="383"/>
        <v>2015</v>
      </c>
    </row>
    <row r="4086" spans="1:22" ht="48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</v>
      </c>
      <c r="P4086">
        <f t="shared" si="379"/>
        <v>10</v>
      </c>
      <c r="Q4086" s="9" t="s">
        <v>8321</v>
      </c>
      <c r="R4086" t="s">
        <v>8322</v>
      </c>
      <c r="S4086" s="11">
        <f t="shared" si="380"/>
        <v>42622.228078703702</v>
      </c>
      <c r="T4086" s="11">
        <f t="shared" si="381"/>
        <v>42652.228078703702</v>
      </c>
      <c r="U4086" t="str">
        <f t="shared" si="382"/>
        <v>09</v>
      </c>
      <c r="V4086" t="str">
        <f t="shared" si="383"/>
        <v>2016</v>
      </c>
    </row>
    <row r="4087" spans="1:22" ht="48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</v>
      </c>
      <c r="P4087">
        <f t="shared" si="379"/>
        <v>10</v>
      </c>
      <c r="Q4087" s="9" t="s">
        <v>8321</v>
      </c>
      <c r="R4087" t="s">
        <v>8322</v>
      </c>
      <c r="S4087" s="11">
        <f t="shared" si="380"/>
        <v>42058.395543981482</v>
      </c>
      <c r="T4087" s="11">
        <f t="shared" si="381"/>
        <v>42086.957638888889</v>
      </c>
      <c r="U4087" t="str">
        <f t="shared" si="382"/>
        <v>02</v>
      </c>
      <c r="V4087" t="str">
        <f t="shared" si="383"/>
        <v>2015</v>
      </c>
    </row>
    <row r="4088" spans="1:22" ht="48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5</v>
      </c>
      <c r="P4088">
        <f t="shared" si="379"/>
        <v>9.4</v>
      </c>
      <c r="Q4088" s="9" t="s">
        <v>8321</v>
      </c>
      <c r="R4088" t="s">
        <v>8322</v>
      </c>
      <c r="S4088" s="11">
        <f t="shared" si="380"/>
        <v>42304.732627314814</v>
      </c>
      <c r="T4088" s="11">
        <f t="shared" si="381"/>
        <v>42328.958333333336</v>
      </c>
      <c r="U4088" t="str">
        <f t="shared" si="382"/>
        <v>10</v>
      </c>
      <c r="V4088" t="str">
        <f t="shared" si="383"/>
        <v>2015</v>
      </c>
    </row>
    <row r="4089" spans="1:22" ht="16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t="e">
        <f t="shared" si="379"/>
        <v>#DIV/0!</v>
      </c>
      <c r="Q4089" s="9" t="s">
        <v>8321</v>
      </c>
      <c r="R4089" t="s">
        <v>8322</v>
      </c>
      <c r="S4089" s="11">
        <f t="shared" si="380"/>
        <v>42538.53456018518</v>
      </c>
      <c r="T4089" s="11">
        <f t="shared" si="381"/>
        <v>42568.53456018518</v>
      </c>
      <c r="U4089" t="str">
        <f t="shared" si="382"/>
        <v>06</v>
      </c>
      <c r="V4089" t="str">
        <f t="shared" si="383"/>
        <v>2016</v>
      </c>
    </row>
    <row r="4090" spans="1:22" ht="48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11</v>
      </c>
      <c r="P4090">
        <f t="shared" si="379"/>
        <v>72</v>
      </c>
      <c r="Q4090" s="9" t="s">
        <v>8321</v>
      </c>
      <c r="R4090" t="s">
        <v>8322</v>
      </c>
      <c r="S4090" s="11">
        <f t="shared" si="380"/>
        <v>41990.40421296296</v>
      </c>
      <c r="T4090" s="11">
        <f t="shared" si="381"/>
        <v>42020.226388888892</v>
      </c>
      <c r="U4090" t="str">
        <f t="shared" si="382"/>
        <v>12</v>
      </c>
      <c r="V4090" t="str">
        <f t="shared" si="383"/>
        <v>2014</v>
      </c>
    </row>
    <row r="4091" spans="1:22" ht="48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5</v>
      </c>
      <c r="P4091">
        <f t="shared" si="379"/>
        <v>30</v>
      </c>
      <c r="Q4091" s="9" t="s">
        <v>8321</v>
      </c>
      <c r="R4091" t="s">
        <v>8322</v>
      </c>
      <c r="S4091" s="11">
        <f t="shared" si="380"/>
        <v>42122.524166666662</v>
      </c>
      <c r="T4091" s="11">
        <f t="shared" si="381"/>
        <v>42155.524305555555</v>
      </c>
      <c r="U4091" t="str">
        <f t="shared" si="382"/>
        <v>04</v>
      </c>
      <c r="V4091" t="str">
        <f t="shared" si="383"/>
        <v>2015</v>
      </c>
    </row>
    <row r="4092" spans="1:22" ht="48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</v>
      </c>
      <c r="P4092">
        <f t="shared" si="379"/>
        <v>10.666666666666666</v>
      </c>
      <c r="Q4092" s="9" t="s">
        <v>8321</v>
      </c>
      <c r="R4092" t="s">
        <v>8322</v>
      </c>
      <c r="S4092" s="11">
        <f t="shared" si="380"/>
        <v>42209.464548611104</v>
      </c>
      <c r="T4092" s="11">
        <f t="shared" si="381"/>
        <v>42223.416666666664</v>
      </c>
      <c r="U4092" t="str">
        <f t="shared" si="382"/>
        <v>07</v>
      </c>
      <c r="V4092" t="str">
        <f t="shared" si="383"/>
        <v>2015</v>
      </c>
    </row>
    <row r="4093" spans="1:22" ht="48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13</v>
      </c>
      <c r="P4093">
        <f t="shared" si="379"/>
        <v>25.5</v>
      </c>
      <c r="Q4093" s="9" t="s">
        <v>8321</v>
      </c>
      <c r="R4093" t="s">
        <v>8322</v>
      </c>
      <c r="S4093" s="11">
        <f t="shared" si="380"/>
        <v>41990.298043981478</v>
      </c>
      <c r="T4093" s="11">
        <f t="shared" si="381"/>
        <v>42020.298043981478</v>
      </c>
      <c r="U4093" t="str">
        <f t="shared" si="382"/>
        <v>12</v>
      </c>
      <c r="V4093" t="str">
        <f t="shared" si="383"/>
        <v>2014</v>
      </c>
    </row>
    <row r="4094" spans="1:22" ht="48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0</v>
      </c>
      <c r="P4094">
        <f t="shared" si="379"/>
        <v>20</v>
      </c>
      <c r="Q4094" s="9" t="s">
        <v>8321</v>
      </c>
      <c r="R4094" t="s">
        <v>8322</v>
      </c>
      <c r="S4094" s="11">
        <f t="shared" si="380"/>
        <v>42038.986655092587</v>
      </c>
      <c r="T4094" s="11">
        <f t="shared" si="381"/>
        <v>42098.94498842593</v>
      </c>
      <c r="U4094" t="str">
        <f t="shared" si="382"/>
        <v>02</v>
      </c>
      <c r="V4094" t="str">
        <f t="shared" si="383"/>
        <v>2015</v>
      </c>
    </row>
    <row r="4095" spans="1:22" ht="48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</v>
      </c>
      <c r="P4095">
        <f t="shared" si="379"/>
        <v>15</v>
      </c>
      <c r="Q4095" s="9" t="s">
        <v>8321</v>
      </c>
      <c r="R4095" t="s">
        <v>8322</v>
      </c>
      <c r="S4095" s="11">
        <f t="shared" si="380"/>
        <v>42178.607557870368</v>
      </c>
      <c r="T4095" s="11">
        <f t="shared" si="381"/>
        <v>42238.607557870368</v>
      </c>
      <c r="U4095" t="str">
        <f t="shared" si="382"/>
        <v>06</v>
      </c>
      <c r="V4095" t="str">
        <f t="shared" si="383"/>
        <v>2015</v>
      </c>
    </row>
    <row r="4096" spans="1:22" ht="48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37</v>
      </c>
      <c r="P4096">
        <f t="shared" si="379"/>
        <v>91.25</v>
      </c>
      <c r="Q4096" s="9" t="s">
        <v>8321</v>
      </c>
      <c r="R4096" t="s">
        <v>8322</v>
      </c>
      <c r="S4096" s="11">
        <f t="shared" si="380"/>
        <v>41889.878472222219</v>
      </c>
      <c r="T4096" s="11">
        <f t="shared" si="381"/>
        <v>41933.999305555553</v>
      </c>
      <c r="U4096" t="str">
        <f t="shared" si="382"/>
        <v>09</v>
      </c>
      <c r="V4096" t="str">
        <f t="shared" si="383"/>
        <v>2014</v>
      </c>
    </row>
    <row r="4097" spans="1:22" ht="3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3</v>
      </c>
      <c r="P4097">
        <f t="shared" si="379"/>
        <v>800</v>
      </c>
      <c r="Q4097" s="9" t="s">
        <v>8321</v>
      </c>
      <c r="R4097" t="s">
        <v>8322</v>
      </c>
      <c r="S4097" s="11">
        <f t="shared" si="380"/>
        <v>42692.823495370372</v>
      </c>
      <c r="T4097" s="11">
        <f t="shared" si="381"/>
        <v>42722.823495370372</v>
      </c>
      <c r="U4097" t="str">
        <f t="shared" si="382"/>
        <v>11</v>
      </c>
      <c r="V4097" t="str">
        <f t="shared" si="383"/>
        <v>2016</v>
      </c>
    </row>
    <row r="4098" spans="1:22" ht="48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</v>
      </c>
      <c r="P4098">
        <f t="shared" si="379"/>
        <v>80</v>
      </c>
      <c r="Q4098" s="9" t="s">
        <v>8321</v>
      </c>
      <c r="R4098" t="s">
        <v>8322</v>
      </c>
      <c r="S4098" s="11">
        <f t="shared" si="380"/>
        <v>42750.321979166663</v>
      </c>
      <c r="T4098" s="11">
        <f t="shared" si="381"/>
        <v>42794.160416666658</v>
      </c>
      <c r="U4098" t="str">
        <f t="shared" si="382"/>
        <v>01</v>
      </c>
      <c r="V4098" t="str">
        <f t="shared" si="383"/>
        <v>2017</v>
      </c>
    </row>
    <row r="4099" spans="1:22" ht="48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ROUND((E4099/D4099)*100,0)</f>
        <v>0</v>
      </c>
      <c r="P4099" t="e">
        <f t="shared" ref="P4099:P4115" si="385">E4099/L4099</f>
        <v>#DIV/0!</v>
      </c>
      <c r="Q4099" s="9" t="s">
        <v>8321</v>
      </c>
      <c r="R4099" t="s">
        <v>8322</v>
      </c>
      <c r="S4099" s="11">
        <f t="shared" ref="S4099:S4115" si="386">(J4099/86400)+25569+(-5/24)</f>
        <v>42344.616168981483</v>
      </c>
      <c r="T4099" s="11">
        <f t="shared" ref="T4099:T4115" si="387">(((I4099/60)/60)/24)+DATE(1970,1,1)+(-5/24)</f>
        <v>42400.788194444445</v>
      </c>
      <c r="U4099" t="str">
        <f t="shared" ref="U4099:U4115" si="388">TEXT(S4099,"MM")</f>
        <v>12</v>
      </c>
      <c r="V4099" t="str">
        <f t="shared" ref="V4099:V4115" si="389">TEXT(S4099,"YYYY")</f>
        <v>2015</v>
      </c>
    </row>
    <row r="4100" spans="1:22" ht="48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t="e">
        <f t="shared" si="385"/>
        <v>#DIV/0!</v>
      </c>
      <c r="Q4100" s="9" t="s">
        <v>8321</v>
      </c>
      <c r="R4100" t="s">
        <v>8322</v>
      </c>
      <c r="S4100" s="11">
        <f t="shared" si="386"/>
        <v>42495.51385416666</v>
      </c>
      <c r="T4100" s="11">
        <f t="shared" si="387"/>
        <v>42525.51385416666</v>
      </c>
      <c r="U4100" t="str">
        <f t="shared" si="388"/>
        <v>05</v>
      </c>
      <c r="V4100" t="str">
        <f t="shared" si="389"/>
        <v>2016</v>
      </c>
    </row>
    <row r="4101" spans="1:22" ht="48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</v>
      </c>
      <c r="P4101">
        <f t="shared" si="385"/>
        <v>50</v>
      </c>
      <c r="Q4101" s="9" t="s">
        <v>8321</v>
      </c>
      <c r="R4101" t="s">
        <v>8322</v>
      </c>
      <c r="S4101" s="11">
        <f t="shared" si="386"/>
        <v>42570.642048611109</v>
      </c>
      <c r="T4101" s="11">
        <f t="shared" si="387"/>
        <v>42615.642048611109</v>
      </c>
      <c r="U4101" t="str">
        <f t="shared" si="388"/>
        <v>07</v>
      </c>
      <c r="V4101" t="str">
        <f t="shared" si="389"/>
        <v>2016</v>
      </c>
    </row>
    <row r="4102" spans="1:22" ht="3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t="e">
        <f t="shared" si="385"/>
        <v>#DIV/0!</v>
      </c>
      <c r="Q4102" s="9" t="s">
        <v>8321</v>
      </c>
      <c r="R4102" t="s">
        <v>8322</v>
      </c>
      <c r="S4102" s="11">
        <f t="shared" si="386"/>
        <v>41926.916550925926</v>
      </c>
      <c r="T4102" s="11">
        <f t="shared" si="387"/>
        <v>41936.916550925926</v>
      </c>
      <c r="U4102" t="str">
        <f t="shared" si="388"/>
        <v>10</v>
      </c>
      <c r="V4102" t="str">
        <f t="shared" si="389"/>
        <v>2014</v>
      </c>
    </row>
    <row r="4103" spans="1:22" ht="48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t="e">
        <f t="shared" si="385"/>
        <v>#DIV/0!</v>
      </c>
      <c r="Q4103" s="9" t="s">
        <v>8321</v>
      </c>
      <c r="R4103" t="s">
        <v>8322</v>
      </c>
      <c r="S4103" s="11">
        <f t="shared" si="386"/>
        <v>42730.695393518516</v>
      </c>
      <c r="T4103" s="11">
        <f t="shared" si="387"/>
        <v>42760.695393518516</v>
      </c>
      <c r="U4103" t="str">
        <f t="shared" si="388"/>
        <v>12</v>
      </c>
      <c r="V4103" t="str">
        <f t="shared" si="389"/>
        <v>2016</v>
      </c>
    </row>
    <row r="4104" spans="1:22" ht="48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</v>
      </c>
      <c r="P4104">
        <f t="shared" si="385"/>
        <v>22.833333333333332</v>
      </c>
      <c r="Q4104" s="9" t="s">
        <v>8321</v>
      </c>
      <c r="R4104" t="s">
        <v>8322</v>
      </c>
      <c r="S4104" s="11">
        <f t="shared" si="386"/>
        <v>42475.639733796292</v>
      </c>
      <c r="T4104" s="11">
        <f t="shared" si="387"/>
        <v>42505.639733796292</v>
      </c>
      <c r="U4104" t="str">
        <f t="shared" si="388"/>
        <v>04</v>
      </c>
      <c r="V4104" t="str">
        <f t="shared" si="389"/>
        <v>2016</v>
      </c>
    </row>
    <row r="4105" spans="1:22" ht="48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>
        <f t="shared" si="385"/>
        <v>16.666666666666668</v>
      </c>
      <c r="Q4105" s="9" t="s">
        <v>8321</v>
      </c>
      <c r="R4105" t="s">
        <v>8322</v>
      </c>
      <c r="S4105" s="11">
        <f t="shared" si="386"/>
        <v>42188.624606481484</v>
      </c>
      <c r="T4105" s="11">
        <f t="shared" si="387"/>
        <v>42242.563888888886</v>
      </c>
      <c r="U4105" t="str">
        <f t="shared" si="388"/>
        <v>07</v>
      </c>
      <c r="V4105" t="str">
        <f t="shared" si="389"/>
        <v>2015</v>
      </c>
    </row>
    <row r="4106" spans="1:22" ht="48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</v>
      </c>
      <c r="P4106">
        <f t="shared" si="385"/>
        <v>45.785714285714285</v>
      </c>
      <c r="Q4106" s="9" t="s">
        <v>8321</v>
      </c>
      <c r="R4106" t="s">
        <v>8322</v>
      </c>
      <c r="S4106" s="11">
        <f t="shared" si="386"/>
        <v>42640.069837962961</v>
      </c>
      <c r="T4106" s="11">
        <f t="shared" si="387"/>
        <v>42670.069837962961</v>
      </c>
      <c r="U4106" t="str">
        <f t="shared" si="388"/>
        <v>09</v>
      </c>
      <c r="V4106" t="str">
        <f t="shared" si="389"/>
        <v>2016</v>
      </c>
    </row>
    <row r="4107" spans="1:22" ht="48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7</v>
      </c>
      <c r="P4107">
        <f t="shared" si="385"/>
        <v>383.33333333333331</v>
      </c>
      <c r="Q4107" s="9" t="s">
        <v>8321</v>
      </c>
      <c r="R4107" t="s">
        <v>8322</v>
      </c>
      <c r="S4107" s="11">
        <f t="shared" si="386"/>
        <v>42696.802187499998</v>
      </c>
      <c r="T4107" s="11">
        <f t="shared" si="387"/>
        <v>42729.802187499998</v>
      </c>
      <c r="U4107" t="str">
        <f t="shared" si="388"/>
        <v>11</v>
      </c>
      <c r="V4107" t="str">
        <f t="shared" si="389"/>
        <v>2016</v>
      </c>
    </row>
    <row r="4108" spans="1:22" ht="48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71</v>
      </c>
      <c r="P4108">
        <f t="shared" si="385"/>
        <v>106.96969696969697</v>
      </c>
      <c r="Q4108" s="9" t="s">
        <v>8321</v>
      </c>
      <c r="R4108" t="s">
        <v>8322</v>
      </c>
      <c r="S4108" s="11">
        <f t="shared" si="386"/>
        <v>42052.841041666667</v>
      </c>
      <c r="T4108" s="11">
        <f t="shared" si="387"/>
        <v>42095.833333333336</v>
      </c>
      <c r="U4108" t="str">
        <f t="shared" si="388"/>
        <v>02</v>
      </c>
      <c r="V4108" t="str">
        <f t="shared" si="389"/>
        <v>2015</v>
      </c>
    </row>
    <row r="4109" spans="1:22" ht="48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</v>
      </c>
      <c r="P4109">
        <f t="shared" si="385"/>
        <v>10.25</v>
      </c>
      <c r="Q4109" s="9" t="s">
        <v>8321</v>
      </c>
      <c r="R4109" t="s">
        <v>8322</v>
      </c>
      <c r="S4109" s="11">
        <f t="shared" si="386"/>
        <v>41883.708344907405</v>
      </c>
      <c r="T4109" s="11">
        <f t="shared" si="387"/>
        <v>41906.708344907405</v>
      </c>
      <c r="U4109" t="str">
        <f t="shared" si="388"/>
        <v>09</v>
      </c>
      <c r="V4109" t="str">
        <f t="shared" si="389"/>
        <v>2014</v>
      </c>
    </row>
    <row r="4110" spans="1:22" ht="48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2</v>
      </c>
      <c r="P4110">
        <f t="shared" si="385"/>
        <v>59</v>
      </c>
      <c r="Q4110" s="9" t="s">
        <v>8321</v>
      </c>
      <c r="R4110" t="s">
        <v>8322</v>
      </c>
      <c r="S4110" s="11">
        <f t="shared" si="386"/>
        <v>42766.823344907403</v>
      </c>
      <c r="T4110" s="11">
        <f t="shared" si="387"/>
        <v>42796.999999999993</v>
      </c>
      <c r="U4110" t="str">
        <f t="shared" si="388"/>
        <v>01</v>
      </c>
      <c r="V4110" t="str">
        <f t="shared" si="389"/>
        <v>2017</v>
      </c>
    </row>
    <row r="4111" spans="1:22" ht="48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t="e">
        <f t="shared" si="385"/>
        <v>#DIV/0!</v>
      </c>
      <c r="Q4111" s="9" t="s">
        <v>8321</v>
      </c>
      <c r="R4111" t="s">
        <v>8322</v>
      </c>
      <c r="S4111" s="11">
        <f t="shared" si="386"/>
        <v>42307.331064814811</v>
      </c>
      <c r="T4111" s="11">
        <f t="shared" si="387"/>
        <v>42337.372731481482</v>
      </c>
      <c r="U4111" t="str">
        <f t="shared" si="388"/>
        <v>10</v>
      </c>
      <c r="V4111" t="str">
        <f t="shared" si="389"/>
        <v>2015</v>
      </c>
    </row>
    <row r="4112" spans="1:22" ht="48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29</v>
      </c>
      <c r="P4112">
        <f t="shared" si="385"/>
        <v>14.333333333333334</v>
      </c>
      <c r="Q4112" s="9" t="s">
        <v>8321</v>
      </c>
      <c r="R4112" t="s">
        <v>8322</v>
      </c>
      <c r="S4112" s="11">
        <f t="shared" si="386"/>
        <v>42512.418414351851</v>
      </c>
      <c r="T4112" s="11">
        <f t="shared" si="387"/>
        <v>42572.418414351843</v>
      </c>
      <c r="U4112" t="str">
        <f t="shared" si="388"/>
        <v>05</v>
      </c>
      <c r="V4112" t="str">
        <f t="shared" si="389"/>
        <v>2016</v>
      </c>
    </row>
    <row r="4113" spans="1:22" ht="48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</v>
      </c>
      <c r="P4113">
        <f t="shared" si="385"/>
        <v>15.666666666666666</v>
      </c>
      <c r="Q4113" s="9" t="s">
        <v>8321</v>
      </c>
      <c r="R4113" t="s">
        <v>8322</v>
      </c>
      <c r="S4113" s="11">
        <f t="shared" si="386"/>
        <v>42028.927546296291</v>
      </c>
      <c r="T4113" s="11">
        <f t="shared" si="387"/>
        <v>42058.927546296291</v>
      </c>
      <c r="U4113" t="str">
        <f t="shared" si="388"/>
        <v>01</v>
      </c>
      <c r="V4113" t="str">
        <f t="shared" si="389"/>
        <v>2015</v>
      </c>
    </row>
    <row r="4114" spans="1:22" ht="48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</v>
      </c>
      <c r="P4114">
        <f t="shared" si="385"/>
        <v>1</v>
      </c>
      <c r="Q4114" s="9" t="s">
        <v>8321</v>
      </c>
      <c r="R4114" t="s">
        <v>8322</v>
      </c>
      <c r="S4114" s="11">
        <f t="shared" si="386"/>
        <v>42400.738263888888</v>
      </c>
      <c r="T4114" s="11">
        <f t="shared" si="387"/>
        <v>42427.791666666664</v>
      </c>
      <c r="U4114" t="str">
        <f t="shared" si="388"/>
        <v>01</v>
      </c>
      <c r="V4114" t="str">
        <f t="shared" si="389"/>
        <v>2016</v>
      </c>
    </row>
    <row r="4115" spans="1:22" ht="48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</v>
      </c>
      <c r="P4115">
        <f t="shared" si="385"/>
        <v>1</v>
      </c>
      <c r="Q4115" s="9" t="s">
        <v>8321</v>
      </c>
      <c r="R4115" t="s">
        <v>8322</v>
      </c>
      <c r="S4115" s="11">
        <f t="shared" si="386"/>
        <v>42358.364849537036</v>
      </c>
      <c r="T4115" s="11">
        <f t="shared" si="387"/>
        <v>42377.06527777778</v>
      </c>
      <c r="U4115" t="str">
        <f t="shared" si="388"/>
        <v>12</v>
      </c>
      <c r="V4115" t="str">
        <f t="shared" si="389"/>
        <v>2015</v>
      </c>
    </row>
  </sheetData>
  <conditionalFormatting sqref="F1:F1048576">
    <cfRule type="cellIs" dxfId="3" priority="2" operator="equal">
      <formula>"canceled"</formula>
    </cfRule>
    <cfRule type="cellIs" dxfId="2" priority="3" operator="equal">
      <formula>"live"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D64448"/>
        <color theme="9" tint="0.39997558519241921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0867A1-0995-A847-B70D-A32691464D5C}">
  <dimension ref="A2:F15"/>
  <sheetViews>
    <sheetView workbookViewId="0">
      <selection activeCell="B11" sqref="B11"/>
    </sheetView>
  </sheetViews>
  <sheetFormatPr baseColWidth="10" defaultRowHeight="15"/>
  <cols>
    <col min="1" max="1" width="12.1640625" bestFit="1" customWidth="1"/>
    <col min="2" max="2" width="15.66406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8.33203125" bestFit="1" customWidth="1"/>
    <col min="8" max="8" width="12.1640625" bestFit="1" customWidth="1"/>
    <col min="9" max="9" width="18.33203125" bestFit="1" customWidth="1"/>
    <col min="10" max="10" width="16.5" bestFit="1" customWidth="1"/>
    <col min="11" max="11" width="22.6640625" bestFit="1" customWidth="1"/>
  </cols>
  <sheetData>
    <row r="2" spans="1:6">
      <c r="A2" s="6" t="s">
        <v>8223</v>
      </c>
      <c r="B2" t="s">
        <v>8402</v>
      </c>
    </row>
    <row r="4" spans="1:6">
      <c r="A4" s="6" t="s">
        <v>8313</v>
      </c>
      <c r="B4" s="6" t="s">
        <v>8311</v>
      </c>
    </row>
    <row r="5" spans="1:6">
      <c r="A5" s="6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8310</v>
      </c>
    </row>
    <row r="6" spans="1:6">
      <c r="A6" s="7" t="s">
        <v>8314</v>
      </c>
      <c r="B6" s="5">
        <v>9</v>
      </c>
      <c r="C6" s="5">
        <v>50</v>
      </c>
      <c r="D6" s="5"/>
      <c r="E6" s="5">
        <v>39</v>
      </c>
      <c r="F6" s="5">
        <v>98</v>
      </c>
    </row>
    <row r="7" spans="1:6">
      <c r="A7" s="7" t="s">
        <v>8340</v>
      </c>
      <c r="B7" s="5">
        <v>5</v>
      </c>
      <c r="C7" s="5">
        <v>25</v>
      </c>
      <c r="D7" s="5">
        <v>2</v>
      </c>
      <c r="E7" s="5"/>
      <c r="F7" s="5">
        <v>32</v>
      </c>
    </row>
    <row r="8" spans="1:6">
      <c r="A8" s="7" t="s">
        <v>8337</v>
      </c>
      <c r="B8" s="5"/>
      <c r="C8" s="5">
        <v>44</v>
      </c>
      <c r="D8" s="5"/>
      <c r="E8" s="5">
        <v>28</v>
      </c>
      <c r="F8" s="5">
        <v>72</v>
      </c>
    </row>
    <row r="9" spans="1:6">
      <c r="A9" s="7" t="s">
        <v>8335</v>
      </c>
      <c r="B9" s="5">
        <v>1</v>
      </c>
      <c r="C9" s="5"/>
      <c r="D9" s="5"/>
      <c r="E9" s="5"/>
      <c r="F9" s="5">
        <v>1</v>
      </c>
    </row>
    <row r="10" spans="1:6">
      <c r="A10" s="7" t="s">
        <v>8329</v>
      </c>
      <c r="B10" s="5">
        <v>1</v>
      </c>
      <c r="C10" s="5">
        <v>10</v>
      </c>
      <c r="D10" s="5">
        <v>3</v>
      </c>
      <c r="E10" s="5">
        <v>50</v>
      </c>
      <c r="F10" s="5">
        <v>64</v>
      </c>
    </row>
    <row r="11" spans="1:6">
      <c r="A11" s="7" t="s">
        <v>8342</v>
      </c>
      <c r="B11" s="5"/>
      <c r="C11" s="5">
        <v>45</v>
      </c>
      <c r="D11" s="5"/>
      <c r="E11" s="5">
        <v>41</v>
      </c>
      <c r="F11" s="5">
        <v>86</v>
      </c>
    </row>
    <row r="12" spans="1:6">
      <c r="A12" s="7" t="s">
        <v>8326</v>
      </c>
      <c r="B12" s="5">
        <v>8</v>
      </c>
      <c r="C12" s="5">
        <v>40</v>
      </c>
      <c r="D12" s="5"/>
      <c r="E12" s="5">
        <v>11</v>
      </c>
      <c r="F12" s="5">
        <v>59</v>
      </c>
    </row>
    <row r="13" spans="1:6">
      <c r="A13" s="7" t="s">
        <v>8323</v>
      </c>
      <c r="B13" s="5">
        <v>57</v>
      </c>
      <c r="C13" s="5">
        <v>75</v>
      </c>
      <c r="D13" s="5"/>
      <c r="E13" s="5">
        <v>51</v>
      </c>
      <c r="F13" s="5">
        <v>183</v>
      </c>
    </row>
    <row r="14" spans="1:6">
      <c r="A14" s="7" t="s">
        <v>8321</v>
      </c>
      <c r="B14" s="5">
        <v>11</v>
      </c>
      <c r="C14" s="5">
        <v>144</v>
      </c>
      <c r="D14" s="5">
        <v>12</v>
      </c>
      <c r="E14" s="5">
        <v>314</v>
      </c>
      <c r="F14" s="5">
        <v>481</v>
      </c>
    </row>
    <row r="15" spans="1:6">
      <c r="A15" s="7" t="s">
        <v>8310</v>
      </c>
      <c r="B15" s="5">
        <v>92</v>
      </c>
      <c r="C15" s="5">
        <v>433</v>
      </c>
      <c r="D15" s="5">
        <v>17</v>
      </c>
      <c r="E15" s="5">
        <v>534</v>
      </c>
      <c r="F15" s="5">
        <v>1076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79FD4-4DF4-784A-812D-1757FF57D131}">
  <dimension ref="A1:F47"/>
  <sheetViews>
    <sheetView workbookViewId="0">
      <selection activeCell="D12" sqref="D12"/>
    </sheetView>
  </sheetViews>
  <sheetFormatPr baseColWidth="10" defaultRowHeight="15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2.83203125" bestFit="1" customWidth="1"/>
    <col min="8" max="8" width="3" bestFit="1" customWidth="1"/>
    <col min="9" max="10" width="3.33203125" bestFit="1" customWidth="1"/>
    <col min="11" max="12" width="2.5" bestFit="1" customWidth="1"/>
    <col min="13" max="13" width="3.83203125" bestFit="1" customWidth="1"/>
    <col min="14" max="15" width="3.1640625" bestFit="1" customWidth="1"/>
    <col min="16" max="16" width="2.83203125" bestFit="1" customWidth="1"/>
    <col min="17" max="17" width="4.1640625" bestFit="1" customWidth="1"/>
    <col min="18" max="18" width="12.33203125" bestFit="1" customWidth="1"/>
    <col min="19" max="19" width="7.1640625" bestFit="1" customWidth="1"/>
    <col min="20" max="20" width="3.5" bestFit="1" customWidth="1"/>
    <col min="21" max="21" width="3" bestFit="1" customWidth="1"/>
    <col min="22" max="23" width="3.33203125" bestFit="1" customWidth="1"/>
    <col min="24" max="24" width="3.1640625" bestFit="1" customWidth="1"/>
    <col min="25" max="25" width="3.33203125" bestFit="1" customWidth="1"/>
    <col min="26" max="26" width="2.83203125" bestFit="1" customWidth="1"/>
    <col min="27" max="27" width="3.1640625" bestFit="1" customWidth="1"/>
    <col min="28" max="28" width="4.1640625" bestFit="1" customWidth="1"/>
    <col min="29" max="29" width="3.33203125" bestFit="1" customWidth="1"/>
    <col min="30" max="30" width="2.5" bestFit="1" customWidth="1"/>
    <col min="31" max="31" width="3.1640625" bestFit="1" customWidth="1"/>
    <col min="32" max="32" width="3.83203125" bestFit="1" customWidth="1"/>
    <col min="33" max="33" width="3.1640625" bestFit="1" customWidth="1"/>
    <col min="34" max="34" width="3.5" bestFit="1" customWidth="1"/>
    <col min="35" max="35" width="3.1640625" bestFit="1" customWidth="1"/>
    <col min="36" max="36" width="2.83203125" bestFit="1" customWidth="1"/>
    <col min="37" max="37" width="5.1640625" bestFit="1" customWidth="1"/>
    <col min="38" max="38" width="9.6640625" bestFit="1" customWidth="1"/>
    <col min="39" max="39" width="5.6640625" bestFit="1" customWidth="1"/>
    <col min="40" max="40" width="3.33203125" bestFit="1" customWidth="1"/>
    <col min="41" max="41" width="3" bestFit="1" customWidth="1"/>
    <col min="42" max="42" width="3.33203125" bestFit="1" customWidth="1"/>
    <col min="43" max="43" width="2.5" bestFit="1" customWidth="1"/>
    <col min="44" max="44" width="3.83203125" bestFit="1" customWidth="1"/>
    <col min="45" max="46" width="3.1640625" bestFit="1" customWidth="1"/>
    <col min="47" max="47" width="8.1640625" bestFit="1" customWidth="1"/>
    <col min="48" max="48" width="10.5" bestFit="1" customWidth="1"/>
    <col min="49" max="49" width="3.5" bestFit="1" customWidth="1"/>
    <col min="50" max="50" width="3" bestFit="1" customWidth="1"/>
    <col min="51" max="52" width="3.33203125" bestFit="1" customWidth="1"/>
    <col min="53" max="53" width="3.1640625" bestFit="1" customWidth="1"/>
    <col min="54" max="54" width="3.33203125" bestFit="1" customWidth="1"/>
    <col min="55" max="56" width="3.1640625" bestFit="1" customWidth="1"/>
    <col min="57" max="57" width="4.1640625" bestFit="1" customWidth="1"/>
    <col min="58" max="59" width="2.5" bestFit="1" customWidth="1"/>
    <col min="60" max="61" width="3.1640625" bestFit="1" customWidth="1"/>
    <col min="62" max="62" width="3.5" bestFit="1" customWidth="1"/>
    <col min="63" max="63" width="3.1640625" bestFit="1" customWidth="1"/>
    <col min="64" max="64" width="2.83203125" bestFit="1" customWidth="1"/>
    <col min="65" max="65" width="3.1640625" bestFit="1" customWidth="1"/>
    <col min="66" max="66" width="5.1640625" bestFit="1" customWidth="1"/>
    <col min="67" max="67" width="13" bestFit="1" customWidth="1"/>
    <col min="68" max="68" width="10" bestFit="1" customWidth="1"/>
    <col min="69" max="69" width="104.33203125" bestFit="1" customWidth="1"/>
    <col min="70" max="70" width="63.6640625" bestFit="1" customWidth="1"/>
    <col min="71" max="71" width="106.6640625" bestFit="1" customWidth="1"/>
    <col min="72" max="72" width="99.83203125" bestFit="1" customWidth="1"/>
    <col min="73" max="73" width="108.83203125" bestFit="1" customWidth="1"/>
    <col min="74" max="74" width="106" bestFit="1" customWidth="1"/>
    <col min="75" max="75" width="101" bestFit="1" customWidth="1"/>
    <col min="76" max="76" width="79.33203125" bestFit="1" customWidth="1"/>
    <col min="77" max="77" width="115" bestFit="1" customWidth="1"/>
    <col min="78" max="78" width="102.6640625" bestFit="1" customWidth="1"/>
    <col min="79" max="79" width="74" bestFit="1" customWidth="1"/>
    <col min="80" max="80" width="92" bestFit="1" customWidth="1"/>
    <col min="81" max="81" width="100.33203125" bestFit="1" customWidth="1"/>
    <col min="82" max="82" width="103.6640625" bestFit="1" customWidth="1"/>
    <col min="83" max="83" width="100.1640625" bestFit="1" customWidth="1"/>
    <col min="84" max="84" width="107.5" bestFit="1" customWidth="1"/>
    <col min="85" max="85" width="87.6640625" bestFit="1" customWidth="1"/>
    <col min="86" max="86" width="100" bestFit="1" customWidth="1"/>
    <col min="87" max="87" width="112.83203125" bestFit="1" customWidth="1"/>
    <col min="88" max="88" width="99.1640625" bestFit="1" customWidth="1"/>
    <col min="89" max="89" width="106.33203125" bestFit="1" customWidth="1"/>
    <col min="90" max="90" width="91" bestFit="1" customWidth="1"/>
    <col min="91" max="91" width="85" bestFit="1" customWidth="1"/>
    <col min="92" max="92" width="12.83203125" bestFit="1" customWidth="1"/>
    <col min="93" max="93" width="102.6640625" bestFit="1" customWidth="1"/>
    <col min="94" max="94" width="86.33203125" bestFit="1" customWidth="1"/>
    <col min="95" max="95" width="57.6640625" bestFit="1" customWidth="1"/>
    <col min="96" max="96" width="93" bestFit="1" customWidth="1"/>
    <col min="97" max="97" width="83.83203125" bestFit="1" customWidth="1"/>
    <col min="98" max="98" width="106.33203125" bestFit="1" customWidth="1"/>
    <col min="99" max="99" width="104.83203125" bestFit="1" customWidth="1"/>
    <col min="100" max="100" width="54.6640625" bestFit="1" customWidth="1"/>
    <col min="101" max="101" width="106.1640625" bestFit="1" customWidth="1"/>
    <col min="102" max="102" width="99.33203125" bestFit="1" customWidth="1"/>
    <col min="103" max="103" width="93.33203125" bestFit="1" customWidth="1"/>
    <col min="104" max="104" width="107.1640625" bestFit="1" customWidth="1"/>
    <col min="105" max="105" width="94.1640625" bestFit="1" customWidth="1"/>
    <col min="106" max="106" width="110.5" bestFit="1" customWidth="1"/>
    <col min="107" max="107" width="112.1640625" bestFit="1" customWidth="1"/>
    <col min="108" max="108" width="108.6640625" bestFit="1" customWidth="1"/>
    <col min="109" max="109" width="110.33203125" bestFit="1" customWidth="1"/>
    <col min="110" max="110" width="110" bestFit="1" customWidth="1"/>
    <col min="111" max="111" width="102.5" bestFit="1" customWidth="1"/>
    <col min="112" max="112" width="97.33203125" bestFit="1" customWidth="1"/>
    <col min="113" max="113" width="116.1640625" bestFit="1" customWidth="1"/>
    <col min="114" max="114" width="106.33203125" bestFit="1" customWidth="1"/>
    <col min="115" max="115" width="103.5" bestFit="1" customWidth="1"/>
    <col min="116" max="116" width="98.5" bestFit="1" customWidth="1"/>
    <col min="117" max="117" width="109.6640625" bestFit="1" customWidth="1"/>
    <col min="118" max="118" width="97.33203125" bestFit="1" customWidth="1"/>
    <col min="119" max="119" width="105.5" bestFit="1" customWidth="1"/>
    <col min="120" max="120" width="104.6640625" bestFit="1" customWidth="1"/>
    <col min="121" max="121" width="63.83203125" bestFit="1" customWidth="1"/>
    <col min="122" max="122" width="99.83203125" bestFit="1" customWidth="1"/>
    <col min="123" max="123" width="97.1640625" bestFit="1" customWidth="1"/>
    <col min="124" max="124" width="104.5" bestFit="1" customWidth="1"/>
    <col min="125" max="125" width="105.33203125" bestFit="1" customWidth="1"/>
    <col min="126" max="126" width="99.6640625" bestFit="1" customWidth="1"/>
    <col min="127" max="127" width="96.1640625" bestFit="1" customWidth="1"/>
    <col min="128" max="128" width="101.83203125" bestFit="1" customWidth="1"/>
    <col min="129" max="129" width="78.6640625" bestFit="1" customWidth="1"/>
    <col min="130" max="130" width="46.83203125" bestFit="1" customWidth="1"/>
    <col min="131" max="131" width="85.1640625" bestFit="1" customWidth="1"/>
    <col min="132" max="132" width="112" bestFit="1" customWidth="1"/>
    <col min="133" max="133" width="106" bestFit="1" customWidth="1"/>
    <col min="134" max="134" width="67.5" bestFit="1" customWidth="1"/>
    <col min="135" max="135" width="91.83203125" bestFit="1" customWidth="1"/>
    <col min="136" max="136" width="107.6640625" bestFit="1" customWidth="1"/>
    <col min="137" max="137" width="83.83203125" bestFit="1" customWidth="1"/>
    <col min="138" max="138" width="105.83203125" bestFit="1" customWidth="1"/>
    <col min="139" max="139" width="71.1640625" bestFit="1" customWidth="1"/>
    <col min="140" max="140" width="92.5" bestFit="1" customWidth="1"/>
    <col min="141" max="141" width="102.1640625" bestFit="1" customWidth="1"/>
    <col min="142" max="142" width="108.6640625" bestFit="1" customWidth="1"/>
    <col min="143" max="143" width="104.83203125" bestFit="1" customWidth="1"/>
    <col min="144" max="144" width="98.33203125" bestFit="1" customWidth="1"/>
    <col min="145" max="145" width="61.5" bestFit="1" customWidth="1"/>
    <col min="146" max="146" width="106.83203125" bestFit="1" customWidth="1"/>
    <col min="147" max="147" width="100.33203125" bestFit="1" customWidth="1"/>
    <col min="148" max="148" width="91.33203125" bestFit="1" customWidth="1"/>
    <col min="149" max="149" width="108.5" bestFit="1" customWidth="1"/>
    <col min="150" max="150" width="43" bestFit="1" customWidth="1"/>
    <col min="151" max="151" width="101.6640625" bestFit="1" customWidth="1"/>
    <col min="152" max="152" width="105.5" bestFit="1" customWidth="1"/>
    <col min="153" max="153" width="105.1640625" bestFit="1" customWidth="1"/>
    <col min="154" max="154" width="108.6640625" bestFit="1" customWidth="1"/>
    <col min="155" max="155" width="94.1640625" bestFit="1" customWidth="1"/>
    <col min="156" max="156" width="85" bestFit="1" customWidth="1"/>
    <col min="157" max="157" width="96.83203125" bestFit="1" customWidth="1"/>
    <col min="158" max="158" width="101.5" bestFit="1" customWidth="1"/>
    <col min="159" max="159" width="99.33203125" bestFit="1" customWidth="1"/>
    <col min="160" max="160" width="55.33203125" bestFit="1" customWidth="1"/>
    <col min="161" max="161" width="100" bestFit="1" customWidth="1"/>
    <col min="162" max="162" width="81.1640625" bestFit="1" customWidth="1"/>
    <col min="163" max="163" width="97.6640625" bestFit="1" customWidth="1"/>
    <col min="164" max="164" width="103.33203125" bestFit="1" customWidth="1"/>
    <col min="165" max="165" width="112.5" bestFit="1" customWidth="1"/>
    <col min="166" max="166" width="106.1640625" bestFit="1" customWidth="1"/>
    <col min="167" max="167" width="84" bestFit="1" customWidth="1"/>
    <col min="168" max="168" width="66.5" bestFit="1" customWidth="1"/>
    <col min="169" max="169" width="110.33203125" bestFit="1" customWidth="1"/>
    <col min="170" max="170" width="90.6640625" bestFit="1" customWidth="1"/>
    <col min="171" max="171" width="98.6640625" bestFit="1" customWidth="1"/>
    <col min="172" max="172" width="61" bestFit="1" customWidth="1"/>
    <col min="173" max="173" width="107.83203125" bestFit="1" customWidth="1"/>
    <col min="174" max="174" width="105.5" bestFit="1" customWidth="1"/>
    <col min="175" max="175" width="64.83203125" bestFit="1" customWidth="1"/>
    <col min="176" max="176" width="106.6640625" bestFit="1" customWidth="1"/>
    <col min="177" max="177" width="75.83203125" bestFit="1" customWidth="1"/>
    <col min="178" max="178" width="121" bestFit="1" customWidth="1"/>
    <col min="179" max="179" width="27.6640625" bestFit="1" customWidth="1"/>
    <col min="180" max="180" width="92.33203125" bestFit="1" customWidth="1"/>
    <col min="181" max="181" width="96.6640625" bestFit="1" customWidth="1"/>
    <col min="182" max="182" width="90.5" bestFit="1" customWidth="1"/>
    <col min="183" max="183" width="107.5" bestFit="1" customWidth="1"/>
    <col min="184" max="184" width="106.33203125" bestFit="1" customWidth="1"/>
    <col min="185" max="185" width="104.83203125" bestFit="1" customWidth="1"/>
    <col min="186" max="186" width="101.33203125" bestFit="1" customWidth="1"/>
    <col min="187" max="187" width="110.33203125" bestFit="1" customWidth="1"/>
    <col min="188" max="188" width="103.33203125" bestFit="1" customWidth="1"/>
    <col min="189" max="189" width="107.6640625" bestFit="1" customWidth="1"/>
    <col min="190" max="190" width="107.1640625" bestFit="1" customWidth="1"/>
    <col min="191" max="191" width="103.5" bestFit="1" customWidth="1"/>
    <col min="192" max="192" width="104.83203125" bestFit="1" customWidth="1"/>
    <col min="193" max="193" width="98.6640625" bestFit="1" customWidth="1"/>
    <col min="194" max="194" width="102.83203125" bestFit="1" customWidth="1"/>
    <col min="195" max="195" width="91.1640625" bestFit="1" customWidth="1"/>
    <col min="196" max="196" width="106.83203125" bestFit="1" customWidth="1"/>
    <col min="197" max="197" width="105.83203125" bestFit="1" customWidth="1"/>
    <col min="198" max="198" width="103" bestFit="1" customWidth="1"/>
    <col min="199" max="199" width="80" bestFit="1" customWidth="1"/>
    <col min="200" max="200" width="95.83203125" bestFit="1" customWidth="1"/>
    <col min="201" max="201" width="80.33203125" bestFit="1" customWidth="1"/>
    <col min="202" max="202" width="43.33203125" bestFit="1" customWidth="1"/>
    <col min="203" max="203" width="106.5" bestFit="1" customWidth="1"/>
    <col min="204" max="204" width="82.33203125" bestFit="1" customWidth="1"/>
    <col min="205" max="205" width="94.1640625" bestFit="1" customWidth="1"/>
    <col min="206" max="206" width="81.83203125" bestFit="1" customWidth="1"/>
    <col min="207" max="207" width="75.6640625" bestFit="1" customWidth="1"/>
    <col min="208" max="208" width="70.5" bestFit="1" customWidth="1"/>
    <col min="209" max="209" width="108.6640625" bestFit="1" customWidth="1"/>
    <col min="210" max="210" width="105" bestFit="1" customWidth="1"/>
    <col min="211" max="211" width="106.5" bestFit="1" customWidth="1"/>
    <col min="212" max="212" width="98.33203125" bestFit="1" customWidth="1"/>
    <col min="213" max="213" width="85.5" bestFit="1" customWidth="1"/>
    <col min="214" max="214" width="79.5" bestFit="1" customWidth="1"/>
    <col min="215" max="215" width="104.1640625" bestFit="1" customWidth="1"/>
    <col min="216" max="216" width="100.5" bestFit="1" customWidth="1"/>
    <col min="217" max="217" width="59.83203125" bestFit="1" customWidth="1"/>
    <col min="218" max="218" width="55" bestFit="1" customWidth="1"/>
    <col min="219" max="219" width="101" bestFit="1" customWidth="1"/>
    <col min="220" max="220" width="106.5" bestFit="1" customWidth="1"/>
    <col min="221" max="221" width="99.6640625" bestFit="1" customWidth="1"/>
    <col min="222" max="222" width="105.1640625" bestFit="1" customWidth="1"/>
    <col min="223" max="223" width="57" bestFit="1" customWidth="1"/>
    <col min="224" max="224" width="59.1640625" bestFit="1" customWidth="1"/>
    <col min="225" max="225" width="105.6640625" bestFit="1" customWidth="1"/>
    <col min="226" max="226" width="95.1640625" bestFit="1" customWidth="1"/>
    <col min="227" max="227" width="80.6640625" bestFit="1" customWidth="1"/>
    <col min="228" max="228" width="99.5" bestFit="1" customWidth="1"/>
    <col min="229" max="229" width="108" bestFit="1" customWidth="1"/>
    <col min="230" max="230" width="105.83203125" bestFit="1" customWidth="1"/>
    <col min="231" max="231" width="104.83203125" bestFit="1" customWidth="1"/>
    <col min="232" max="232" width="46.5" bestFit="1" customWidth="1"/>
    <col min="233" max="233" width="104.1640625" bestFit="1" customWidth="1"/>
    <col min="234" max="234" width="97.83203125" bestFit="1" customWidth="1"/>
    <col min="235" max="235" width="87.33203125" bestFit="1" customWidth="1"/>
    <col min="236" max="236" width="96.83203125" bestFit="1" customWidth="1"/>
    <col min="237" max="237" width="100.33203125" bestFit="1" customWidth="1"/>
    <col min="238" max="238" width="101.83203125" bestFit="1" customWidth="1"/>
    <col min="239" max="239" width="101.1640625" bestFit="1" customWidth="1"/>
    <col min="240" max="240" width="56.33203125" bestFit="1" customWidth="1"/>
    <col min="241" max="241" width="99.5" bestFit="1" customWidth="1"/>
    <col min="242" max="242" width="89.1640625" bestFit="1" customWidth="1"/>
    <col min="243" max="243" width="87.1640625" bestFit="1" customWidth="1"/>
    <col min="244" max="244" width="109.5" bestFit="1" customWidth="1"/>
    <col min="245" max="245" width="61" bestFit="1" customWidth="1"/>
    <col min="246" max="246" width="103.33203125" bestFit="1" customWidth="1"/>
    <col min="247" max="247" width="68.6640625" bestFit="1" customWidth="1"/>
    <col min="248" max="248" width="106.5" bestFit="1" customWidth="1"/>
    <col min="249" max="249" width="95" bestFit="1" customWidth="1"/>
    <col min="250" max="251" width="105.1640625" bestFit="1" customWidth="1"/>
    <col min="252" max="252" width="108.5" bestFit="1" customWidth="1"/>
    <col min="253" max="253" width="95.33203125" bestFit="1" customWidth="1"/>
    <col min="254" max="254" width="98.1640625" bestFit="1" customWidth="1"/>
    <col min="255" max="255" width="74.6640625" bestFit="1" customWidth="1"/>
    <col min="256" max="256" width="108.1640625" bestFit="1" customWidth="1"/>
    <col min="257" max="257" width="106.5" bestFit="1" customWidth="1"/>
    <col min="258" max="258" width="101.6640625" bestFit="1" customWidth="1"/>
    <col min="259" max="259" width="74.1640625" bestFit="1" customWidth="1"/>
    <col min="260" max="260" width="110.5" bestFit="1" customWidth="1"/>
    <col min="261" max="261" width="107.33203125" bestFit="1" customWidth="1"/>
    <col min="262" max="262" width="89.33203125" bestFit="1" customWidth="1"/>
    <col min="263" max="263" width="106.83203125" bestFit="1" customWidth="1"/>
    <col min="264" max="264" width="99" bestFit="1" customWidth="1"/>
    <col min="265" max="265" width="76.6640625" bestFit="1" customWidth="1"/>
    <col min="266" max="266" width="92" bestFit="1" customWidth="1"/>
    <col min="267" max="267" width="103" bestFit="1" customWidth="1"/>
    <col min="268" max="268" width="89.5" bestFit="1" customWidth="1"/>
    <col min="269" max="269" width="89.33203125" bestFit="1" customWidth="1"/>
    <col min="270" max="270" width="120" bestFit="1" customWidth="1"/>
    <col min="271" max="271" width="103.33203125" bestFit="1" customWidth="1"/>
    <col min="272" max="272" width="83" bestFit="1" customWidth="1"/>
    <col min="273" max="273" width="71.6640625" bestFit="1" customWidth="1"/>
    <col min="274" max="274" width="98.1640625" bestFit="1" customWidth="1"/>
    <col min="275" max="275" width="97" bestFit="1" customWidth="1"/>
    <col min="276" max="276" width="83.6640625" bestFit="1" customWidth="1"/>
    <col min="277" max="277" width="99.83203125" bestFit="1" customWidth="1"/>
    <col min="278" max="278" width="100" bestFit="1" customWidth="1"/>
    <col min="279" max="279" width="101.5" bestFit="1" customWidth="1"/>
    <col min="280" max="280" width="100.83203125" bestFit="1" customWidth="1"/>
    <col min="281" max="281" width="107.6640625" bestFit="1" customWidth="1"/>
    <col min="282" max="282" width="105.83203125" bestFit="1" customWidth="1"/>
    <col min="283" max="283" width="106.1640625" bestFit="1" customWidth="1"/>
    <col min="284" max="284" width="106" bestFit="1" customWidth="1"/>
    <col min="285" max="285" width="96.83203125" bestFit="1" customWidth="1"/>
    <col min="286" max="286" width="73.83203125" bestFit="1" customWidth="1"/>
    <col min="287" max="287" width="98.5" bestFit="1" customWidth="1"/>
    <col min="288" max="288" width="106.33203125" bestFit="1" customWidth="1"/>
    <col min="289" max="289" width="122.33203125" bestFit="1" customWidth="1"/>
    <col min="290" max="290" width="96.1640625" bestFit="1" customWidth="1"/>
    <col min="291" max="291" width="72.33203125" bestFit="1" customWidth="1"/>
    <col min="292" max="292" width="101.33203125" bestFit="1" customWidth="1"/>
    <col min="293" max="293" width="61.6640625" bestFit="1" customWidth="1"/>
    <col min="294" max="294" width="63.33203125" bestFit="1" customWidth="1"/>
    <col min="295" max="295" width="104.33203125" bestFit="1" customWidth="1"/>
    <col min="296" max="296" width="75.6640625" bestFit="1" customWidth="1"/>
    <col min="297" max="297" width="105.1640625" bestFit="1" customWidth="1"/>
    <col min="298" max="298" width="97.6640625" bestFit="1" customWidth="1"/>
    <col min="299" max="299" width="106" bestFit="1" customWidth="1"/>
    <col min="300" max="300" width="103.5" bestFit="1" customWidth="1"/>
    <col min="301" max="301" width="112.6640625" bestFit="1" customWidth="1"/>
    <col min="302" max="302" width="83.1640625" bestFit="1" customWidth="1"/>
    <col min="303" max="303" width="55.33203125" bestFit="1" customWidth="1"/>
    <col min="304" max="304" width="101" bestFit="1" customWidth="1"/>
    <col min="305" max="305" width="108.5" bestFit="1" customWidth="1"/>
    <col min="306" max="306" width="112.6640625" bestFit="1" customWidth="1"/>
    <col min="307" max="307" width="90.1640625" bestFit="1" customWidth="1"/>
    <col min="308" max="308" width="89.6640625" bestFit="1" customWidth="1"/>
    <col min="309" max="309" width="92" bestFit="1" customWidth="1"/>
    <col min="310" max="310" width="98.6640625" bestFit="1" customWidth="1"/>
    <col min="311" max="311" width="107.6640625" bestFit="1" customWidth="1"/>
    <col min="312" max="312" width="84.1640625" bestFit="1" customWidth="1"/>
    <col min="313" max="313" width="88" bestFit="1" customWidth="1"/>
    <col min="314" max="314" width="62.1640625" bestFit="1" customWidth="1"/>
    <col min="315" max="315" width="58.83203125" bestFit="1" customWidth="1"/>
    <col min="316" max="316" width="72" bestFit="1" customWidth="1"/>
    <col min="317" max="317" width="40.1640625" bestFit="1" customWidth="1"/>
    <col min="318" max="318" width="100.33203125" bestFit="1" customWidth="1"/>
    <col min="319" max="319" width="94" bestFit="1" customWidth="1"/>
    <col min="320" max="320" width="93" bestFit="1" customWidth="1"/>
    <col min="321" max="321" width="107.6640625" bestFit="1" customWidth="1"/>
    <col min="322" max="322" width="105.5" bestFit="1" customWidth="1"/>
    <col min="323" max="323" width="95.1640625" bestFit="1" customWidth="1"/>
    <col min="324" max="324" width="68.83203125" bestFit="1" customWidth="1"/>
    <col min="325" max="325" width="100.6640625" bestFit="1" customWidth="1"/>
    <col min="326" max="326" width="100.33203125" bestFit="1" customWidth="1"/>
    <col min="327" max="327" width="102.83203125" bestFit="1" customWidth="1"/>
    <col min="328" max="328" width="102.33203125" bestFit="1" customWidth="1"/>
    <col min="329" max="329" width="75.1640625" bestFit="1" customWidth="1"/>
    <col min="330" max="330" width="93.33203125" bestFit="1" customWidth="1"/>
    <col min="331" max="331" width="52.1640625" bestFit="1" customWidth="1"/>
    <col min="332" max="332" width="101.1640625" bestFit="1" customWidth="1"/>
    <col min="333" max="333" width="99.6640625" bestFit="1" customWidth="1"/>
    <col min="334" max="334" width="96.5" bestFit="1" customWidth="1"/>
    <col min="335" max="335" width="100.1640625" bestFit="1" customWidth="1"/>
    <col min="336" max="336" width="74.83203125" bestFit="1" customWidth="1"/>
    <col min="337" max="337" width="100.1640625" bestFit="1" customWidth="1"/>
    <col min="338" max="338" width="102" bestFit="1" customWidth="1"/>
    <col min="339" max="339" width="98.6640625" bestFit="1" customWidth="1"/>
    <col min="340" max="340" width="58" bestFit="1" customWidth="1"/>
    <col min="341" max="341" width="71.6640625" bestFit="1" customWidth="1"/>
    <col min="342" max="342" width="45.5" bestFit="1" customWidth="1"/>
    <col min="343" max="343" width="97.6640625" bestFit="1" customWidth="1"/>
    <col min="344" max="344" width="95.1640625" bestFit="1" customWidth="1"/>
    <col min="345" max="345" width="87" bestFit="1" customWidth="1"/>
    <col min="346" max="346" width="54.6640625" bestFit="1" customWidth="1"/>
    <col min="347" max="347" width="107" bestFit="1" customWidth="1"/>
    <col min="348" max="348" width="108.5" bestFit="1" customWidth="1"/>
    <col min="349" max="349" width="77.5" bestFit="1" customWidth="1"/>
    <col min="350" max="350" width="54.1640625" bestFit="1" customWidth="1"/>
    <col min="351" max="351" width="106.5" bestFit="1" customWidth="1"/>
    <col min="352" max="352" width="106.1640625" bestFit="1" customWidth="1"/>
    <col min="353" max="353" width="103" bestFit="1" customWidth="1"/>
    <col min="354" max="354" width="106.1640625" bestFit="1" customWidth="1"/>
    <col min="355" max="355" width="70.1640625" bestFit="1" customWidth="1"/>
    <col min="356" max="356" width="94.83203125" bestFit="1" customWidth="1"/>
    <col min="357" max="357" width="102.1640625" bestFit="1" customWidth="1"/>
    <col min="358" max="358" width="101.5" bestFit="1" customWidth="1"/>
    <col min="359" max="359" width="105.33203125" bestFit="1" customWidth="1"/>
    <col min="360" max="360" width="106.33203125" bestFit="1" customWidth="1"/>
    <col min="361" max="361" width="90.33203125" bestFit="1" customWidth="1"/>
    <col min="362" max="362" width="61.83203125" bestFit="1" customWidth="1"/>
    <col min="363" max="363" width="82.6640625" bestFit="1" customWidth="1"/>
    <col min="364" max="364" width="90" bestFit="1" customWidth="1"/>
    <col min="365" max="365" width="57.83203125" bestFit="1" customWidth="1"/>
    <col min="366" max="366" width="101.5" bestFit="1" customWidth="1"/>
    <col min="367" max="367" width="101.83203125" bestFit="1" customWidth="1"/>
    <col min="368" max="368" width="64" bestFit="1" customWidth="1"/>
    <col min="369" max="369" width="103.6640625" bestFit="1" customWidth="1"/>
    <col min="370" max="370" width="102.5" bestFit="1" customWidth="1"/>
    <col min="371" max="371" width="93.5" bestFit="1" customWidth="1"/>
    <col min="372" max="372" width="99.5" bestFit="1" customWidth="1"/>
    <col min="373" max="373" width="101.33203125" bestFit="1" customWidth="1"/>
    <col min="374" max="374" width="105.5" bestFit="1" customWidth="1"/>
    <col min="375" max="375" width="77.6640625" bestFit="1" customWidth="1"/>
    <col min="376" max="376" width="76.83203125" bestFit="1" customWidth="1"/>
    <col min="377" max="377" width="109.33203125" bestFit="1" customWidth="1"/>
    <col min="378" max="378" width="43.83203125" bestFit="1" customWidth="1"/>
    <col min="379" max="379" width="105" bestFit="1" customWidth="1"/>
    <col min="380" max="380" width="67.6640625" bestFit="1" customWidth="1"/>
    <col min="381" max="381" width="65.1640625" bestFit="1" customWidth="1"/>
    <col min="382" max="382" width="90" bestFit="1" customWidth="1"/>
    <col min="383" max="383" width="98.6640625" bestFit="1" customWidth="1"/>
    <col min="384" max="384" width="64" bestFit="1" customWidth="1"/>
    <col min="385" max="385" width="89.5" bestFit="1" customWidth="1"/>
    <col min="386" max="386" width="71.1640625" bestFit="1" customWidth="1"/>
    <col min="387" max="387" width="106" bestFit="1" customWidth="1"/>
    <col min="388" max="388" width="53.6640625" bestFit="1" customWidth="1"/>
    <col min="389" max="389" width="100" bestFit="1" customWidth="1"/>
    <col min="390" max="390" width="53.83203125" bestFit="1" customWidth="1"/>
    <col min="391" max="391" width="81.1640625" bestFit="1" customWidth="1"/>
    <col min="392" max="392" width="108.1640625" bestFit="1" customWidth="1"/>
    <col min="393" max="393" width="105.83203125" bestFit="1" customWidth="1"/>
    <col min="394" max="394" width="90.5" bestFit="1" customWidth="1"/>
    <col min="395" max="395" width="101.5" bestFit="1" customWidth="1"/>
    <col min="396" max="396" width="49.83203125" bestFit="1" customWidth="1"/>
    <col min="397" max="397" width="103.33203125" bestFit="1" customWidth="1"/>
    <col min="398" max="398" width="107" bestFit="1" customWidth="1"/>
    <col min="399" max="399" width="99.83203125" bestFit="1" customWidth="1"/>
    <col min="400" max="400" width="106.1640625" bestFit="1" customWidth="1"/>
    <col min="401" max="401" width="119.83203125" bestFit="1" customWidth="1"/>
    <col min="402" max="402" width="91.83203125" bestFit="1" customWidth="1"/>
    <col min="403" max="403" width="96" bestFit="1" customWidth="1"/>
    <col min="404" max="404" width="81.83203125" bestFit="1" customWidth="1"/>
    <col min="405" max="405" width="74.1640625" bestFit="1" customWidth="1"/>
    <col min="406" max="406" width="59.5" bestFit="1" customWidth="1"/>
    <col min="407" max="407" width="84.6640625" bestFit="1" customWidth="1"/>
    <col min="408" max="408" width="94" bestFit="1" customWidth="1"/>
    <col min="409" max="409" width="106.1640625" bestFit="1" customWidth="1"/>
    <col min="410" max="410" width="69" bestFit="1" customWidth="1"/>
    <col min="411" max="411" width="95" bestFit="1" customWidth="1"/>
    <col min="412" max="412" width="101.1640625" bestFit="1" customWidth="1"/>
    <col min="413" max="413" width="83.83203125" bestFit="1" customWidth="1"/>
    <col min="414" max="414" width="101.33203125" bestFit="1" customWidth="1"/>
    <col min="415" max="415" width="52" bestFit="1" customWidth="1"/>
    <col min="416" max="416" width="105.83203125" bestFit="1" customWidth="1"/>
    <col min="417" max="417" width="81" bestFit="1" customWidth="1"/>
    <col min="418" max="418" width="101.33203125" bestFit="1" customWidth="1"/>
    <col min="419" max="419" width="67" bestFit="1" customWidth="1"/>
    <col min="420" max="420" width="97.5" bestFit="1" customWidth="1"/>
    <col min="421" max="421" width="51.83203125" bestFit="1" customWidth="1"/>
    <col min="422" max="422" width="103.1640625" bestFit="1" customWidth="1"/>
    <col min="423" max="423" width="69.1640625" bestFit="1" customWidth="1"/>
    <col min="424" max="424" width="51.83203125" bestFit="1" customWidth="1"/>
    <col min="425" max="425" width="104.5" bestFit="1" customWidth="1"/>
    <col min="426" max="426" width="110.1640625" bestFit="1" customWidth="1"/>
    <col min="427" max="427" width="107.5" bestFit="1" customWidth="1"/>
    <col min="428" max="428" width="108.83203125" bestFit="1" customWidth="1"/>
    <col min="429" max="429" width="69" bestFit="1" customWidth="1"/>
    <col min="430" max="430" width="104.6640625" bestFit="1" customWidth="1"/>
    <col min="431" max="431" width="91" bestFit="1" customWidth="1"/>
    <col min="432" max="432" width="66.1640625" bestFit="1" customWidth="1"/>
    <col min="433" max="433" width="44.5" bestFit="1" customWidth="1"/>
    <col min="434" max="434" width="76.5" bestFit="1" customWidth="1"/>
    <col min="435" max="435" width="19.6640625" bestFit="1" customWidth="1"/>
    <col min="436" max="436" width="110.6640625" bestFit="1" customWidth="1"/>
    <col min="437" max="437" width="90.5" bestFit="1" customWidth="1"/>
    <col min="438" max="438" width="96.5" bestFit="1" customWidth="1"/>
    <col min="439" max="439" width="108.1640625" bestFit="1" customWidth="1"/>
    <col min="440" max="440" width="109.33203125" bestFit="1" customWidth="1"/>
    <col min="441" max="441" width="107" bestFit="1" customWidth="1"/>
    <col min="442" max="442" width="107.6640625" bestFit="1" customWidth="1"/>
    <col min="443" max="443" width="94.33203125" bestFit="1" customWidth="1"/>
    <col min="444" max="444" width="103.1640625" bestFit="1" customWidth="1"/>
    <col min="445" max="445" width="60.1640625" bestFit="1" customWidth="1"/>
    <col min="446" max="446" width="81.6640625" bestFit="1" customWidth="1"/>
    <col min="447" max="447" width="96.83203125" bestFit="1" customWidth="1"/>
    <col min="448" max="448" width="107" bestFit="1" customWidth="1"/>
    <col min="449" max="449" width="61.5" bestFit="1" customWidth="1"/>
    <col min="450" max="450" width="91" bestFit="1" customWidth="1"/>
    <col min="451" max="451" width="106.33203125" bestFit="1" customWidth="1"/>
    <col min="452" max="452" width="103" bestFit="1" customWidth="1"/>
    <col min="453" max="453" width="93.1640625" bestFit="1" customWidth="1"/>
    <col min="454" max="454" width="76.83203125" bestFit="1" customWidth="1"/>
    <col min="455" max="455" width="67.33203125" bestFit="1" customWidth="1"/>
    <col min="456" max="456" width="95.6640625" bestFit="1" customWidth="1"/>
    <col min="457" max="457" width="61.6640625" bestFit="1" customWidth="1"/>
    <col min="458" max="458" width="96.5" bestFit="1" customWidth="1"/>
    <col min="459" max="459" width="64.5" bestFit="1" customWidth="1"/>
    <col min="460" max="460" width="31.5" bestFit="1" customWidth="1"/>
    <col min="461" max="461" width="92.83203125" bestFit="1" customWidth="1"/>
    <col min="462" max="462" width="99" bestFit="1" customWidth="1"/>
    <col min="463" max="463" width="94" bestFit="1" customWidth="1"/>
    <col min="464" max="464" width="82.33203125" bestFit="1" customWidth="1"/>
    <col min="465" max="465" width="105.83203125" bestFit="1" customWidth="1"/>
    <col min="466" max="466" width="96" bestFit="1" customWidth="1"/>
    <col min="467" max="467" width="98.6640625" bestFit="1" customWidth="1"/>
    <col min="468" max="468" width="103.83203125" bestFit="1" customWidth="1"/>
    <col min="469" max="469" width="111.33203125" bestFit="1" customWidth="1"/>
    <col min="470" max="470" width="95.6640625" bestFit="1" customWidth="1"/>
    <col min="471" max="471" width="85.83203125" bestFit="1" customWidth="1"/>
    <col min="472" max="472" width="85.5" bestFit="1" customWidth="1"/>
    <col min="473" max="473" width="50.1640625" bestFit="1" customWidth="1"/>
    <col min="474" max="474" width="100" bestFit="1" customWidth="1"/>
    <col min="475" max="475" width="69.5" bestFit="1" customWidth="1"/>
    <col min="476" max="476" width="100" bestFit="1" customWidth="1"/>
    <col min="477" max="477" width="32" bestFit="1" customWidth="1"/>
    <col min="478" max="478" width="90.33203125" bestFit="1" customWidth="1"/>
    <col min="479" max="479" width="101.1640625" bestFit="1" customWidth="1"/>
    <col min="480" max="480" width="98" bestFit="1" customWidth="1"/>
    <col min="481" max="481" width="24.33203125" bestFit="1" customWidth="1"/>
    <col min="482" max="482" width="96.33203125" bestFit="1" customWidth="1"/>
    <col min="483" max="483" width="90.83203125" bestFit="1" customWidth="1"/>
    <col min="484" max="484" width="99.5" bestFit="1" customWidth="1"/>
    <col min="485" max="485" width="109.33203125" bestFit="1" customWidth="1"/>
    <col min="486" max="486" width="62.83203125" bestFit="1" customWidth="1"/>
    <col min="487" max="487" width="97.1640625" bestFit="1" customWidth="1"/>
    <col min="488" max="488" width="51" bestFit="1" customWidth="1"/>
    <col min="489" max="489" width="107.6640625" bestFit="1" customWidth="1"/>
    <col min="490" max="490" width="85.6640625" bestFit="1" customWidth="1"/>
    <col min="491" max="491" width="53.5" bestFit="1" customWidth="1"/>
    <col min="492" max="492" width="97" bestFit="1" customWidth="1"/>
    <col min="493" max="493" width="55.83203125" bestFit="1" customWidth="1"/>
    <col min="494" max="494" width="102.33203125" bestFit="1" customWidth="1"/>
    <col min="495" max="495" width="87.83203125" bestFit="1" customWidth="1"/>
    <col min="496" max="496" width="105" bestFit="1" customWidth="1"/>
    <col min="497" max="497" width="99" bestFit="1" customWidth="1"/>
    <col min="498" max="498" width="85.6640625" bestFit="1" customWidth="1"/>
    <col min="499" max="499" width="99.83203125" bestFit="1" customWidth="1"/>
    <col min="500" max="500" width="102.33203125" bestFit="1" customWidth="1"/>
    <col min="501" max="501" width="114.6640625" bestFit="1" customWidth="1"/>
    <col min="502" max="502" width="107" bestFit="1" customWidth="1"/>
    <col min="503" max="503" width="94.83203125" bestFit="1" customWidth="1"/>
    <col min="504" max="504" width="111.1640625" bestFit="1" customWidth="1"/>
    <col min="505" max="505" width="111.5" bestFit="1" customWidth="1"/>
    <col min="506" max="506" width="102.1640625" bestFit="1" customWidth="1"/>
    <col min="507" max="507" width="105.6640625" bestFit="1" customWidth="1"/>
    <col min="508" max="508" width="61" bestFit="1" customWidth="1"/>
    <col min="509" max="509" width="73.6640625" bestFit="1" customWidth="1"/>
    <col min="510" max="510" width="88.6640625" bestFit="1" customWidth="1"/>
    <col min="511" max="511" width="102.6640625" bestFit="1" customWidth="1"/>
    <col min="512" max="512" width="65.6640625" bestFit="1" customWidth="1"/>
    <col min="513" max="513" width="108.1640625" bestFit="1" customWidth="1"/>
    <col min="514" max="514" width="105.33203125" bestFit="1" customWidth="1"/>
    <col min="515" max="515" width="80.33203125" bestFit="1" customWidth="1"/>
    <col min="516" max="516" width="103.5" bestFit="1" customWidth="1"/>
    <col min="517" max="517" width="103.6640625" bestFit="1" customWidth="1"/>
    <col min="518" max="518" width="110.6640625" bestFit="1" customWidth="1"/>
    <col min="519" max="519" width="102.33203125" bestFit="1" customWidth="1"/>
    <col min="520" max="520" width="61.6640625" bestFit="1" customWidth="1"/>
    <col min="521" max="521" width="102.83203125" bestFit="1" customWidth="1"/>
    <col min="522" max="522" width="79.5" bestFit="1" customWidth="1"/>
    <col min="523" max="523" width="78.83203125" bestFit="1" customWidth="1"/>
    <col min="524" max="524" width="108.1640625" bestFit="1" customWidth="1"/>
    <col min="525" max="525" width="59.5" bestFit="1" customWidth="1"/>
    <col min="526" max="526" width="104.33203125" bestFit="1" customWidth="1"/>
    <col min="527" max="527" width="84.33203125" bestFit="1" customWidth="1"/>
    <col min="528" max="528" width="88.6640625" bestFit="1" customWidth="1"/>
    <col min="529" max="529" width="104.1640625" bestFit="1" customWidth="1"/>
    <col min="530" max="530" width="72.33203125" bestFit="1" customWidth="1"/>
    <col min="531" max="531" width="101" bestFit="1" customWidth="1"/>
    <col min="532" max="532" width="83.1640625" bestFit="1" customWidth="1"/>
    <col min="533" max="533" width="74.5" bestFit="1" customWidth="1"/>
    <col min="534" max="534" width="104.83203125" bestFit="1" customWidth="1"/>
    <col min="535" max="535" width="92.83203125" bestFit="1" customWidth="1"/>
    <col min="536" max="536" width="99.1640625" bestFit="1" customWidth="1"/>
    <col min="537" max="537" width="34.1640625" bestFit="1" customWidth="1"/>
    <col min="538" max="538" width="97.5" bestFit="1" customWidth="1"/>
    <col min="539" max="539" width="91.5" bestFit="1" customWidth="1"/>
    <col min="540" max="540" width="79" bestFit="1" customWidth="1"/>
    <col min="541" max="541" width="107.1640625" bestFit="1" customWidth="1"/>
    <col min="542" max="542" width="109.33203125" bestFit="1" customWidth="1"/>
    <col min="543" max="543" width="82.1640625" bestFit="1" customWidth="1"/>
    <col min="544" max="544" width="91.83203125" bestFit="1" customWidth="1"/>
    <col min="545" max="545" width="91.1640625" bestFit="1" customWidth="1"/>
    <col min="546" max="546" width="106.1640625" bestFit="1" customWidth="1"/>
    <col min="547" max="547" width="110.83203125" bestFit="1" customWidth="1"/>
    <col min="548" max="548" width="107.33203125" bestFit="1" customWidth="1"/>
    <col min="549" max="549" width="55.6640625" bestFit="1" customWidth="1"/>
    <col min="550" max="550" width="103" bestFit="1" customWidth="1"/>
    <col min="551" max="551" width="105.6640625" bestFit="1" customWidth="1"/>
    <col min="552" max="552" width="82" bestFit="1" customWidth="1"/>
    <col min="553" max="553" width="101.33203125" bestFit="1" customWidth="1"/>
    <col min="554" max="554" width="97.33203125" bestFit="1" customWidth="1"/>
    <col min="555" max="555" width="99.33203125" bestFit="1" customWidth="1"/>
    <col min="556" max="556" width="39" bestFit="1" customWidth="1"/>
    <col min="557" max="557" width="79.6640625" bestFit="1" customWidth="1"/>
    <col min="558" max="558" width="105.1640625" bestFit="1" customWidth="1"/>
    <col min="559" max="559" width="103.6640625" bestFit="1" customWidth="1"/>
    <col min="560" max="560" width="107.33203125" bestFit="1" customWidth="1"/>
    <col min="561" max="561" width="100.6640625" bestFit="1" customWidth="1"/>
    <col min="562" max="562" width="32.83203125" bestFit="1" customWidth="1"/>
    <col min="563" max="563" width="34.5" bestFit="1" customWidth="1"/>
    <col min="564" max="564" width="99.33203125" bestFit="1" customWidth="1"/>
    <col min="565" max="565" width="68.33203125" bestFit="1" customWidth="1"/>
    <col min="566" max="566" width="67.6640625" bestFit="1" customWidth="1"/>
    <col min="567" max="567" width="110.83203125" bestFit="1" customWidth="1"/>
    <col min="568" max="568" width="108.33203125" bestFit="1" customWidth="1"/>
    <col min="569" max="569" width="85.5" bestFit="1" customWidth="1"/>
    <col min="570" max="570" width="70.33203125" bestFit="1" customWidth="1"/>
    <col min="571" max="571" width="59.6640625" bestFit="1" customWidth="1"/>
    <col min="572" max="572" width="125.1640625" bestFit="1" customWidth="1"/>
    <col min="573" max="573" width="102.83203125" bestFit="1" customWidth="1"/>
    <col min="574" max="574" width="46.1640625" bestFit="1" customWidth="1"/>
    <col min="575" max="575" width="90.6640625" bestFit="1" customWidth="1"/>
    <col min="576" max="576" width="106.1640625" bestFit="1" customWidth="1"/>
    <col min="577" max="577" width="101.83203125" bestFit="1" customWidth="1"/>
    <col min="578" max="578" width="90.5" bestFit="1" customWidth="1"/>
    <col min="579" max="579" width="106" bestFit="1" customWidth="1"/>
    <col min="580" max="580" width="108" bestFit="1" customWidth="1"/>
    <col min="581" max="581" width="94.6640625" bestFit="1" customWidth="1"/>
    <col min="582" max="582" width="106.83203125" bestFit="1" customWidth="1"/>
    <col min="583" max="583" width="103.33203125" bestFit="1" customWidth="1"/>
    <col min="584" max="584" width="84.33203125" bestFit="1" customWidth="1"/>
    <col min="585" max="585" width="104.33203125" bestFit="1" customWidth="1"/>
    <col min="586" max="586" width="30.33203125" bestFit="1" customWidth="1"/>
    <col min="587" max="587" width="102.33203125" bestFit="1" customWidth="1"/>
    <col min="588" max="588" width="99.83203125" bestFit="1" customWidth="1"/>
    <col min="589" max="589" width="68.1640625" bestFit="1" customWidth="1"/>
    <col min="590" max="590" width="98.33203125" bestFit="1" customWidth="1"/>
    <col min="591" max="591" width="107.33203125" bestFit="1" customWidth="1"/>
    <col min="592" max="592" width="87.33203125" bestFit="1" customWidth="1"/>
    <col min="593" max="593" width="107.5" bestFit="1" customWidth="1"/>
    <col min="594" max="594" width="36.1640625" bestFit="1" customWidth="1"/>
    <col min="595" max="595" width="84.5" bestFit="1" customWidth="1"/>
    <col min="596" max="596" width="58.5" bestFit="1" customWidth="1"/>
    <col min="597" max="597" width="102.83203125" bestFit="1" customWidth="1"/>
    <col min="598" max="598" width="105.1640625" bestFit="1" customWidth="1"/>
    <col min="599" max="599" width="101.83203125" bestFit="1" customWidth="1"/>
    <col min="600" max="600" width="93.33203125" bestFit="1" customWidth="1"/>
    <col min="601" max="601" width="111.6640625" bestFit="1" customWidth="1"/>
    <col min="602" max="602" width="105.1640625" bestFit="1" customWidth="1"/>
    <col min="603" max="603" width="47.5" bestFit="1" customWidth="1"/>
    <col min="604" max="604" width="107.6640625" bestFit="1" customWidth="1"/>
    <col min="605" max="605" width="105.33203125" bestFit="1" customWidth="1"/>
    <col min="606" max="606" width="103.1640625" bestFit="1" customWidth="1"/>
    <col min="607" max="607" width="82.33203125" bestFit="1" customWidth="1"/>
    <col min="608" max="608" width="16.83203125" bestFit="1" customWidth="1"/>
    <col min="609" max="609" width="97.33203125" bestFit="1" customWidth="1"/>
    <col min="610" max="610" width="65.83203125" bestFit="1" customWidth="1"/>
    <col min="611" max="611" width="88.33203125" bestFit="1" customWidth="1"/>
    <col min="612" max="612" width="79" bestFit="1" customWidth="1"/>
    <col min="613" max="613" width="99.83203125" bestFit="1" customWidth="1"/>
    <col min="614" max="614" width="104.83203125" bestFit="1" customWidth="1"/>
    <col min="615" max="615" width="93.5" bestFit="1" customWidth="1"/>
    <col min="616" max="616" width="103" bestFit="1" customWidth="1"/>
    <col min="617" max="617" width="73.33203125" bestFit="1" customWidth="1"/>
    <col min="618" max="618" width="103.5" bestFit="1" customWidth="1"/>
    <col min="619" max="619" width="74.1640625" bestFit="1" customWidth="1"/>
    <col min="620" max="620" width="49" bestFit="1" customWidth="1"/>
    <col min="621" max="621" width="51.1640625" bestFit="1" customWidth="1"/>
    <col min="622" max="622" width="99.83203125" bestFit="1" customWidth="1"/>
    <col min="623" max="623" width="104.5" bestFit="1" customWidth="1"/>
    <col min="624" max="624" width="104.6640625" bestFit="1" customWidth="1"/>
    <col min="625" max="625" width="99.33203125" bestFit="1" customWidth="1"/>
    <col min="626" max="626" width="41.6640625" bestFit="1" customWidth="1"/>
    <col min="627" max="627" width="105.5" bestFit="1" customWidth="1"/>
    <col min="628" max="628" width="98.1640625" bestFit="1" customWidth="1"/>
    <col min="629" max="629" width="103.33203125" bestFit="1" customWidth="1"/>
    <col min="630" max="630" width="69.6640625" bestFit="1" customWidth="1"/>
    <col min="631" max="631" width="92.33203125" bestFit="1" customWidth="1"/>
    <col min="632" max="632" width="102.1640625" bestFit="1" customWidth="1"/>
    <col min="633" max="633" width="106.83203125" bestFit="1" customWidth="1"/>
    <col min="634" max="634" width="106.33203125" bestFit="1" customWidth="1"/>
    <col min="635" max="635" width="80.83203125" bestFit="1" customWidth="1"/>
    <col min="636" max="636" width="93" bestFit="1" customWidth="1"/>
    <col min="637" max="637" width="64.33203125" bestFit="1" customWidth="1"/>
    <col min="638" max="638" width="103.83203125" bestFit="1" customWidth="1"/>
    <col min="639" max="639" width="72.83203125" bestFit="1" customWidth="1"/>
    <col min="640" max="640" width="100.6640625" bestFit="1" customWidth="1"/>
    <col min="641" max="641" width="85.83203125" bestFit="1" customWidth="1"/>
    <col min="642" max="642" width="102.33203125" bestFit="1" customWidth="1"/>
    <col min="643" max="643" width="99.5" bestFit="1" customWidth="1"/>
    <col min="644" max="644" width="100.5" bestFit="1" customWidth="1"/>
    <col min="645" max="645" width="108.83203125" bestFit="1" customWidth="1"/>
    <col min="646" max="646" width="101.6640625" bestFit="1" customWidth="1"/>
    <col min="647" max="647" width="83.83203125" bestFit="1" customWidth="1"/>
    <col min="648" max="648" width="99.1640625" bestFit="1" customWidth="1"/>
    <col min="649" max="649" width="104.33203125" bestFit="1" customWidth="1"/>
    <col min="650" max="650" width="107.5" bestFit="1" customWidth="1"/>
    <col min="651" max="651" width="91.33203125" bestFit="1" customWidth="1"/>
    <col min="652" max="652" width="104.83203125" bestFit="1" customWidth="1"/>
    <col min="653" max="653" width="104.33203125" bestFit="1" customWidth="1"/>
    <col min="654" max="654" width="106.1640625" bestFit="1" customWidth="1"/>
    <col min="655" max="655" width="89.6640625" bestFit="1" customWidth="1"/>
    <col min="656" max="656" width="107.6640625" bestFit="1" customWidth="1"/>
    <col min="657" max="657" width="106.6640625" bestFit="1" customWidth="1"/>
    <col min="658" max="658" width="101.83203125" bestFit="1" customWidth="1"/>
    <col min="659" max="659" width="56.6640625" bestFit="1" customWidth="1"/>
    <col min="660" max="660" width="111.5" bestFit="1" customWidth="1"/>
    <col min="661" max="661" width="114" bestFit="1" customWidth="1"/>
    <col min="662" max="662" width="91" bestFit="1" customWidth="1"/>
    <col min="663" max="663" width="109.6640625" bestFit="1" customWidth="1"/>
    <col min="664" max="664" width="104.6640625" bestFit="1" customWidth="1"/>
    <col min="665" max="665" width="102.83203125" bestFit="1" customWidth="1"/>
    <col min="666" max="666" width="102.5" bestFit="1" customWidth="1"/>
    <col min="667" max="667" width="85.1640625" bestFit="1" customWidth="1"/>
    <col min="668" max="668" width="93.5" bestFit="1" customWidth="1"/>
    <col min="669" max="669" width="47" bestFit="1" customWidth="1"/>
    <col min="670" max="670" width="99.83203125" bestFit="1" customWidth="1"/>
    <col min="671" max="671" width="108.1640625" bestFit="1" customWidth="1"/>
    <col min="672" max="672" width="82" bestFit="1" customWidth="1"/>
    <col min="673" max="673" width="98.6640625" bestFit="1" customWidth="1"/>
    <col min="674" max="674" width="101.6640625" bestFit="1" customWidth="1"/>
    <col min="675" max="675" width="96" bestFit="1" customWidth="1"/>
    <col min="676" max="676" width="102.1640625" bestFit="1" customWidth="1"/>
    <col min="677" max="677" width="89.5" bestFit="1" customWidth="1"/>
    <col min="678" max="678" width="105" bestFit="1" customWidth="1"/>
    <col min="679" max="679" width="107" bestFit="1" customWidth="1"/>
    <col min="680" max="680" width="106.6640625" bestFit="1" customWidth="1"/>
    <col min="681" max="681" width="104.1640625" bestFit="1" customWidth="1"/>
    <col min="682" max="682" width="87.1640625" bestFit="1" customWidth="1"/>
    <col min="683" max="683" width="106.1640625" bestFit="1" customWidth="1"/>
    <col min="684" max="684" width="114.6640625" bestFit="1" customWidth="1"/>
    <col min="685" max="685" width="103.5" bestFit="1" customWidth="1"/>
    <col min="686" max="686" width="80.33203125" bestFit="1" customWidth="1"/>
    <col min="687" max="687" width="100" bestFit="1" customWidth="1"/>
    <col min="688" max="688" width="105.5" bestFit="1" customWidth="1"/>
    <col min="689" max="689" width="82.83203125" bestFit="1" customWidth="1"/>
    <col min="690" max="690" width="106.5" bestFit="1" customWidth="1"/>
    <col min="691" max="691" width="59.6640625" bestFit="1" customWidth="1"/>
    <col min="692" max="692" width="105.6640625" bestFit="1" customWidth="1"/>
    <col min="693" max="693" width="107.6640625" bestFit="1" customWidth="1"/>
    <col min="694" max="694" width="98.33203125" bestFit="1" customWidth="1"/>
    <col min="695" max="695" width="99" bestFit="1" customWidth="1"/>
    <col min="696" max="696" width="109.83203125" bestFit="1" customWidth="1"/>
    <col min="697" max="697" width="81" bestFit="1" customWidth="1"/>
    <col min="698" max="698" width="102.1640625" bestFit="1" customWidth="1"/>
    <col min="699" max="699" width="56.83203125" bestFit="1" customWidth="1"/>
    <col min="700" max="700" width="107.6640625" bestFit="1" customWidth="1"/>
    <col min="701" max="701" width="84" bestFit="1" customWidth="1"/>
    <col min="702" max="702" width="97" bestFit="1" customWidth="1"/>
    <col min="703" max="703" width="103.33203125" bestFit="1" customWidth="1"/>
    <col min="704" max="704" width="98.5" bestFit="1" customWidth="1"/>
    <col min="705" max="705" width="103.6640625" bestFit="1" customWidth="1"/>
    <col min="706" max="706" width="104.5" bestFit="1" customWidth="1"/>
    <col min="707" max="707" width="94.83203125" bestFit="1" customWidth="1"/>
    <col min="708" max="708" width="107.1640625" bestFit="1" customWidth="1"/>
    <col min="709" max="709" width="74.33203125" bestFit="1" customWidth="1"/>
    <col min="710" max="710" width="91.1640625" bestFit="1" customWidth="1"/>
    <col min="711" max="711" width="78" bestFit="1" customWidth="1"/>
    <col min="712" max="712" width="78.5" bestFit="1" customWidth="1"/>
    <col min="713" max="713" width="75.83203125" bestFit="1" customWidth="1"/>
    <col min="714" max="714" width="108.1640625" bestFit="1" customWidth="1"/>
    <col min="715" max="715" width="106.83203125" bestFit="1" customWidth="1"/>
    <col min="716" max="716" width="76.33203125" bestFit="1" customWidth="1"/>
    <col min="717" max="717" width="105.6640625" bestFit="1" customWidth="1"/>
    <col min="718" max="718" width="106.33203125" bestFit="1" customWidth="1"/>
    <col min="719" max="719" width="68.83203125" bestFit="1" customWidth="1"/>
    <col min="720" max="720" width="94.33203125" bestFit="1" customWidth="1"/>
    <col min="721" max="721" width="105.5" bestFit="1" customWidth="1"/>
    <col min="722" max="722" width="104.33203125" bestFit="1" customWidth="1"/>
    <col min="723" max="723" width="102.1640625" bestFit="1" customWidth="1"/>
    <col min="724" max="724" width="113.1640625" bestFit="1" customWidth="1"/>
    <col min="725" max="725" width="77.5" bestFit="1" customWidth="1"/>
    <col min="726" max="726" width="109.83203125" bestFit="1" customWidth="1"/>
    <col min="727" max="727" width="68.1640625" bestFit="1" customWidth="1"/>
    <col min="728" max="728" width="104.5" bestFit="1" customWidth="1"/>
    <col min="729" max="729" width="94.83203125" bestFit="1" customWidth="1"/>
    <col min="730" max="730" width="75.83203125" bestFit="1" customWidth="1"/>
    <col min="731" max="731" width="105.1640625" bestFit="1" customWidth="1"/>
    <col min="732" max="732" width="103.1640625" bestFit="1" customWidth="1"/>
    <col min="733" max="733" width="104.5" bestFit="1" customWidth="1"/>
    <col min="734" max="734" width="71.6640625" bestFit="1" customWidth="1"/>
    <col min="735" max="735" width="88" bestFit="1" customWidth="1"/>
    <col min="736" max="736" width="102" bestFit="1" customWidth="1"/>
    <col min="737" max="737" width="76" bestFit="1" customWidth="1"/>
    <col min="738" max="738" width="111.83203125" bestFit="1" customWidth="1"/>
    <col min="739" max="739" width="100.1640625" bestFit="1" customWidth="1"/>
    <col min="740" max="740" width="89" bestFit="1" customWidth="1"/>
    <col min="741" max="741" width="103" bestFit="1" customWidth="1"/>
    <col min="742" max="742" width="97" bestFit="1" customWidth="1"/>
    <col min="743" max="743" width="90.83203125" bestFit="1" customWidth="1"/>
    <col min="744" max="744" width="84.33203125" bestFit="1" customWidth="1"/>
    <col min="745" max="745" width="89.1640625" bestFit="1" customWidth="1"/>
    <col min="746" max="746" width="105.83203125" bestFit="1" customWidth="1"/>
    <col min="747" max="747" width="100.5" bestFit="1" customWidth="1"/>
    <col min="748" max="748" width="101.6640625" bestFit="1" customWidth="1"/>
    <col min="749" max="749" width="105.1640625" bestFit="1" customWidth="1"/>
    <col min="750" max="750" width="82.5" bestFit="1" customWidth="1"/>
    <col min="751" max="751" width="105.5" bestFit="1" customWidth="1"/>
    <col min="752" max="752" width="98.33203125" bestFit="1" customWidth="1"/>
    <col min="753" max="753" width="106.1640625" bestFit="1" customWidth="1"/>
    <col min="754" max="754" width="88.1640625" bestFit="1" customWidth="1"/>
    <col min="755" max="755" width="110.1640625" bestFit="1" customWidth="1"/>
    <col min="756" max="756" width="75.6640625" bestFit="1" customWidth="1"/>
    <col min="757" max="757" width="96" bestFit="1" customWidth="1"/>
    <col min="758" max="758" width="95.83203125" bestFit="1" customWidth="1"/>
    <col min="759" max="759" width="89.83203125" bestFit="1" customWidth="1"/>
    <col min="760" max="760" width="110.33203125" bestFit="1" customWidth="1"/>
    <col min="761" max="761" width="107.1640625" bestFit="1" customWidth="1"/>
    <col min="762" max="762" width="97.6640625" bestFit="1" customWidth="1"/>
    <col min="763" max="763" width="104.5" bestFit="1" customWidth="1"/>
    <col min="764" max="764" width="74.1640625" bestFit="1" customWidth="1"/>
    <col min="765" max="765" width="87.83203125" bestFit="1" customWidth="1"/>
    <col min="766" max="766" width="89.83203125" bestFit="1" customWidth="1"/>
    <col min="767" max="767" width="106" bestFit="1" customWidth="1"/>
    <col min="768" max="768" width="100.83203125" bestFit="1" customWidth="1"/>
    <col min="769" max="769" width="107.5" bestFit="1" customWidth="1"/>
    <col min="770" max="770" width="108.6640625" bestFit="1" customWidth="1"/>
    <col min="771" max="771" width="62.83203125" bestFit="1" customWidth="1"/>
    <col min="772" max="772" width="100.33203125" bestFit="1" customWidth="1"/>
    <col min="773" max="773" width="99.1640625" bestFit="1" customWidth="1"/>
    <col min="774" max="774" width="90.83203125" bestFit="1" customWidth="1"/>
    <col min="775" max="775" width="106.83203125" bestFit="1" customWidth="1"/>
    <col min="776" max="776" width="94.83203125" bestFit="1" customWidth="1"/>
    <col min="777" max="777" width="62.1640625" bestFit="1" customWidth="1"/>
    <col min="778" max="778" width="102" bestFit="1" customWidth="1"/>
    <col min="779" max="779" width="101.6640625" bestFit="1" customWidth="1"/>
    <col min="780" max="780" width="101.33203125" bestFit="1" customWidth="1"/>
    <col min="781" max="781" width="98.6640625" bestFit="1" customWidth="1"/>
    <col min="782" max="782" width="93.33203125" bestFit="1" customWidth="1"/>
    <col min="783" max="783" width="105.5" bestFit="1" customWidth="1"/>
    <col min="784" max="784" width="81.33203125" bestFit="1" customWidth="1"/>
    <col min="785" max="785" width="106.83203125" bestFit="1" customWidth="1"/>
    <col min="786" max="786" width="100.33203125" bestFit="1" customWidth="1"/>
    <col min="787" max="787" width="109.5" bestFit="1" customWidth="1"/>
    <col min="788" max="788" width="106.5" bestFit="1" customWidth="1"/>
    <col min="789" max="789" width="105" bestFit="1" customWidth="1"/>
    <col min="790" max="790" width="97.83203125" bestFit="1" customWidth="1"/>
    <col min="791" max="791" width="106.5" bestFit="1" customWidth="1"/>
    <col min="792" max="792" width="99.6640625" bestFit="1" customWidth="1"/>
    <col min="793" max="793" width="28" bestFit="1" customWidth="1"/>
    <col min="794" max="794" width="96.6640625" bestFit="1" customWidth="1"/>
    <col min="795" max="795" width="76" bestFit="1" customWidth="1"/>
    <col min="796" max="796" width="112.33203125" bestFit="1" customWidth="1"/>
    <col min="797" max="797" width="98" bestFit="1" customWidth="1"/>
    <col min="798" max="798" width="108.5" bestFit="1" customWidth="1"/>
    <col min="799" max="799" width="69.1640625" bestFit="1" customWidth="1"/>
    <col min="800" max="800" width="94.83203125" bestFit="1" customWidth="1"/>
    <col min="801" max="801" width="108.1640625" bestFit="1" customWidth="1"/>
    <col min="802" max="802" width="101.83203125" bestFit="1" customWidth="1"/>
    <col min="803" max="803" width="97.1640625" bestFit="1" customWidth="1"/>
    <col min="804" max="804" width="103.1640625" bestFit="1" customWidth="1"/>
    <col min="805" max="805" width="102.5" bestFit="1" customWidth="1"/>
    <col min="806" max="806" width="109.5" bestFit="1" customWidth="1"/>
    <col min="807" max="807" width="91.6640625" bestFit="1" customWidth="1"/>
    <col min="808" max="808" width="110.6640625" bestFit="1" customWidth="1"/>
    <col min="809" max="809" width="97.1640625" bestFit="1" customWidth="1"/>
    <col min="810" max="810" width="105.6640625" bestFit="1" customWidth="1"/>
    <col min="811" max="811" width="102.6640625" bestFit="1" customWidth="1"/>
    <col min="812" max="812" width="86.6640625" bestFit="1" customWidth="1"/>
    <col min="813" max="813" width="77.5" bestFit="1" customWidth="1"/>
    <col min="814" max="814" width="88" bestFit="1" customWidth="1"/>
    <col min="815" max="815" width="106.33203125" bestFit="1" customWidth="1"/>
    <col min="816" max="816" width="106.1640625" bestFit="1" customWidth="1"/>
    <col min="817" max="817" width="98.33203125" bestFit="1" customWidth="1"/>
    <col min="818" max="818" width="97.5" bestFit="1" customWidth="1"/>
    <col min="819" max="819" width="93.1640625" bestFit="1" customWidth="1"/>
    <col min="820" max="820" width="101" bestFit="1" customWidth="1"/>
    <col min="821" max="821" width="84" bestFit="1" customWidth="1"/>
    <col min="822" max="822" width="91.83203125" bestFit="1" customWidth="1"/>
    <col min="823" max="823" width="99.33203125" bestFit="1" customWidth="1"/>
    <col min="824" max="824" width="102.6640625" bestFit="1" customWidth="1"/>
    <col min="825" max="825" width="102" bestFit="1" customWidth="1"/>
    <col min="826" max="826" width="103.1640625" bestFit="1" customWidth="1"/>
    <col min="827" max="827" width="102.6640625" bestFit="1" customWidth="1"/>
    <col min="828" max="828" width="105.6640625" bestFit="1" customWidth="1"/>
    <col min="829" max="829" width="104.6640625" bestFit="1" customWidth="1"/>
    <col min="830" max="830" width="96.6640625" bestFit="1" customWidth="1"/>
    <col min="831" max="831" width="53.1640625" bestFit="1" customWidth="1"/>
    <col min="832" max="832" width="96.6640625" bestFit="1" customWidth="1"/>
    <col min="833" max="833" width="120.5" bestFit="1" customWidth="1"/>
    <col min="834" max="834" width="98.33203125" bestFit="1" customWidth="1"/>
    <col min="835" max="835" width="94" bestFit="1" customWidth="1"/>
    <col min="836" max="836" width="112.33203125" bestFit="1" customWidth="1"/>
    <col min="837" max="837" width="94.33203125" bestFit="1" customWidth="1"/>
    <col min="838" max="838" width="80.6640625" bestFit="1" customWidth="1"/>
    <col min="839" max="839" width="107.83203125" bestFit="1" customWidth="1"/>
    <col min="840" max="840" width="105" bestFit="1" customWidth="1"/>
    <col min="841" max="841" width="109.33203125" bestFit="1" customWidth="1"/>
    <col min="842" max="842" width="102.6640625" bestFit="1" customWidth="1"/>
    <col min="843" max="843" width="102.5" bestFit="1" customWidth="1"/>
    <col min="844" max="844" width="99.5" bestFit="1" customWidth="1"/>
    <col min="845" max="845" width="101.83203125" bestFit="1" customWidth="1"/>
    <col min="846" max="846" width="92.6640625" bestFit="1" customWidth="1"/>
    <col min="847" max="847" width="106.6640625" bestFit="1" customWidth="1"/>
    <col min="848" max="848" width="78" bestFit="1" customWidth="1"/>
    <col min="849" max="849" width="82.6640625" bestFit="1" customWidth="1"/>
    <col min="850" max="850" width="99.33203125" bestFit="1" customWidth="1"/>
    <col min="851" max="851" width="101.33203125" bestFit="1" customWidth="1"/>
    <col min="852" max="852" width="108" bestFit="1" customWidth="1"/>
    <col min="853" max="853" width="62.83203125" bestFit="1" customWidth="1"/>
    <col min="854" max="854" width="104.33203125" bestFit="1" customWidth="1"/>
    <col min="855" max="855" width="102.33203125" bestFit="1" customWidth="1"/>
    <col min="856" max="856" width="105.33203125" bestFit="1" customWidth="1"/>
    <col min="857" max="857" width="22.83203125" bestFit="1" customWidth="1"/>
    <col min="858" max="858" width="103.5" bestFit="1" customWidth="1"/>
    <col min="859" max="859" width="107.83203125" bestFit="1" customWidth="1"/>
    <col min="860" max="860" width="89.5" bestFit="1" customWidth="1"/>
    <col min="861" max="861" width="99.6640625" bestFit="1" customWidth="1"/>
    <col min="862" max="862" width="96.83203125" bestFit="1" customWidth="1"/>
    <col min="863" max="863" width="82.6640625" bestFit="1" customWidth="1"/>
    <col min="864" max="864" width="107.1640625" bestFit="1" customWidth="1"/>
    <col min="865" max="865" width="103.6640625" bestFit="1" customWidth="1"/>
    <col min="866" max="866" width="97.6640625" bestFit="1" customWidth="1"/>
    <col min="867" max="867" width="85.33203125" bestFit="1" customWidth="1"/>
    <col min="868" max="868" width="103" bestFit="1" customWidth="1"/>
    <col min="869" max="869" width="107.83203125" bestFit="1" customWidth="1"/>
    <col min="870" max="870" width="109.33203125" bestFit="1" customWidth="1"/>
    <col min="871" max="871" width="89.33203125" bestFit="1" customWidth="1"/>
    <col min="872" max="872" width="31.1640625" bestFit="1" customWidth="1"/>
    <col min="873" max="873" width="116.1640625" bestFit="1" customWidth="1"/>
    <col min="874" max="874" width="66.83203125" bestFit="1" customWidth="1"/>
    <col min="875" max="875" width="108.1640625" bestFit="1" customWidth="1"/>
    <col min="876" max="876" width="101.33203125" bestFit="1" customWidth="1"/>
    <col min="877" max="877" width="85.33203125" bestFit="1" customWidth="1"/>
    <col min="878" max="878" width="108.5" bestFit="1" customWidth="1"/>
    <col min="879" max="879" width="96.83203125" bestFit="1" customWidth="1"/>
    <col min="880" max="880" width="52.5" bestFit="1" customWidth="1"/>
    <col min="881" max="881" width="106.6640625" bestFit="1" customWidth="1"/>
    <col min="882" max="882" width="55.5" bestFit="1" customWidth="1"/>
    <col min="883" max="883" width="89.1640625" bestFit="1" customWidth="1"/>
    <col min="884" max="884" width="98.1640625" bestFit="1" customWidth="1"/>
    <col min="885" max="885" width="101.1640625" bestFit="1" customWidth="1"/>
    <col min="886" max="886" width="96.1640625" bestFit="1" customWidth="1"/>
    <col min="887" max="887" width="95" bestFit="1" customWidth="1"/>
    <col min="888" max="888" width="103.6640625" bestFit="1" customWidth="1"/>
    <col min="889" max="889" width="97" bestFit="1" customWidth="1"/>
    <col min="890" max="890" width="104.5" bestFit="1" customWidth="1"/>
    <col min="891" max="891" width="100" bestFit="1" customWidth="1"/>
    <col min="892" max="892" width="84" bestFit="1" customWidth="1"/>
    <col min="893" max="893" width="103.83203125" bestFit="1" customWidth="1"/>
    <col min="894" max="894" width="107.83203125" bestFit="1" customWidth="1"/>
    <col min="895" max="895" width="106.33203125" bestFit="1" customWidth="1"/>
    <col min="896" max="896" width="100.33203125" bestFit="1" customWidth="1"/>
    <col min="897" max="897" width="51.5" bestFit="1" customWidth="1"/>
    <col min="898" max="898" width="99.6640625" bestFit="1" customWidth="1"/>
    <col min="899" max="899" width="69.6640625" bestFit="1" customWidth="1"/>
    <col min="900" max="900" width="103.5" bestFit="1" customWidth="1"/>
    <col min="901" max="901" width="76.1640625" bestFit="1" customWidth="1"/>
    <col min="902" max="902" width="73.6640625" bestFit="1" customWidth="1"/>
    <col min="903" max="903" width="105" bestFit="1" customWidth="1"/>
    <col min="904" max="904" width="110.1640625" bestFit="1" customWidth="1"/>
    <col min="905" max="905" width="108.5" bestFit="1" customWidth="1"/>
    <col min="906" max="906" width="100.1640625" bestFit="1" customWidth="1"/>
    <col min="907" max="907" width="101.6640625" bestFit="1" customWidth="1"/>
    <col min="908" max="908" width="38.83203125" bestFit="1" customWidth="1"/>
    <col min="909" max="909" width="100" bestFit="1" customWidth="1"/>
    <col min="910" max="910" width="95.5" bestFit="1" customWidth="1"/>
    <col min="911" max="911" width="92.5" bestFit="1" customWidth="1"/>
    <col min="912" max="912" width="58.1640625" bestFit="1" customWidth="1"/>
    <col min="913" max="913" width="97.6640625" bestFit="1" customWidth="1"/>
    <col min="914" max="914" width="77.33203125" bestFit="1" customWidth="1"/>
    <col min="915" max="915" width="43" bestFit="1" customWidth="1"/>
    <col min="916" max="916" width="105.6640625" bestFit="1" customWidth="1"/>
    <col min="917" max="917" width="71.1640625" bestFit="1" customWidth="1"/>
    <col min="918" max="918" width="105.83203125" bestFit="1" customWidth="1"/>
    <col min="919" max="919" width="103.5" bestFit="1" customWidth="1"/>
    <col min="920" max="920" width="104.1640625" bestFit="1" customWidth="1"/>
    <col min="921" max="921" width="105.1640625" bestFit="1" customWidth="1"/>
    <col min="922" max="922" width="106.83203125" bestFit="1" customWidth="1"/>
    <col min="923" max="923" width="63.83203125" bestFit="1" customWidth="1"/>
    <col min="924" max="924" width="107.33203125" bestFit="1" customWidth="1"/>
    <col min="925" max="925" width="69.83203125" bestFit="1" customWidth="1"/>
    <col min="926" max="926" width="113.1640625" bestFit="1" customWidth="1"/>
    <col min="927" max="927" width="104.1640625" bestFit="1" customWidth="1"/>
    <col min="928" max="928" width="82.33203125" bestFit="1" customWidth="1"/>
    <col min="929" max="929" width="108" bestFit="1" customWidth="1"/>
    <col min="930" max="930" width="81.1640625" bestFit="1" customWidth="1"/>
    <col min="931" max="931" width="86" bestFit="1" customWidth="1"/>
    <col min="932" max="932" width="80.33203125" bestFit="1" customWidth="1"/>
    <col min="933" max="933" width="102.1640625" bestFit="1" customWidth="1"/>
    <col min="934" max="934" width="72.83203125" bestFit="1" customWidth="1"/>
    <col min="935" max="935" width="106" bestFit="1" customWidth="1"/>
    <col min="936" max="936" width="105.83203125" bestFit="1" customWidth="1"/>
    <col min="937" max="937" width="109" bestFit="1" customWidth="1"/>
    <col min="938" max="938" width="105.33203125" bestFit="1" customWidth="1"/>
    <col min="939" max="939" width="97.6640625" bestFit="1" customWidth="1"/>
    <col min="940" max="940" width="68" bestFit="1" customWidth="1"/>
    <col min="941" max="941" width="108" bestFit="1" customWidth="1"/>
    <col min="942" max="942" width="107.6640625" bestFit="1" customWidth="1"/>
    <col min="943" max="943" width="95" bestFit="1" customWidth="1"/>
    <col min="944" max="944" width="85.33203125" bestFit="1" customWidth="1"/>
    <col min="945" max="945" width="106" bestFit="1" customWidth="1"/>
    <col min="946" max="946" width="105.6640625" bestFit="1" customWidth="1"/>
    <col min="947" max="947" width="105.83203125" bestFit="1" customWidth="1"/>
    <col min="948" max="948" width="101.6640625" bestFit="1" customWidth="1"/>
    <col min="949" max="949" width="107.6640625" bestFit="1" customWidth="1"/>
    <col min="950" max="950" width="95" bestFit="1" customWidth="1"/>
    <col min="951" max="951" width="102.5" bestFit="1" customWidth="1"/>
    <col min="952" max="952" width="105.1640625" bestFit="1" customWidth="1"/>
    <col min="953" max="953" width="44.5" bestFit="1" customWidth="1"/>
    <col min="954" max="954" width="105" bestFit="1" customWidth="1"/>
    <col min="955" max="955" width="104.83203125" bestFit="1" customWidth="1"/>
    <col min="956" max="956" width="100" bestFit="1" customWidth="1"/>
    <col min="957" max="957" width="106.33203125" bestFit="1" customWidth="1"/>
    <col min="958" max="958" width="103.1640625" bestFit="1" customWidth="1"/>
    <col min="959" max="959" width="106.1640625" bestFit="1" customWidth="1"/>
    <col min="960" max="960" width="98" bestFit="1" customWidth="1"/>
    <col min="961" max="961" width="101.5" bestFit="1" customWidth="1"/>
    <col min="962" max="962" width="55.6640625" bestFit="1" customWidth="1"/>
    <col min="963" max="963" width="106.1640625" bestFit="1" customWidth="1"/>
    <col min="964" max="964" width="85.33203125" bestFit="1" customWidth="1"/>
    <col min="965" max="965" width="74.5" bestFit="1" customWidth="1"/>
    <col min="966" max="966" width="65.1640625" bestFit="1" customWidth="1"/>
    <col min="967" max="967" width="103.6640625" bestFit="1" customWidth="1"/>
    <col min="968" max="968" width="102.33203125" bestFit="1" customWidth="1"/>
    <col min="969" max="969" width="105.5" bestFit="1" customWidth="1"/>
    <col min="970" max="971" width="91" bestFit="1" customWidth="1"/>
    <col min="972" max="972" width="76.6640625" bestFit="1" customWidth="1"/>
    <col min="973" max="973" width="110.33203125" bestFit="1" customWidth="1"/>
    <col min="974" max="974" width="102.1640625" bestFit="1" customWidth="1"/>
    <col min="975" max="975" width="71.83203125" bestFit="1" customWidth="1"/>
    <col min="976" max="976" width="105.5" bestFit="1" customWidth="1"/>
    <col min="977" max="977" width="92.5" bestFit="1" customWidth="1"/>
    <col min="978" max="978" width="95.1640625" bestFit="1" customWidth="1"/>
    <col min="979" max="979" width="79.83203125" bestFit="1" customWidth="1"/>
    <col min="980" max="980" width="101.83203125" bestFit="1" customWidth="1"/>
    <col min="981" max="981" width="111.33203125" bestFit="1" customWidth="1"/>
    <col min="982" max="982" width="105" bestFit="1" customWidth="1"/>
    <col min="983" max="983" width="105.5" bestFit="1" customWidth="1"/>
    <col min="984" max="984" width="106.5" bestFit="1" customWidth="1"/>
    <col min="985" max="985" width="85" bestFit="1" customWidth="1"/>
    <col min="986" max="986" width="85.6640625" bestFit="1" customWidth="1"/>
    <col min="987" max="987" width="105.1640625" bestFit="1" customWidth="1"/>
    <col min="988" max="988" width="108" bestFit="1" customWidth="1"/>
    <col min="989" max="989" width="108.5" bestFit="1" customWidth="1"/>
    <col min="990" max="990" width="105.1640625" bestFit="1" customWidth="1"/>
    <col min="991" max="991" width="97.6640625" bestFit="1" customWidth="1"/>
    <col min="992" max="992" width="41.83203125" bestFit="1" customWidth="1"/>
    <col min="993" max="993" width="92.1640625" bestFit="1" customWidth="1"/>
    <col min="994" max="994" width="95.83203125" bestFit="1" customWidth="1"/>
    <col min="995" max="995" width="101" bestFit="1" customWidth="1"/>
    <col min="996" max="996" width="76.6640625" bestFit="1" customWidth="1"/>
    <col min="997" max="997" width="111.6640625" bestFit="1" customWidth="1"/>
    <col min="998" max="998" width="103.33203125" bestFit="1" customWidth="1"/>
    <col min="999" max="999" width="91.1640625" bestFit="1" customWidth="1"/>
    <col min="1000" max="1000" width="102" bestFit="1" customWidth="1"/>
    <col min="1001" max="1001" width="109.6640625" bestFit="1" customWidth="1"/>
    <col min="1002" max="1002" width="97.6640625" bestFit="1" customWidth="1"/>
    <col min="1003" max="1003" width="90" bestFit="1" customWidth="1"/>
    <col min="1004" max="1004" width="30.6640625" bestFit="1" customWidth="1"/>
    <col min="1005" max="1005" width="107.83203125" bestFit="1" customWidth="1"/>
    <col min="1006" max="1006" width="80.5" bestFit="1" customWidth="1"/>
    <col min="1007" max="1007" width="81" bestFit="1" customWidth="1"/>
    <col min="1008" max="1008" width="99.1640625" bestFit="1" customWidth="1"/>
    <col min="1009" max="1009" width="86.6640625" bestFit="1" customWidth="1"/>
    <col min="1010" max="1010" width="97" bestFit="1" customWidth="1"/>
    <col min="1011" max="1011" width="97.83203125" bestFit="1" customWidth="1"/>
    <col min="1012" max="1012" width="104.5" bestFit="1" customWidth="1"/>
    <col min="1013" max="1013" width="39.83203125" bestFit="1" customWidth="1"/>
    <col min="1014" max="1014" width="99.83203125" bestFit="1" customWidth="1"/>
    <col min="1015" max="1015" width="110.6640625" bestFit="1" customWidth="1"/>
    <col min="1016" max="1016" width="86.33203125" bestFit="1" customWidth="1"/>
    <col min="1017" max="1017" width="101" bestFit="1" customWidth="1"/>
    <col min="1018" max="1018" width="83" bestFit="1" customWidth="1"/>
    <col min="1019" max="1019" width="109.6640625" bestFit="1" customWidth="1"/>
    <col min="1020" max="1020" width="98.33203125" bestFit="1" customWidth="1"/>
    <col min="1021" max="1021" width="80" bestFit="1" customWidth="1"/>
    <col min="1022" max="1022" width="104.1640625" bestFit="1" customWidth="1"/>
    <col min="1023" max="1023" width="107.5" bestFit="1" customWidth="1"/>
    <col min="1024" max="1024" width="111" bestFit="1" customWidth="1"/>
    <col min="1025" max="1025" width="100.33203125" bestFit="1" customWidth="1"/>
    <col min="1026" max="1026" width="106" bestFit="1" customWidth="1"/>
    <col min="1027" max="1027" width="103" bestFit="1" customWidth="1"/>
    <col min="1028" max="1028" width="102" bestFit="1" customWidth="1"/>
    <col min="1029" max="1029" width="106" bestFit="1" customWidth="1"/>
    <col min="1030" max="1030" width="71.33203125" bestFit="1" customWidth="1"/>
    <col min="1031" max="1031" width="98.1640625" bestFit="1" customWidth="1"/>
    <col min="1032" max="1032" width="99" bestFit="1" customWidth="1"/>
    <col min="1033" max="1033" width="60.83203125" bestFit="1" customWidth="1"/>
    <col min="1034" max="1034" width="106.83203125" bestFit="1" customWidth="1"/>
    <col min="1035" max="1035" width="107.6640625" bestFit="1" customWidth="1"/>
    <col min="1036" max="1036" width="99.5" bestFit="1" customWidth="1"/>
    <col min="1037" max="1037" width="105.1640625" bestFit="1" customWidth="1"/>
    <col min="1038" max="1038" width="89.5" bestFit="1" customWidth="1"/>
    <col min="1039" max="1039" width="108" bestFit="1" customWidth="1"/>
    <col min="1040" max="1040" width="97.1640625" bestFit="1" customWidth="1"/>
    <col min="1041" max="1041" width="103.33203125" bestFit="1" customWidth="1"/>
    <col min="1042" max="1042" width="68" bestFit="1" customWidth="1"/>
    <col min="1043" max="1043" width="60.1640625" bestFit="1" customWidth="1"/>
    <col min="1044" max="1044" width="69.83203125" bestFit="1" customWidth="1"/>
    <col min="1045" max="1045" width="101.5" bestFit="1" customWidth="1"/>
    <col min="1046" max="1046" width="104.5" bestFit="1" customWidth="1"/>
    <col min="1047" max="1047" width="108.83203125" bestFit="1" customWidth="1"/>
    <col min="1048" max="1048" width="110.83203125" bestFit="1" customWidth="1"/>
    <col min="1049" max="1049" width="102.1640625" bestFit="1" customWidth="1"/>
    <col min="1050" max="1050" width="88.83203125" bestFit="1" customWidth="1"/>
    <col min="1051" max="1051" width="112.6640625" bestFit="1" customWidth="1"/>
    <col min="1052" max="1052" width="90" bestFit="1" customWidth="1"/>
    <col min="1053" max="1053" width="103.83203125" bestFit="1" customWidth="1"/>
    <col min="1054" max="1054" width="81.6640625" bestFit="1" customWidth="1"/>
    <col min="1055" max="1055" width="96.6640625" bestFit="1" customWidth="1"/>
    <col min="1056" max="1056" width="107.6640625" bestFit="1" customWidth="1"/>
    <col min="1057" max="1057" width="105.1640625" bestFit="1" customWidth="1"/>
    <col min="1058" max="1058" width="78" bestFit="1" customWidth="1"/>
    <col min="1059" max="1059" width="98" bestFit="1" customWidth="1"/>
    <col min="1060" max="1060" width="80.83203125" bestFit="1" customWidth="1"/>
    <col min="1061" max="1061" width="102.5" bestFit="1" customWidth="1"/>
    <col min="1062" max="1062" width="94.83203125" bestFit="1" customWidth="1"/>
    <col min="1063" max="1063" width="94" bestFit="1" customWidth="1"/>
    <col min="1064" max="1064" width="90.6640625" bestFit="1" customWidth="1"/>
    <col min="1065" max="1065" width="100.33203125" bestFit="1" customWidth="1"/>
    <col min="1066" max="1066" width="95.5" bestFit="1" customWidth="1"/>
    <col min="1067" max="1067" width="104.5" bestFit="1" customWidth="1"/>
    <col min="1068" max="1068" width="110.6640625" bestFit="1" customWidth="1"/>
    <col min="1069" max="1069" width="103" bestFit="1" customWidth="1"/>
    <col min="1070" max="1070" width="103.83203125" bestFit="1" customWidth="1"/>
    <col min="1071" max="1071" width="110.5" bestFit="1" customWidth="1"/>
    <col min="1072" max="1072" width="113.1640625" bestFit="1" customWidth="1"/>
    <col min="1073" max="1073" width="106.33203125" bestFit="1" customWidth="1"/>
    <col min="1074" max="1074" width="110.33203125" bestFit="1" customWidth="1"/>
    <col min="1075" max="1075" width="105.33203125" bestFit="1" customWidth="1"/>
    <col min="1076" max="1076" width="115.1640625" bestFit="1" customWidth="1"/>
    <col min="1077" max="1077" width="101.5" bestFit="1" customWidth="1"/>
    <col min="1078" max="1078" width="92.33203125" bestFit="1" customWidth="1"/>
    <col min="1079" max="1079" width="106.83203125" bestFit="1" customWidth="1"/>
    <col min="1080" max="1080" width="110.83203125" bestFit="1" customWidth="1"/>
    <col min="1081" max="1081" width="95.83203125" bestFit="1" customWidth="1"/>
    <col min="1082" max="1082" width="49" bestFit="1" customWidth="1"/>
    <col min="1083" max="1083" width="56.5" bestFit="1" customWidth="1"/>
    <col min="1084" max="1084" width="97" bestFit="1" customWidth="1"/>
    <col min="1085" max="1085" width="105.6640625" bestFit="1" customWidth="1"/>
    <col min="1086" max="1086" width="96.1640625" bestFit="1" customWidth="1"/>
    <col min="1087" max="1087" width="74.83203125" bestFit="1" customWidth="1"/>
    <col min="1088" max="1088" width="95.6640625" bestFit="1" customWidth="1"/>
    <col min="1089" max="1089" width="109" bestFit="1" customWidth="1"/>
    <col min="1090" max="1090" width="108.1640625" bestFit="1" customWidth="1"/>
    <col min="1091" max="1091" width="80.5" bestFit="1" customWidth="1"/>
    <col min="1092" max="1092" width="89.5" bestFit="1" customWidth="1"/>
    <col min="1093" max="1093" width="90.83203125" bestFit="1" customWidth="1"/>
    <col min="1094" max="1094" width="94.5" bestFit="1" customWidth="1"/>
    <col min="1095" max="1095" width="67.5" bestFit="1" customWidth="1"/>
    <col min="1096" max="1096" width="29.33203125" bestFit="1" customWidth="1"/>
    <col min="1097" max="1097" width="83.6640625" bestFit="1" customWidth="1"/>
    <col min="1098" max="1098" width="109.83203125" bestFit="1" customWidth="1"/>
    <col min="1099" max="1099" width="122.6640625" bestFit="1" customWidth="1"/>
    <col min="1100" max="1100" width="101.83203125" bestFit="1" customWidth="1"/>
    <col min="1101" max="1101" width="109.6640625" bestFit="1" customWidth="1"/>
    <col min="1102" max="1102" width="104.1640625" bestFit="1" customWidth="1"/>
    <col min="1103" max="1103" width="85.33203125" bestFit="1" customWidth="1"/>
    <col min="1104" max="1104" width="106" bestFit="1" customWidth="1"/>
    <col min="1105" max="1105" width="70.1640625" bestFit="1" customWidth="1"/>
    <col min="1106" max="1106" width="102.33203125" bestFit="1" customWidth="1"/>
    <col min="1107" max="1107" width="73.6640625" bestFit="1" customWidth="1"/>
    <col min="1108" max="1108" width="79.83203125" bestFit="1" customWidth="1"/>
    <col min="1109" max="1109" width="103.6640625" bestFit="1" customWidth="1"/>
    <col min="1110" max="1110" width="72.83203125" bestFit="1" customWidth="1"/>
    <col min="1111" max="1111" width="91" bestFit="1" customWidth="1"/>
    <col min="1112" max="1112" width="102.33203125" bestFit="1" customWidth="1"/>
    <col min="1113" max="1113" width="102.1640625" bestFit="1" customWidth="1"/>
    <col min="1114" max="1114" width="56.33203125" bestFit="1" customWidth="1"/>
    <col min="1115" max="1115" width="100.1640625" bestFit="1" customWidth="1"/>
    <col min="1116" max="1116" width="81.83203125" bestFit="1" customWidth="1"/>
    <col min="1117" max="1117" width="103.5" bestFit="1" customWidth="1"/>
    <col min="1118" max="1118" width="91.83203125" bestFit="1" customWidth="1"/>
    <col min="1119" max="1119" width="104.6640625" bestFit="1" customWidth="1"/>
    <col min="1120" max="1120" width="93.5" bestFit="1" customWidth="1"/>
    <col min="1121" max="1121" width="105.33203125" bestFit="1" customWidth="1"/>
    <col min="1122" max="1122" width="97.83203125" bestFit="1" customWidth="1"/>
    <col min="1123" max="1123" width="106" bestFit="1" customWidth="1"/>
    <col min="1124" max="1124" width="110.1640625" bestFit="1" customWidth="1"/>
    <col min="1125" max="1125" width="104.1640625" bestFit="1" customWidth="1"/>
    <col min="1126" max="1126" width="51.6640625" bestFit="1" customWidth="1"/>
    <col min="1127" max="1127" width="104.83203125" bestFit="1" customWidth="1"/>
    <col min="1128" max="1128" width="94.33203125" bestFit="1" customWidth="1"/>
    <col min="1129" max="1129" width="104.83203125" bestFit="1" customWidth="1"/>
    <col min="1130" max="1130" width="113.5" bestFit="1" customWidth="1"/>
    <col min="1131" max="1131" width="100.6640625" bestFit="1" customWidth="1"/>
    <col min="1132" max="1132" width="106.6640625" bestFit="1" customWidth="1"/>
    <col min="1133" max="1133" width="84.6640625" bestFit="1" customWidth="1"/>
    <col min="1134" max="1134" width="38.33203125" bestFit="1" customWidth="1"/>
    <col min="1135" max="1135" width="106.83203125" bestFit="1" customWidth="1"/>
    <col min="1136" max="1136" width="82.6640625" bestFit="1" customWidth="1"/>
    <col min="1137" max="1137" width="61.83203125" bestFit="1" customWidth="1"/>
    <col min="1138" max="1138" width="109" bestFit="1" customWidth="1"/>
    <col min="1139" max="1139" width="103.1640625" bestFit="1" customWidth="1"/>
    <col min="1140" max="1140" width="48" bestFit="1" customWidth="1"/>
    <col min="1141" max="1141" width="53.5" bestFit="1" customWidth="1"/>
    <col min="1142" max="1142" width="83.6640625" bestFit="1" customWidth="1"/>
    <col min="1143" max="1143" width="63.6640625" bestFit="1" customWidth="1"/>
    <col min="1144" max="1144" width="102.5" bestFit="1" customWidth="1"/>
    <col min="1145" max="1145" width="111.1640625" bestFit="1" customWidth="1"/>
    <col min="1146" max="1146" width="102.6640625" bestFit="1" customWidth="1"/>
    <col min="1147" max="1147" width="107.33203125" bestFit="1" customWidth="1"/>
    <col min="1148" max="1148" width="105.1640625" bestFit="1" customWidth="1"/>
    <col min="1149" max="1149" width="100.6640625" bestFit="1" customWidth="1"/>
    <col min="1150" max="1150" width="32.33203125" bestFit="1" customWidth="1"/>
    <col min="1151" max="1151" width="109.83203125" bestFit="1" customWidth="1"/>
    <col min="1152" max="1152" width="96.83203125" bestFit="1" customWidth="1"/>
    <col min="1153" max="1153" width="102.5" bestFit="1" customWidth="1"/>
    <col min="1154" max="1154" width="77.6640625" bestFit="1" customWidth="1"/>
    <col min="1155" max="1155" width="46.6640625" bestFit="1" customWidth="1"/>
    <col min="1156" max="1156" width="63.83203125" bestFit="1" customWidth="1"/>
    <col min="1157" max="1157" width="59.1640625" bestFit="1" customWidth="1"/>
    <col min="1158" max="1158" width="108.5" bestFit="1" customWidth="1"/>
    <col min="1159" max="1159" width="106.5" bestFit="1" customWidth="1"/>
    <col min="1160" max="1160" width="98.33203125" bestFit="1" customWidth="1"/>
    <col min="1161" max="1161" width="74.33203125" bestFit="1" customWidth="1"/>
    <col min="1162" max="1162" width="96.6640625" bestFit="1" customWidth="1"/>
    <col min="1163" max="1163" width="36.1640625" bestFit="1" customWidth="1"/>
    <col min="1164" max="1164" width="106" bestFit="1" customWidth="1"/>
    <col min="1165" max="1165" width="63.1640625" bestFit="1" customWidth="1"/>
    <col min="1166" max="1166" width="38.83203125" bestFit="1" customWidth="1"/>
    <col min="1167" max="1167" width="77.6640625" bestFit="1" customWidth="1"/>
    <col min="1168" max="1168" width="39.6640625" bestFit="1" customWidth="1"/>
    <col min="1169" max="1169" width="103.6640625" bestFit="1" customWidth="1"/>
    <col min="1170" max="1171" width="104.5" bestFit="1" customWidth="1"/>
    <col min="1172" max="1172" width="111.5" bestFit="1" customWidth="1"/>
    <col min="1173" max="1173" width="104.6640625" bestFit="1" customWidth="1"/>
    <col min="1174" max="1174" width="105" bestFit="1" customWidth="1"/>
    <col min="1175" max="1175" width="116.5" bestFit="1" customWidth="1"/>
    <col min="1176" max="1176" width="99" bestFit="1" customWidth="1"/>
    <col min="1177" max="1177" width="68.33203125" bestFit="1" customWidth="1"/>
    <col min="1178" max="1178" width="93.5" bestFit="1" customWidth="1"/>
    <col min="1179" max="1179" width="58.1640625" bestFit="1" customWidth="1"/>
    <col min="1180" max="1180" width="97.1640625" bestFit="1" customWidth="1"/>
    <col min="1181" max="1181" width="51.6640625" bestFit="1" customWidth="1"/>
    <col min="1182" max="1182" width="64.6640625" bestFit="1" customWidth="1"/>
    <col min="1183" max="1183" width="102.33203125" bestFit="1" customWidth="1"/>
    <col min="1184" max="1184" width="104.83203125" bestFit="1" customWidth="1"/>
    <col min="1185" max="1185" width="84.1640625" bestFit="1" customWidth="1"/>
    <col min="1186" max="1186" width="90.83203125" bestFit="1" customWidth="1"/>
    <col min="1187" max="1187" width="103.1640625" bestFit="1" customWidth="1"/>
    <col min="1188" max="1188" width="76.83203125" bestFit="1" customWidth="1"/>
    <col min="1189" max="1189" width="107" bestFit="1" customWidth="1"/>
    <col min="1190" max="1190" width="99.5" bestFit="1" customWidth="1"/>
    <col min="1191" max="1191" width="105.83203125" bestFit="1" customWidth="1"/>
    <col min="1192" max="1192" width="102.6640625" bestFit="1" customWidth="1"/>
    <col min="1193" max="1193" width="109.33203125" bestFit="1" customWidth="1"/>
    <col min="1194" max="1194" width="105.5" bestFit="1" customWidth="1"/>
    <col min="1195" max="1195" width="89.33203125" bestFit="1" customWidth="1"/>
    <col min="1196" max="1196" width="111.1640625" bestFit="1" customWidth="1"/>
    <col min="1197" max="1197" width="114.83203125" bestFit="1" customWidth="1"/>
    <col min="1198" max="1198" width="103.6640625" bestFit="1" customWidth="1"/>
    <col min="1199" max="1199" width="84.1640625" bestFit="1" customWidth="1"/>
    <col min="1200" max="1200" width="81.1640625" bestFit="1" customWidth="1"/>
    <col min="1201" max="1201" width="110.33203125" bestFit="1" customWidth="1"/>
    <col min="1202" max="1202" width="110" bestFit="1" customWidth="1"/>
    <col min="1203" max="1203" width="106.5" bestFit="1" customWidth="1"/>
    <col min="1204" max="1204" width="55.83203125" bestFit="1" customWidth="1"/>
    <col min="1205" max="1205" width="45.1640625" bestFit="1" customWidth="1"/>
    <col min="1206" max="1206" width="96.83203125" bestFit="1" customWidth="1"/>
    <col min="1207" max="1207" width="99.5" bestFit="1" customWidth="1"/>
    <col min="1208" max="1208" width="8.83203125" bestFit="1" customWidth="1"/>
    <col min="1209" max="1209" width="24.1640625" bestFit="1" customWidth="1"/>
    <col min="1210" max="1210" width="107.1640625" bestFit="1" customWidth="1"/>
    <col min="1211" max="1211" width="103" bestFit="1" customWidth="1"/>
    <col min="1212" max="1212" width="108.33203125" bestFit="1" customWidth="1"/>
    <col min="1213" max="1214" width="77.6640625" bestFit="1" customWidth="1"/>
    <col min="1215" max="1215" width="99" bestFit="1" customWidth="1"/>
    <col min="1216" max="1216" width="95" bestFit="1" customWidth="1"/>
    <col min="1217" max="1217" width="108.5" bestFit="1" customWidth="1"/>
    <col min="1218" max="1218" width="102" bestFit="1" customWidth="1"/>
    <col min="1219" max="1219" width="81.5" bestFit="1" customWidth="1"/>
    <col min="1220" max="1220" width="108.5" bestFit="1" customWidth="1"/>
    <col min="1221" max="1221" width="105.83203125" bestFit="1" customWidth="1"/>
    <col min="1222" max="1222" width="80.6640625" bestFit="1" customWidth="1"/>
    <col min="1223" max="1223" width="106.83203125" bestFit="1" customWidth="1"/>
    <col min="1224" max="1224" width="11.5" bestFit="1" customWidth="1"/>
    <col min="1225" max="1225" width="102.6640625" bestFit="1" customWidth="1"/>
    <col min="1226" max="1226" width="103.1640625" bestFit="1" customWidth="1"/>
    <col min="1227" max="1227" width="101.5" bestFit="1" customWidth="1"/>
    <col min="1228" max="1228" width="103.5" bestFit="1" customWidth="1"/>
    <col min="1229" max="1229" width="74.5" bestFit="1" customWidth="1"/>
    <col min="1230" max="1230" width="105.1640625" bestFit="1" customWidth="1"/>
    <col min="1231" max="1231" width="109.5" bestFit="1" customWidth="1"/>
    <col min="1232" max="1232" width="107" bestFit="1" customWidth="1"/>
    <col min="1233" max="1233" width="105.6640625" bestFit="1" customWidth="1"/>
    <col min="1234" max="1234" width="94.1640625" bestFit="1" customWidth="1"/>
    <col min="1235" max="1235" width="103.6640625" bestFit="1" customWidth="1"/>
    <col min="1236" max="1236" width="105.5" bestFit="1" customWidth="1"/>
    <col min="1237" max="1237" width="62.33203125" bestFit="1" customWidth="1"/>
    <col min="1238" max="1238" width="99.33203125" bestFit="1" customWidth="1"/>
    <col min="1239" max="1239" width="92.33203125" bestFit="1" customWidth="1"/>
    <col min="1240" max="1240" width="100" bestFit="1" customWidth="1"/>
    <col min="1241" max="1241" width="101.6640625" bestFit="1" customWidth="1"/>
    <col min="1242" max="1242" width="103.1640625" bestFit="1" customWidth="1"/>
    <col min="1243" max="1243" width="87.33203125" bestFit="1" customWidth="1"/>
    <col min="1244" max="1244" width="86.6640625" bestFit="1" customWidth="1"/>
    <col min="1245" max="1245" width="103.5" bestFit="1" customWidth="1"/>
    <col min="1246" max="1246" width="98.1640625" bestFit="1" customWidth="1"/>
    <col min="1247" max="1247" width="104.83203125" bestFit="1" customWidth="1"/>
    <col min="1248" max="1248" width="72.83203125" bestFit="1" customWidth="1"/>
    <col min="1249" max="1249" width="102.5" bestFit="1" customWidth="1"/>
    <col min="1250" max="1250" width="98.5" bestFit="1" customWidth="1"/>
    <col min="1251" max="1251" width="97.83203125" bestFit="1" customWidth="1"/>
    <col min="1252" max="1252" width="96.1640625" bestFit="1" customWidth="1"/>
    <col min="1253" max="1253" width="90.33203125" bestFit="1" customWidth="1"/>
    <col min="1254" max="1254" width="90.1640625" bestFit="1" customWidth="1"/>
    <col min="1255" max="1255" width="97.5" bestFit="1" customWidth="1"/>
    <col min="1256" max="1256" width="106.33203125" bestFit="1" customWidth="1"/>
    <col min="1257" max="1257" width="77.83203125" bestFit="1" customWidth="1"/>
    <col min="1258" max="1258" width="104.83203125" bestFit="1" customWidth="1"/>
    <col min="1259" max="1259" width="95.1640625" bestFit="1" customWidth="1"/>
    <col min="1260" max="1260" width="103.6640625" bestFit="1" customWidth="1"/>
    <col min="1261" max="1261" width="112" bestFit="1" customWidth="1"/>
    <col min="1262" max="1262" width="96.6640625" bestFit="1" customWidth="1"/>
    <col min="1263" max="1263" width="91.5" bestFit="1" customWidth="1"/>
    <col min="1264" max="1264" width="79.5" bestFit="1" customWidth="1"/>
    <col min="1265" max="1265" width="55.1640625" bestFit="1" customWidth="1"/>
    <col min="1266" max="1266" width="103.33203125" bestFit="1" customWidth="1"/>
    <col min="1267" max="1267" width="65.83203125" bestFit="1" customWidth="1"/>
    <col min="1268" max="1268" width="111.5" bestFit="1" customWidth="1"/>
    <col min="1269" max="1269" width="70.33203125" bestFit="1" customWidth="1"/>
    <col min="1270" max="1270" width="99.5" bestFit="1" customWidth="1"/>
    <col min="1271" max="1271" width="15.5" bestFit="1" customWidth="1"/>
    <col min="1272" max="1272" width="105.83203125" bestFit="1" customWidth="1"/>
    <col min="1273" max="1273" width="84.83203125" bestFit="1" customWidth="1"/>
    <col min="1274" max="1274" width="94" bestFit="1" customWidth="1"/>
    <col min="1275" max="1275" width="104.33203125" bestFit="1" customWidth="1"/>
    <col min="1276" max="1276" width="106.5" bestFit="1" customWidth="1"/>
    <col min="1277" max="1277" width="97.83203125" bestFit="1" customWidth="1"/>
    <col min="1278" max="1278" width="103.5" bestFit="1" customWidth="1"/>
    <col min="1279" max="1279" width="76.83203125" bestFit="1" customWidth="1"/>
    <col min="1280" max="1280" width="107.83203125" bestFit="1" customWidth="1"/>
    <col min="1281" max="1281" width="44.83203125" bestFit="1" customWidth="1"/>
    <col min="1282" max="1282" width="111" bestFit="1" customWidth="1"/>
    <col min="1283" max="1283" width="102.5" bestFit="1" customWidth="1"/>
    <col min="1284" max="1284" width="109" bestFit="1" customWidth="1"/>
    <col min="1285" max="1285" width="92.1640625" bestFit="1" customWidth="1"/>
    <col min="1286" max="1286" width="103" bestFit="1" customWidth="1"/>
    <col min="1287" max="1287" width="104.1640625" bestFit="1" customWidth="1"/>
    <col min="1288" max="1288" width="37.6640625" bestFit="1" customWidth="1"/>
    <col min="1289" max="1289" width="28.33203125" bestFit="1" customWidth="1"/>
    <col min="1290" max="1290" width="104.6640625" bestFit="1" customWidth="1"/>
    <col min="1291" max="1291" width="101.1640625" bestFit="1" customWidth="1"/>
    <col min="1292" max="1292" width="101.6640625" bestFit="1" customWidth="1"/>
    <col min="1293" max="1293" width="114" bestFit="1" customWidth="1"/>
    <col min="1294" max="1294" width="90.6640625" bestFit="1" customWidth="1"/>
    <col min="1295" max="1295" width="78.33203125" bestFit="1" customWidth="1"/>
    <col min="1296" max="1296" width="57.33203125" bestFit="1" customWidth="1"/>
    <col min="1297" max="1297" width="101.83203125" bestFit="1" customWidth="1"/>
    <col min="1298" max="1298" width="104.6640625" bestFit="1" customWidth="1"/>
    <col min="1299" max="1299" width="85.1640625" bestFit="1" customWidth="1"/>
    <col min="1300" max="1300" width="50.5" bestFit="1" customWidth="1"/>
    <col min="1301" max="1301" width="89.1640625" bestFit="1" customWidth="1"/>
    <col min="1302" max="1302" width="104.1640625" bestFit="1" customWidth="1"/>
    <col min="1303" max="1303" width="95.33203125" bestFit="1" customWidth="1"/>
    <col min="1304" max="1304" width="61" bestFit="1" customWidth="1"/>
    <col min="1305" max="1305" width="104.33203125" bestFit="1" customWidth="1"/>
    <col min="1306" max="1306" width="87.83203125" bestFit="1" customWidth="1"/>
    <col min="1307" max="1307" width="104.83203125" bestFit="1" customWidth="1"/>
    <col min="1308" max="1308" width="97.1640625" bestFit="1" customWidth="1"/>
    <col min="1309" max="1309" width="97.6640625" bestFit="1" customWidth="1"/>
    <col min="1310" max="1310" width="73.6640625" bestFit="1" customWidth="1"/>
    <col min="1311" max="1311" width="108.33203125" bestFit="1" customWidth="1"/>
    <col min="1312" max="1312" width="63" bestFit="1" customWidth="1"/>
    <col min="1313" max="1313" width="43.33203125" bestFit="1" customWidth="1"/>
    <col min="1314" max="1314" width="96.5" bestFit="1" customWidth="1"/>
    <col min="1315" max="1315" width="102.83203125" bestFit="1" customWidth="1"/>
    <col min="1316" max="1316" width="96.6640625" bestFit="1" customWidth="1"/>
    <col min="1317" max="1317" width="105.5" bestFit="1" customWidth="1"/>
    <col min="1318" max="1318" width="104.5" bestFit="1" customWidth="1"/>
    <col min="1319" max="1319" width="102.6640625" bestFit="1" customWidth="1"/>
    <col min="1320" max="1320" width="101.33203125" bestFit="1" customWidth="1"/>
    <col min="1321" max="1321" width="95.5" bestFit="1" customWidth="1"/>
    <col min="1322" max="1322" width="106.33203125" bestFit="1" customWidth="1"/>
    <col min="1323" max="1323" width="101.6640625" bestFit="1" customWidth="1"/>
    <col min="1324" max="1324" width="105.83203125" bestFit="1" customWidth="1"/>
    <col min="1325" max="1325" width="105.33203125" bestFit="1" customWidth="1"/>
    <col min="1326" max="1326" width="108.83203125" bestFit="1" customWidth="1"/>
    <col min="1327" max="1327" width="98.6640625" bestFit="1" customWidth="1"/>
    <col min="1328" max="1328" width="105.33203125" bestFit="1" customWidth="1"/>
    <col min="1329" max="1329" width="94.33203125" bestFit="1" customWidth="1"/>
    <col min="1330" max="1330" width="109.33203125" bestFit="1" customWidth="1"/>
    <col min="1331" max="1331" width="101.6640625" bestFit="1" customWidth="1"/>
    <col min="1332" max="1332" width="91" bestFit="1" customWidth="1"/>
    <col min="1333" max="1333" width="107.1640625" bestFit="1" customWidth="1"/>
    <col min="1334" max="1334" width="111" bestFit="1" customWidth="1"/>
    <col min="1335" max="1335" width="100.5" bestFit="1" customWidth="1"/>
    <col min="1336" max="1336" width="91.1640625" bestFit="1" customWidth="1"/>
    <col min="1337" max="1337" width="108.1640625" bestFit="1" customWidth="1"/>
    <col min="1338" max="1338" width="83.83203125" bestFit="1" customWidth="1"/>
    <col min="1339" max="1339" width="101.33203125" bestFit="1" customWidth="1"/>
    <col min="1340" max="1340" width="103.5" bestFit="1" customWidth="1"/>
    <col min="1341" max="1341" width="108.5" bestFit="1" customWidth="1"/>
    <col min="1342" max="1342" width="95.33203125" bestFit="1" customWidth="1"/>
    <col min="1343" max="1343" width="62.33203125" bestFit="1" customWidth="1"/>
    <col min="1344" max="1344" width="108.5" bestFit="1" customWidth="1"/>
    <col min="1345" max="1345" width="97.83203125" bestFit="1" customWidth="1"/>
    <col min="1346" max="1346" width="100.83203125" bestFit="1" customWidth="1"/>
    <col min="1347" max="1347" width="107.83203125" bestFit="1" customWidth="1"/>
    <col min="1348" max="1348" width="70.6640625" bestFit="1" customWidth="1"/>
    <col min="1349" max="1349" width="104.33203125" bestFit="1" customWidth="1"/>
    <col min="1350" max="1350" width="43.1640625" bestFit="1" customWidth="1"/>
    <col min="1351" max="1351" width="65.1640625" bestFit="1" customWidth="1"/>
    <col min="1352" max="1352" width="108.5" bestFit="1" customWidth="1"/>
    <col min="1353" max="1353" width="102.1640625" bestFit="1" customWidth="1"/>
    <col min="1354" max="1354" width="57" bestFit="1" customWidth="1"/>
    <col min="1355" max="1355" width="103" bestFit="1" customWidth="1"/>
    <col min="1356" max="1356" width="96.33203125" bestFit="1" customWidth="1"/>
    <col min="1357" max="1357" width="94" bestFit="1" customWidth="1"/>
    <col min="1358" max="1358" width="99.5" bestFit="1" customWidth="1"/>
    <col min="1359" max="1359" width="97" bestFit="1" customWidth="1"/>
    <col min="1360" max="1360" width="104.5" bestFit="1" customWidth="1"/>
    <col min="1361" max="1361" width="105" bestFit="1" customWidth="1"/>
    <col min="1362" max="1362" width="104.33203125" bestFit="1" customWidth="1"/>
    <col min="1363" max="1363" width="96.1640625" bestFit="1" customWidth="1"/>
    <col min="1364" max="1364" width="102.83203125" bestFit="1" customWidth="1"/>
    <col min="1365" max="1365" width="97.6640625" bestFit="1" customWidth="1"/>
    <col min="1366" max="1366" width="89.33203125" bestFit="1" customWidth="1"/>
    <col min="1367" max="1367" width="106.5" bestFit="1" customWidth="1"/>
    <col min="1368" max="1368" width="51.6640625" bestFit="1" customWidth="1"/>
    <col min="1369" max="1369" width="107" bestFit="1" customWidth="1"/>
    <col min="1370" max="1370" width="71.6640625" bestFit="1" customWidth="1"/>
    <col min="1371" max="1371" width="105.6640625" bestFit="1" customWidth="1"/>
    <col min="1372" max="1372" width="102.6640625" bestFit="1" customWidth="1"/>
    <col min="1373" max="1373" width="71.1640625" bestFit="1" customWidth="1"/>
    <col min="1374" max="1374" width="97.5" bestFit="1" customWidth="1"/>
    <col min="1375" max="1375" width="100.33203125" bestFit="1" customWidth="1"/>
    <col min="1376" max="1376" width="29.1640625" bestFit="1" customWidth="1"/>
    <col min="1377" max="1377" width="67.5" bestFit="1" customWidth="1"/>
    <col min="1378" max="1378" width="97" bestFit="1" customWidth="1"/>
    <col min="1379" max="1379" width="106.6640625" bestFit="1" customWidth="1"/>
    <col min="1380" max="1380" width="103.6640625" bestFit="1" customWidth="1"/>
    <col min="1381" max="1381" width="101.1640625" bestFit="1" customWidth="1"/>
    <col min="1382" max="1382" width="99.6640625" bestFit="1" customWidth="1"/>
    <col min="1383" max="1383" width="101.1640625" bestFit="1" customWidth="1"/>
    <col min="1384" max="1384" width="103.33203125" bestFit="1" customWidth="1"/>
    <col min="1385" max="1385" width="87.83203125" bestFit="1" customWidth="1"/>
    <col min="1386" max="1386" width="107.1640625" bestFit="1" customWidth="1"/>
    <col min="1387" max="1387" width="79.5" bestFit="1" customWidth="1"/>
    <col min="1388" max="1388" width="105.5" bestFit="1" customWidth="1"/>
    <col min="1389" max="1389" width="105" bestFit="1" customWidth="1"/>
    <col min="1390" max="1390" width="26.83203125" bestFit="1" customWidth="1"/>
    <col min="1391" max="1391" width="109.5" bestFit="1" customWidth="1"/>
    <col min="1392" max="1392" width="40.33203125" bestFit="1" customWidth="1"/>
    <col min="1393" max="1393" width="56" bestFit="1" customWidth="1"/>
    <col min="1394" max="1394" width="14.6640625" bestFit="1" customWidth="1"/>
    <col min="1395" max="1395" width="99.83203125" bestFit="1" customWidth="1"/>
    <col min="1396" max="1396" width="106.6640625" bestFit="1" customWidth="1"/>
    <col min="1397" max="1397" width="61.6640625" bestFit="1" customWidth="1"/>
    <col min="1398" max="1398" width="106.6640625" bestFit="1" customWidth="1"/>
    <col min="1399" max="1399" width="110.6640625" bestFit="1" customWidth="1"/>
    <col min="1400" max="1400" width="91.33203125" bestFit="1" customWidth="1"/>
    <col min="1401" max="1401" width="106.6640625" bestFit="1" customWidth="1"/>
    <col min="1402" max="1402" width="87.6640625" bestFit="1" customWidth="1"/>
    <col min="1403" max="1403" width="38" bestFit="1" customWidth="1"/>
    <col min="1404" max="1404" width="112" bestFit="1" customWidth="1"/>
    <col min="1405" max="1405" width="103.6640625" bestFit="1" customWidth="1"/>
    <col min="1406" max="1406" width="102.83203125" bestFit="1" customWidth="1"/>
    <col min="1407" max="1407" width="107.83203125" bestFit="1" customWidth="1"/>
    <col min="1408" max="1408" width="110.5" bestFit="1" customWidth="1"/>
    <col min="1409" max="1409" width="106.6640625" bestFit="1" customWidth="1"/>
    <col min="1410" max="1410" width="95" bestFit="1" customWidth="1"/>
    <col min="1411" max="1411" width="104.5" bestFit="1" customWidth="1"/>
    <col min="1412" max="1412" width="100.83203125" bestFit="1" customWidth="1"/>
    <col min="1413" max="1413" width="88.33203125" bestFit="1" customWidth="1"/>
    <col min="1414" max="1414" width="84.5" bestFit="1" customWidth="1"/>
    <col min="1415" max="1415" width="110" bestFit="1" customWidth="1"/>
    <col min="1416" max="1416" width="99.6640625" bestFit="1" customWidth="1"/>
    <col min="1417" max="1417" width="80.33203125" bestFit="1" customWidth="1"/>
    <col min="1418" max="1418" width="96.33203125" bestFit="1" customWidth="1"/>
    <col min="1419" max="1419" width="108.6640625" bestFit="1" customWidth="1"/>
    <col min="1420" max="1420" width="107.5" bestFit="1" customWidth="1"/>
    <col min="1421" max="1421" width="69.5" bestFit="1" customWidth="1"/>
    <col min="1422" max="1422" width="104.6640625" bestFit="1" customWidth="1"/>
    <col min="1423" max="1423" width="85.5" bestFit="1" customWidth="1"/>
    <col min="1424" max="1424" width="105.33203125" bestFit="1" customWidth="1"/>
    <col min="1425" max="1425" width="108.33203125" bestFit="1" customWidth="1"/>
    <col min="1426" max="1426" width="100.5" bestFit="1" customWidth="1"/>
    <col min="1427" max="1427" width="108" bestFit="1" customWidth="1"/>
    <col min="1428" max="1428" width="36" bestFit="1" customWidth="1"/>
    <col min="1429" max="1429" width="75.83203125" bestFit="1" customWidth="1"/>
    <col min="1430" max="1430" width="109.33203125" bestFit="1" customWidth="1"/>
    <col min="1431" max="1431" width="72.33203125" bestFit="1" customWidth="1"/>
    <col min="1432" max="1432" width="83.1640625" bestFit="1" customWidth="1"/>
    <col min="1433" max="1433" width="109.83203125" bestFit="1" customWidth="1"/>
    <col min="1434" max="1434" width="47" bestFit="1" customWidth="1"/>
    <col min="1435" max="1435" width="93.33203125" bestFit="1" customWidth="1"/>
    <col min="1436" max="1436" width="105.1640625" bestFit="1" customWidth="1"/>
    <col min="1437" max="1438" width="103" bestFit="1" customWidth="1"/>
    <col min="1439" max="1439" width="109" bestFit="1" customWidth="1"/>
    <col min="1440" max="1440" width="74" bestFit="1" customWidth="1"/>
    <col min="1441" max="1441" width="34.6640625" bestFit="1" customWidth="1"/>
    <col min="1442" max="1442" width="106.5" bestFit="1" customWidth="1"/>
    <col min="1443" max="1443" width="109.6640625" bestFit="1" customWidth="1"/>
    <col min="1444" max="1444" width="98.1640625" bestFit="1" customWidth="1"/>
    <col min="1445" max="1445" width="106.83203125" bestFit="1" customWidth="1"/>
    <col min="1446" max="1446" width="78" bestFit="1" customWidth="1"/>
    <col min="1447" max="1447" width="108.1640625" bestFit="1" customWidth="1"/>
    <col min="1448" max="1448" width="79" bestFit="1" customWidth="1"/>
    <col min="1449" max="1450" width="104.83203125" bestFit="1" customWidth="1"/>
    <col min="1451" max="1451" width="103.83203125" bestFit="1" customWidth="1"/>
    <col min="1452" max="1452" width="117.1640625" bestFit="1" customWidth="1"/>
    <col min="1453" max="1453" width="100.1640625" bestFit="1" customWidth="1"/>
    <col min="1454" max="1454" width="56.83203125" bestFit="1" customWidth="1"/>
    <col min="1455" max="1455" width="107.33203125" bestFit="1" customWidth="1"/>
    <col min="1456" max="1456" width="95.33203125" bestFit="1" customWidth="1"/>
    <col min="1457" max="1457" width="106.33203125" bestFit="1" customWidth="1"/>
    <col min="1458" max="1458" width="104.5" bestFit="1" customWidth="1"/>
    <col min="1459" max="1459" width="105.1640625" bestFit="1" customWidth="1"/>
    <col min="1460" max="1460" width="87.6640625" bestFit="1" customWidth="1"/>
    <col min="1461" max="1461" width="100.1640625" bestFit="1" customWidth="1"/>
    <col min="1462" max="1462" width="104.33203125" bestFit="1" customWidth="1"/>
    <col min="1463" max="1463" width="109.33203125" bestFit="1" customWidth="1"/>
    <col min="1464" max="1464" width="83.1640625" bestFit="1" customWidth="1"/>
    <col min="1465" max="1465" width="95" bestFit="1" customWidth="1"/>
    <col min="1466" max="1466" width="111.6640625" bestFit="1" customWidth="1"/>
    <col min="1467" max="1467" width="106.83203125" bestFit="1" customWidth="1"/>
    <col min="1468" max="1468" width="105.6640625" bestFit="1" customWidth="1"/>
    <col min="1469" max="1469" width="84.5" bestFit="1" customWidth="1"/>
    <col min="1470" max="1470" width="105.33203125" bestFit="1" customWidth="1"/>
    <col min="1471" max="1471" width="107" bestFit="1" customWidth="1"/>
    <col min="1472" max="1472" width="80.6640625" bestFit="1" customWidth="1"/>
    <col min="1473" max="1473" width="21.6640625" bestFit="1" customWidth="1"/>
    <col min="1474" max="1474" width="86" bestFit="1" customWidth="1"/>
    <col min="1475" max="1475" width="104.5" bestFit="1" customWidth="1"/>
    <col min="1476" max="1476" width="69.33203125" bestFit="1" customWidth="1"/>
    <col min="1477" max="1477" width="89.1640625" bestFit="1" customWidth="1"/>
    <col min="1478" max="1478" width="104.5" bestFit="1" customWidth="1"/>
    <col min="1479" max="1479" width="108.1640625" bestFit="1" customWidth="1"/>
    <col min="1480" max="1480" width="101.83203125" bestFit="1" customWidth="1"/>
    <col min="1481" max="1481" width="106.33203125" bestFit="1" customWidth="1"/>
    <col min="1482" max="1482" width="67.5" bestFit="1" customWidth="1"/>
    <col min="1483" max="1483" width="66" bestFit="1" customWidth="1"/>
    <col min="1484" max="1484" width="72.33203125" bestFit="1" customWidth="1"/>
    <col min="1485" max="1485" width="98.5" bestFit="1" customWidth="1"/>
    <col min="1486" max="1486" width="100.5" bestFit="1" customWidth="1"/>
    <col min="1487" max="1487" width="104.33203125" bestFit="1" customWidth="1"/>
    <col min="1488" max="1488" width="101" bestFit="1" customWidth="1"/>
    <col min="1489" max="1489" width="105.83203125" bestFit="1" customWidth="1"/>
    <col min="1490" max="1490" width="49" bestFit="1" customWidth="1"/>
    <col min="1491" max="1491" width="98.1640625" bestFit="1" customWidth="1"/>
    <col min="1492" max="1492" width="100.6640625" bestFit="1" customWidth="1"/>
    <col min="1493" max="1493" width="106.1640625" bestFit="1" customWidth="1"/>
    <col min="1494" max="1494" width="105.83203125" bestFit="1" customWidth="1"/>
    <col min="1495" max="1495" width="60.33203125" bestFit="1" customWidth="1"/>
    <col min="1496" max="1496" width="97.83203125" bestFit="1" customWidth="1"/>
    <col min="1497" max="1497" width="111" bestFit="1" customWidth="1"/>
    <col min="1498" max="1498" width="109" bestFit="1" customWidth="1"/>
    <col min="1499" max="1499" width="57.6640625" bestFit="1" customWidth="1"/>
    <col min="1500" max="1500" width="103.5" bestFit="1" customWidth="1"/>
    <col min="1501" max="1501" width="101" bestFit="1" customWidth="1"/>
    <col min="1502" max="1502" width="103.6640625" bestFit="1" customWidth="1"/>
    <col min="1503" max="1503" width="88" bestFit="1" customWidth="1"/>
    <col min="1504" max="1504" width="84" bestFit="1" customWidth="1"/>
    <col min="1505" max="1505" width="97.83203125" bestFit="1" customWidth="1"/>
    <col min="1506" max="1506" width="102.5" bestFit="1" customWidth="1"/>
    <col min="1507" max="1507" width="95.1640625" bestFit="1" customWidth="1"/>
    <col min="1508" max="1508" width="72" bestFit="1" customWidth="1"/>
    <col min="1509" max="1509" width="86" bestFit="1" customWidth="1"/>
    <col min="1510" max="1510" width="102.83203125" bestFit="1" customWidth="1"/>
    <col min="1511" max="1511" width="98.6640625" bestFit="1" customWidth="1"/>
    <col min="1512" max="1512" width="36.5" bestFit="1" customWidth="1"/>
    <col min="1513" max="1513" width="48.1640625" bestFit="1" customWidth="1"/>
    <col min="1514" max="1514" width="75.1640625" bestFit="1" customWidth="1"/>
    <col min="1515" max="1515" width="104.83203125" bestFit="1" customWidth="1"/>
    <col min="1516" max="1516" width="108.33203125" bestFit="1" customWidth="1"/>
    <col min="1517" max="1517" width="22.6640625" bestFit="1" customWidth="1"/>
    <col min="1518" max="1518" width="102.6640625" bestFit="1" customWidth="1"/>
    <col min="1519" max="1519" width="86.5" bestFit="1" customWidth="1"/>
    <col min="1520" max="1520" width="104.33203125" bestFit="1" customWidth="1"/>
    <col min="1521" max="1521" width="94.1640625" bestFit="1" customWidth="1"/>
    <col min="1522" max="1522" width="107.5" bestFit="1" customWidth="1"/>
    <col min="1523" max="1523" width="96.33203125" bestFit="1" customWidth="1"/>
    <col min="1524" max="1524" width="99" bestFit="1" customWidth="1"/>
    <col min="1525" max="1525" width="104.1640625" bestFit="1" customWidth="1"/>
    <col min="1526" max="1526" width="109.83203125" bestFit="1" customWidth="1"/>
    <col min="1527" max="1527" width="84.5" bestFit="1" customWidth="1"/>
    <col min="1528" max="1528" width="55" bestFit="1" customWidth="1"/>
    <col min="1529" max="1529" width="102.5" bestFit="1" customWidth="1"/>
    <col min="1530" max="1530" width="103.6640625" bestFit="1" customWidth="1"/>
    <col min="1531" max="1531" width="107.6640625" bestFit="1" customWidth="1"/>
    <col min="1532" max="1532" width="95.83203125" bestFit="1" customWidth="1"/>
    <col min="1533" max="1533" width="100.33203125" bestFit="1" customWidth="1"/>
    <col min="1534" max="1534" width="94.33203125" bestFit="1" customWidth="1"/>
    <col min="1535" max="1535" width="108" bestFit="1" customWidth="1"/>
    <col min="1536" max="1536" width="88.1640625" bestFit="1" customWidth="1"/>
    <col min="1537" max="1537" width="80.6640625" bestFit="1" customWidth="1"/>
    <col min="1538" max="1538" width="103.6640625" bestFit="1" customWidth="1"/>
    <col min="1539" max="1539" width="92.6640625" bestFit="1" customWidth="1"/>
    <col min="1540" max="1540" width="90.33203125" bestFit="1" customWidth="1"/>
    <col min="1541" max="1541" width="80.6640625" bestFit="1" customWidth="1"/>
    <col min="1542" max="1542" width="108.83203125" bestFit="1" customWidth="1"/>
    <col min="1543" max="1543" width="110" bestFit="1" customWidth="1"/>
    <col min="1544" max="1544" width="106" bestFit="1" customWidth="1"/>
    <col min="1545" max="1545" width="97.1640625" bestFit="1" customWidth="1"/>
    <col min="1546" max="1546" width="108.5" bestFit="1" customWidth="1"/>
    <col min="1547" max="1547" width="97.6640625" bestFit="1" customWidth="1"/>
    <col min="1548" max="1548" width="91.83203125" bestFit="1" customWidth="1"/>
    <col min="1549" max="1549" width="103.1640625" bestFit="1" customWidth="1"/>
    <col min="1550" max="1550" width="96.33203125" bestFit="1" customWidth="1"/>
    <col min="1551" max="1551" width="110.83203125" bestFit="1" customWidth="1"/>
    <col min="1552" max="1552" width="103.1640625" bestFit="1" customWidth="1"/>
    <col min="1553" max="1553" width="102.1640625" bestFit="1" customWidth="1"/>
    <col min="1554" max="1554" width="104.6640625" bestFit="1" customWidth="1"/>
    <col min="1555" max="1555" width="71.33203125" bestFit="1" customWidth="1"/>
    <col min="1556" max="1556" width="69.33203125" bestFit="1" customWidth="1"/>
    <col min="1557" max="1557" width="98.5" bestFit="1" customWidth="1"/>
    <col min="1558" max="1558" width="104.33203125" bestFit="1" customWidth="1"/>
    <col min="1559" max="1559" width="85.5" bestFit="1" customWidth="1"/>
    <col min="1560" max="1560" width="103.83203125" bestFit="1" customWidth="1"/>
    <col min="1561" max="1561" width="99.83203125" bestFit="1" customWidth="1"/>
    <col min="1562" max="1562" width="84.1640625" bestFit="1" customWidth="1"/>
    <col min="1563" max="1563" width="43" bestFit="1" customWidth="1"/>
    <col min="1564" max="1564" width="105" bestFit="1" customWidth="1"/>
    <col min="1565" max="1565" width="94.83203125" bestFit="1" customWidth="1"/>
    <col min="1566" max="1566" width="75.33203125" bestFit="1" customWidth="1"/>
    <col min="1567" max="1567" width="99.33203125" bestFit="1" customWidth="1"/>
    <col min="1568" max="1568" width="81.6640625" bestFit="1" customWidth="1"/>
    <col min="1569" max="1569" width="95.5" bestFit="1" customWidth="1"/>
    <col min="1570" max="1570" width="101" bestFit="1" customWidth="1"/>
    <col min="1571" max="1571" width="105.83203125" bestFit="1" customWidth="1"/>
    <col min="1572" max="1572" width="92.5" bestFit="1" customWidth="1"/>
    <col min="1573" max="1573" width="96.5" bestFit="1" customWidth="1"/>
    <col min="1574" max="1574" width="106" bestFit="1" customWidth="1"/>
    <col min="1575" max="1575" width="54.6640625" bestFit="1" customWidth="1"/>
    <col min="1576" max="1576" width="70.5" bestFit="1" customWidth="1"/>
    <col min="1577" max="1577" width="104.1640625" bestFit="1" customWidth="1"/>
    <col min="1578" max="1578" width="108.5" bestFit="1" customWidth="1"/>
    <col min="1579" max="1579" width="92" bestFit="1" customWidth="1"/>
    <col min="1580" max="1580" width="98.6640625" bestFit="1" customWidth="1"/>
    <col min="1581" max="1581" width="89" bestFit="1" customWidth="1"/>
    <col min="1582" max="1582" width="67.1640625" bestFit="1" customWidth="1"/>
    <col min="1583" max="1583" width="107.6640625" bestFit="1" customWidth="1"/>
    <col min="1584" max="1584" width="89.5" bestFit="1" customWidth="1"/>
    <col min="1585" max="1585" width="110.6640625" bestFit="1" customWidth="1"/>
    <col min="1586" max="1586" width="74" bestFit="1" customWidth="1"/>
    <col min="1587" max="1587" width="68.6640625" bestFit="1" customWidth="1"/>
    <col min="1588" max="1588" width="112.5" bestFit="1" customWidth="1"/>
    <col min="1589" max="1589" width="106.5" bestFit="1" customWidth="1"/>
    <col min="1590" max="1590" width="99.6640625" bestFit="1" customWidth="1"/>
    <col min="1591" max="1591" width="65.6640625" bestFit="1" customWidth="1"/>
    <col min="1592" max="1592" width="85.83203125" bestFit="1" customWidth="1"/>
    <col min="1593" max="1593" width="89" bestFit="1" customWidth="1"/>
    <col min="1594" max="1594" width="36.33203125" bestFit="1" customWidth="1"/>
    <col min="1595" max="1595" width="101.83203125" bestFit="1" customWidth="1"/>
    <col min="1596" max="1596" width="94" bestFit="1" customWidth="1"/>
    <col min="1597" max="1597" width="104.5" bestFit="1" customWidth="1"/>
    <col min="1598" max="1598" width="51" bestFit="1" customWidth="1"/>
    <col min="1599" max="1599" width="101.83203125" bestFit="1" customWidth="1"/>
    <col min="1600" max="1600" width="49.6640625" bestFit="1" customWidth="1"/>
    <col min="1601" max="1601" width="35" bestFit="1" customWidth="1"/>
    <col min="1602" max="1602" width="108.5" bestFit="1" customWidth="1"/>
    <col min="1603" max="1603" width="97.6640625" bestFit="1" customWidth="1"/>
    <col min="1604" max="1604" width="105.1640625" bestFit="1" customWidth="1"/>
    <col min="1605" max="1605" width="109.83203125" bestFit="1" customWidth="1"/>
    <col min="1606" max="1606" width="107.33203125" bestFit="1" customWidth="1"/>
    <col min="1607" max="1607" width="48.83203125" bestFit="1" customWidth="1"/>
    <col min="1608" max="1608" width="105.33203125" bestFit="1" customWidth="1"/>
    <col min="1609" max="1609" width="101.5" bestFit="1" customWidth="1"/>
    <col min="1610" max="1610" width="77" bestFit="1" customWidth="1"/>
    <col min="1611" max="1611" width="45.33203125" bestFit="1" customWidth="1"/>
    <col min="1612" max="1612" width="103.5" bestFit="1" customWidth="1"/>
    <col min="1613" max="1613" width="120.5" bestFit="1" customWidth="1"/>
    <col min="1614" max="1614" width="101.6640625" bestFit="1" customWidth="1"/>
    <col min="1615" max="1615" width="91" bestFit="1" customWidth="1"/>
    <col min="1616" max="1616" width="101" bestFit="1" customWidth="1"/>
    <col min="1617" max="1617" width="107.6640625" bestFit="1" customWidth="1"/>
    <col min="1618" max="1618" width="105.6640625" bestFit="1" customWidth="1"/>
    <col min="1619" max="1619" width="102.6640625" bestFit="1" customWidth="1"/>
    <col min="1620" max="1620" width="103.1640625" bestFit="1" customWidth="1"/>
    <col min="1621" max="1621" width="92.33203125" bestFit="1" customWidth="1"/>
    <col min="1622" max="1622" width="105.5" bestFit="1" customWidth="1"/>
    <col min="1623" max="1623" width="99.33203125" bestFit="1" customWidth="1"/>
    <col min="1624" max="1624" width="101.6640625" bestFit="1" customWidth="1"/>
    <col min="1625" max="1625" width="105.6640625" bestFit="1" customWidth="1"/>
    <col min="1626" max="1626" width="99" bestFit="1" customWidth="1"/>
    <col min="1627" max="1627" width="55.1640625" bestFit="1" customWidth="1"/>
    <col min="1628" max="1628" width="107.33203125" bestFit="1" customWidth="1"/>
    <col min="1629" max="1629" width="101.1640625" bestFit="1" customWidth="1"/>
    <col min="1630" max="1630" width="75.6640625" bestFit="1" customWidth="1"/>
    <col min="1631" max="1631" width="96.6640625" bestFit="1" customWidth="1"/>
    <col min="1632" max="1632" width="74.33203125" bestFit="1" customWidth="1"/>
    <col min="1633" max="1633" width="108.5" bestFit="1" customWidth="1"/>
    <col min="1634" max="1634" width="85.33203125" bestFit="1" customWidth="1"/>
    <col min="1635" max="1635" width="92.83203125" bestFit="1" customWidth="1"/>
    <col min="1636" max="1636" width="108" bestFit="1" customWidth="1"/>
    <col min="1637" max="1637" width="57.83203125" bestFit="1" customWidth="1"/>
    <col min="1638" max="1638" width="74.33203125" bestFit="1" customWidth="1"/>
    <col min="1639" max="1639" width="106" bestFit="1" customWidth="1"/>
    <col min="1640" max="1640" width="96.33203125" bestFit="1" customWidth="1"/>
    <col min="1641" max="1641" width="101.33203125" bestFit="1" customWidth="1"/>
    <col min="1642" max="1642" width="94.33203125" bestFit="1" customWidth="1"/>
    <col min="1643" max="1643" width="25.6640625" bestFit="1" customWidth="1"/>
    <col min="1644" max="1644" width="108.1640625" bestFit="1" customWidth="1"/>
    <col min="1645" max="1645" width="107.83203125" bestFit="1" customWidth="1"/>
    <col min="1646" max="1646" width="104.83203125" bestFit="1" customWidth="1"/>
    <col min="1647" max="1647" width="106" bestFit="1" customWidth="1"/>
    <col min="1648" max="1648" width="106.83203125" bestFit="1" customWidth="1"/>
    <col min="1649" max="1649" width="76.1640625" bestFit="1" customWidth="1"/>
    <col min="1650" max="1650" width="106.1640625" bestFit="1" customWidth="1"/>
    <col min="1651" max="1651" width="97.6640625" bestFit="1" customWidth="1"/>
    <col min="1652" max="1652" width="65.5" bestFit="1" customWidth="1"/>
    <col min="1653" max="1653" width="94.1640625" bestFit="1" customWidth="1"/>
    <col min="1654" max="1654" width="104.1640625" bestFit="1" customWidth="1"/>
    <col min="1655" max="1655" width="29.5" bestFit="1" customWidth="1"/>
    <col min="1656" max="1656" width="114.1640625" bestFit="1" customWidth="1"/>
    <col min="1657" max="1657" width="101.1640625" bestFit="1" customWidth="1"/>
    <col min="1658" max="1658" width="84.33203125" bestFit="1" customWidth="1"/>
    <col min="1659" max="1659" width="107.1640625" bestFit="1" customWidth="1"/>
    <col min="1660" max="1660" width="67" bestFit="1" customWidth="1"/>
    <col min="1661" max="1661" width="106.6640625" bestFit="1" customWidth="1"/>
    <col min="1662" max="1662" width="66.5" bestFit="1" customWidth="1"/>
    <col min="1663" max="1663" width="63.83203125" bestFit="1" customWidth="1"/>
    <col min="1664" max="1664" width="107.33203125" bestFit="1" customWidth="1"/>
    <col min="1665" max="1665" width="106" bestFit="1" customWidth="1"/>
    <col min="1666" max="1666" width="102.5" bestFit="1" customWidth="1"/>
    <col min="1667" max="1667" width="100.5" bestFit="1" customWidth="1"/>
    <col min="1668" max="1668" width="103.5" bestFit="1" customWidth="1"/>
    <col min="1669" max="1669" width="100.83203125" bestFit="1" customWidth="1"/>
    <col min="1670" max="1670" width="116.1640625" bestFit="1" customWidth="1"/>
    <col min="1671" max="1671" width="65.83203125" bestFit="1" customWidth="1"/>
    <col min="1672" max="1672" width="97.1640625" bestFit="1" customWidth="1"/>
    <col min="1673" max="1673" width="105.6640625" bestFit="1" customWidth="1"/>
    <col min="1674" max="1674" width="105.1640625" bestFit="1" customWidth="1"/>
    <col min="1675" max="1675" width="101.1640625" bestFit="1" customWidth="1"/>
    <col min="1676" max="1676" width="40.6640625" bestFit="1" customWidth="1"/>
    <col min="1677" max="1677" width="104.83203125" bestFit="1" customWidth="1"/>
    <col min="1678" max="1678" width="109.5" bestFit="1" customWidth="1"/>
    <col min="1679" max="1679" width="100.1640625" bestFit="1" customWidth="1"/>
    <col min="1680" max="1680" width="84.5" bestFit="1" customWidth="1"/>
    <col min="1681" max="1681" width="107.6640625" bestFit="1" customWidth="1"/>
    <col min="1682" max="1683" width="107.5" bestFit="1" customWidth="1"/>
    <col min="1684" max="1684" width="97.83203125" bestFit="1" customWidth="1"/>
    <col min="1685" max="1685" width="101.1640625" bestFit="1" customWidth="1"/>
    <col min="1686" max="1686" width="106.1640625" bestFit="1" customWidth="1"/>
    <col min="1687" max="1687" width="81" bestFit="1" customWidth="1"/>
    <col min="1688" max="1688" width="68.33203125" bestFit="1" customWidth="1"/>
    <col min="1689" max="1689" width="80" bestFit="1" customWidth="1"/>
    <col min="1690" max="1690" width="65" bestFit="1" customWidth="1"/>
    <col min="1691" max="1691" width="100" bestFit="1" customWidth="1"/>
    <col min="1692" max="1692" width="77.6640625" bestFit="1" customWidth="1"/>
    <col min="1693" max="1693" width="96.1640625" bestFit="1" customWidth="1"/>
    <col min="1694" max="1694" width="102.6640625" bestFit="1" customWidth="1"/>
    <col min="1695" max="1695" width="115" bestFit="1" customWidth="1"/>
    <col min="1696" max="1696" width="69.5" bestFit="1" customWidth="1"/>
    <col min="1697" max="1697" width="70" bestFit="1" customWidth="1"/>
    <col min="1698" max="1698" width="82.83203125" bestFit="1" customWidth="1"/>
    <col min="1699" max="1699" width="102.83203125" bestFit="1" customWidth="1"/>
    <col min="1700" max="1700" width="102" bestFit="1" customWidth="1"/>
    <col min="1701" max="1701" width="81.83203125" bestFit="1" customWidth="1"/>
    <col min="1702" max="1702" width="91.6640625" bestFit="1" customWidth="1"/>
    <col min="1703" max="1703" width="95" bestFit="1" customWidth="1"/>
    <col min="1704" max="1704" width="101.5" bestFit="1" customWidth="1"/>
    <col min="1705" max="1705" width="98.33203125" bestFit="1" customWidth="1"/>
    <col min="1706" max="1706" width="102.6640625" bestFit="1" customWidth="1"/>
    <col min="1707" max="1707" width="67.5" bestFit="1" customWidth="1"/>
    <col min="1708" max="1708" width="107.1640625" bestFit="1" customWidth="1"/>
    <col min="1709" max="1709" width="107.5" bestFit="1" customWidth="1"/>
    <col min="1710" max="1710" width="101.6640625" bestFit="1" customWidth="1"/>
    <col min="1711" max="1711" width="100.5" bestFit="1" customWidth="1"/>
    <col min="1712" max="1712" width="78.6640625" bestFit="1" customWidth="1"/>
    <col min="1713" max="1713" width="94.6640625" bestFit="1" customWidth="1"/>
    <col min="1714" max="1714" width="103.33203125" bestFit="1" customWidth="1"/>
    <col min="1715" max="1715" width="71.5" bestFit="1" customWidth="1"/>
    <col min="1716" max="1716" width="89.5" bestFit="1" customWidth="1"/>
    <col min="1717" max="1717" width="106.1640625" bestFit="1" customWidth="1"/>
    <col min="1718" max="1718" width="39.33203125" bestFit="1" customWidth="1"/>
    <col min="1719" max="1719" width="100.83203125" bestFit="1" customWidth="1"/>
    <col min="1720" max="1720" width="103.33203125" bestFit="1" customWidth="1"/>
    <col min="1721" max="1721" width="88.6640625" bestFit="1" customWidth="1"/>
    <col min="1722" max="1722" width="51.5" bestFit="1" customWidth="1"/>
    <col min="1723" max="1723" width="54.6640625" bestFit="1" customWidth="1"/>
    <col min="1724" max="1724" width="110.6640625" bestFit="1" customWidth="1"/>
    <col min="1725" max="1725" width="45.5" bestFit="1" customWidth="1"/>
    <col min="1726" max="1726" width="71" bestFit="1" customWidth="1"/>
    <col min="1727" max="1727" width="65.83203125" bestFit="1" customWidth="1"/>
    <col min="1728" max="1728" width="101.83203125" bestFit="1" customWidth="1"/>
    <col min="1729" max="1729" width="61.1640625" bestFit="1" customWidth="1"/>
    <col min="1730" max="1730" width="98" bestFit="1" customWidth="1"/>
    <col min="1731" max="1731" width="37" bestFit="1" customWidth="1"/>
    <col min="1732" max="1732" width="96.5" bestFit="1" customWidth="1"/>
    <col min="1733" max="1733" width="69.6640625" bestFit="1" customWidth="1"/>
    <col min="1734" max="1734" width="101.6640625" bestFit="1" customWidth="1"/>
    <col min="1735" max="1735" width="73.1640625" bestFit="1" customWidth="1"/>
    <col min="1736" max="1736" width="102" bestFit="1" customWidth="1"/>
    <col min="1737" max="1737" width="34.83203125" bestFit="1" customWidth="1"/>
    <col min="1738" max="1738" width="71" bestFit="1" customWidth="1"/>
    <col min="1739" max="1739" width="87" bestFit="1" customWidth="1"/>
    <col min="1740" max="1740" width="96.5" bestFit="1" customWidth="1"/>
    <col min="1741" max="1741" width="51.6640625" bestFit="1" customWidth="1"/>
    <col min="1742" max="1742" width="101.5" bestFit="1" customWidth="1"/>
    <col min="1743" max="1743" width="100.5" bestFit="1" customWidth="1"/>
    <col min="1744" max="1744" width="40.6640625" bestFit="1" customWidth="1"/>
    <col min="1745" max="1745" width="102" bestFit="1" customWidth="1"/>
    <col min="1746" max="1746" width="102.6640625" bestFit="1" customWidth="1"/>
    <col min="1747" max="1747" width="70.33203125" bestFit="1" customWidth="1"/>
    <col min="1748" max="1748" width="69.33203125" bestFit="1" customWidth="1"/>
    <col min="1749" max="1749" width="79.1640625" bestFit="1" customWidth="1"/>
    <col min="1750" max="1750" width="80.83203125" bestFit="1" customWidth="1"/>
    <col min="1751" max="1751" width="50.1640625" bestFit="1" customWidth="1"/>
    <col min="1752" max="1752" width="48.83203125" bestFit="1" customWidth="1"/>
    <col min="1753" max="1753" width="82.6640625" bestFit="1" customWidth="1"/>
    <col min="1754" max="1754" width="84.1640625" bestFit="1" customWidth="1"/>
    <col min="1755" max="1755" width="107.33203125" bestFit="1" customWidth="1"/>
    <col min="1756" max="1756" width="77" bestFit="1" customWidth="1"/>
    <col min="1757" max="1757" width="89.83203125" bestFit="1" customWidth="1"/>
    <col min="1758" max="1758" width="101.5" bestFit="1" customWidth="1"/>
    <col min="1759" max="1759" width="45" bestFit="1" customWidth="1"/>
    <col min="1760" max="1760" width="66.33203125" bestFit="1" customWidth="1"/>
    <col min="1761" max="1761" width="68" bestFit="1" customWidth="1"/>
    <col min="1762" max="1762" width="54.1640625" bestFit="1" customWidth="1"/>
    <col min="1763" max="1763" width="112.1640625" bestFit="1" customWidth="1"/>
    <col min="1764" max="1764" width="100.5" bestFit="1" customWidth="1"/>
    <col min="1765" max="1765" width="119.83203125" bestFit="1" customWidth="1"/>
    <col min="1766" max="1766" width="93.1640625" bestFit="1" customWidth="1"/>
    <col min="1767" max="1767" width="36" bestFit="1" customWidth="1"/>
    <col min="1768" max="1768" width="91.1640625" bestFit="1" customWidth="1"/>
    <col min="1769" max="1769" width="102" bestFit="1" customWidth="1"/>
    <col min="1770" max="1770" width="96.6640625" bestFit="1" customWidth="1"/>
    <col min="1771" max="1771" width="105.5" bestFit="1" customWidth="1"/>
    <col min="1772" max="1772" width="105.33203125" bestFit="1" customWidth="1"/>
    <col min="1773" max="1773" width="89.5" bestFit="1" customWidth="1"/>
    <col min="1774" max="1774" width="105.5" bestFit="1" customWidth="1"/>
    <col min="1775" max="1775" width="105.6640625" bestFit="1" customWidth="1"/>
    <col min="1776" max="1776" width="107.6640625" bestFit="1" customWidth="1"/>
    <col min="1777" max="1777" width="77.6640625" bestFit="1" customWidth="1"/>
    <col min="1778" max="1778" width="74.1640625" bestFit="1" customWidth="1"/>
    <col min="1779" max="1779" width="69.6640625" bestFit="1" customWidth="1"/>
    <col min="1780" max="1780" width="106.33203125" bestFit="1" customWidth="1"/>
    <col min="1781" max="1781" width="101.83203125" bestFit="1" customWidth="1"/>
    <col min="1782" max="1782" width="94.33203125" bestFit="1" customWidth="1"/>
    <col min="1783" max="1783" width="89.33203125" bestFit="1" customWidth="1"/>
    <col min="1784" max="1784" width="99.83203125" bestFit="1" customWidth="1"/>
    <col min="1785" max="1785" width="86.83203125" bestFit="1" customWidth="1"/>
    <col min="1786" max="1786" width="78.6640625" bestFit="1" customWidth="1"/>
    <col min="1787" max="1787" width="103" bestFit="1" customWidth="1"/>
    <col min="1788" max="1788" width="92.33203125" bestFit="1" customWidth="1"/>
    <col min="1789" max="1789" width="107" bestFit="1" customWidth="1"/>
    <col min="1790" max="1790" width="100" bestFit="1" customWidth="1"/>
    <col min="1791" max="1791" width="75.33203125" bestFit="1" customWidth="1"/>
    <col min="1792" max="1792" width="96.5" bestFit="1" customWidth="1"/>
    <col min="1793" max="1793" width="63.5" bestFit="1" customWidth="1"/>
    <col min="1794" max="1794" width="100.1640625" bestFit="1" customWidth="1"/>
    <col min="1795" max="1795" width="97.5" bestFit="1" customWidth="1"/>
    <col min="1796" max="1796" width="101.5" bestFit="1" customWidth="1"/>
    <col min="1797" max="1797" width="29.1640625" bestFit="1" customWidth="1"/>
    <col min="1798" max="1798" width="65.33203125" bestFit="1" customWidth="1"/>
    <col min="1799" max="1799" width="105" bestFit="1" customWidth="1"/>
    <col min="1800" max="1800" width="106.33203125" bestFit="1" customWidth="1"/>
    <col min="1801" max="1801" width="41.33203125" bestFit="1" customWidth="1"/>
    <col min="1802" max="1802" width="103.33203125" bestFit="1" customWidth="1"/>
    <col min="1803" max="1803" width="44.33203125" bestFit="1" customWidth="1"/>
    <col min="1804" max="1804" width="100.1640625" bestFit="1" customWidth="1"/>
    <col min="1805" max="1805" width="86" bestFit="1" customWidth="1"/>
    <col min="1806" max="1806" width="100.1640625" bestFit="1" customWidth="1"/>
    <col min="1807" max="1807" width="60.5" bestFit="1" customWidth="1"/>
    <col min="1808" max="1808" width="106.6640625" bestFit="1" customWidth="1"/>
    <col min="1809" max="1809" width="107.1640625" bestFit="1" customWidth="1"/>
    <col min="1810" max="1810" width="113.5" bestFit="1" customWidth="1"/>
    <col min="1811" max="1811" width="56.33203125" bestFit="1" customWidth="1"/>
    <col min="1812" max="1812" width="63.1640625" bestFit="1" customWidth="1"/>
    <col min="1813" max="1813" width="99.33203125" bestFit="1" customWidth="1"/>
    <col min="1814" max="1814" width="85.6640625" bestFit="1" customWidth="1"/>
    <col min="1815" max="1815" width="106.83203125" bestFit="1" customWidth="1"/>
    <col min="1816" max="1816" width="104.5" bestFit="1" customWidth="1"/>
    <col min="1817" max="1817" width="38.6640625" bestFit="1" customWidth="1"/>
    <col min="1818" max="1818" width="93.33203125" bestFit="1" customWidth="1"/>
    <col min="1819" max="1819" width="85.5" bestFit="1" customWidth="1"/>
    <col min="1820" max="1820" width="96.1640625" bestFit="1" customWidth="1"/>
    <col min="1821" max="1821" width="101.83203125" bestFit="1" customWidth="1"/>
    <col min="1822" max="1822" width="109.33203125" bestFit="1" customWidth="1"/>
    <col min="1823" max="1823" width="106.83203125" bestFit="1" customWidth="1"/>
    <col min="1824" max="1824" width="102.83203125" bestFit="1" customWidth="1"/>
    <col min="1825" max="1825" width="50.33203125" bestFit="1" customWidth="1"/>
    <col min="1826" max="1826" width="98" bestFit="1" customWidth="1"/>
    <col min="1827" max="1827" width="76.33203125" bestFit="1" customWidth="1"/>
    <col min="1828" max="1828" width="104.83203125" bestFit="1" customWidth="1"/>
    <col min="1829" max="1829" width="100.5" bestFit="1" customWidth="1"/>
    <col min="1830" max="1830" width="102.83203125" bestFit="1" customWidth="1"/>
    <col min="1831" max="1831" width="109" bestFit="1" customWidth="1"/>
    <col min="1832" max="1832" width="104.6640625" bestFit="1" customWidth="1"/>
    <col min="1833" max="1833" width="105.83203125" bestFit="1" customWidth="1"/>
    <col min="1834" max="1834" width="103.6640625" bestFit="1" customWidth="1"/>
    <col min="1835" max="1835" width="84.1640625" bestFit="1" customWidth="1"/>
    <col min="1836" max="1836" width="51.33203125" bestFit="1" customWidth="1"/>
    <col min="1837" max="1837" width="66.33203125" bestFit="1" customWidth="1"/>
    <col min="1838" max="1838" width="107" bestFit="1" customWidth="1"/>
    <col min="1839" max="1839" width="99.83203125" bestFit="1" customWidth="1"/>
    <col min="1840" max="1840" width="103.33203125" bestFit="1" customWidth="1"/>
    <col min="1841" max="1841" width="101" bestFit="1" customWidth="1"/>
    <col min="1842" max="1842" width="105.83203125" bestFit="1" customWidth="1"/>
    <col min="1843" max="1843" width="87.1640625" bestFit="1" customWidth="1"/>
    <col min="1844" max="1844" width="115.5" bestFit="1" customWidth="1"/>
    <col min="1845" max="1845" width="101.6640625" bestFit="1" customWidth="1"/>
    <col min="1846" max="1846" width="106.6640625" bestFit="1" customWidth="1"/>
    <col min="1847" max="1847" width="100.83203125" bestFit="1" customWidth="1"/>
    <col min="1848" max="1848" width="104.1640625" bestFit="1" customWidth="1"/>
    <col min="1849" max="1849" width="95.33203125" bestFit="1" customWidth="1"/>
    <col min="1850" max="1850" width="106.6640625" bestFit="1" customWidth="1"/>
    <col min="1851" max="1851" width="104.5" bestFit="1" customWidth="1"/>
    <col min="1852" max="1852" width="102.83203125" bestFit="1" customWidth="1"/>
    <col min="1853" max="1853" width="87.1640625" bestFit="1" customWidth="1"/>
    <col min="1854" max="1854" width="110.5" bestFit="1" customWidth="1"/>
    <col min="1855" max="1855" width="102.1640625" bestFit="1" customWidth="1"/>
    <col min="1856" max="1856" width="85" bestFit="1" customWidth="1"/>
    <col min="1857" max="1857" width="99.5" bestFit="1" customWidth="1"/>
    <col min="1858" max="1858" width="109" bestFit="1" customWidth="1"/>
    <col min="1859" max="1859" width="89.6640625" bestFit="1" customWidth="1"/>
    <col min="1860" max="1860" width="103.83203125" bestFit="1" customWidth="1"/>
    <col min="1861" max="1861" width="96.5" bestFit="1" customWidth="1"/>
    <col min="1862" max="1862" width="74.33203125" bestFit="1" customWidth="1"/>
    <col min="1863" max="1863" width="107.6640625" bestFit="1" customWidth="1"/>
    <col min="1864" max="1864" width="106.33203125" bestFit="1" customWidth="1"/>
    <col min="1865" max="1865" width="93.1640625" bestFit="1" customWidth="1"/>
    <col min="1866" max="1866" width="105.6640625" bestFit="1" customWidth="1"/>
    <col min="1867" max="1867" width="101" bestFit="1" customWidth="1"/>
    <col min="1868" max="1868" width="99" bestFit="1" customWidth="1"/>
    <col min="1869" max="1869" width="101.1640625" bestFit="1" customWidth="1"/>
    <col min="1870" max="1870" width="89.83203125" bestFit="1" customWidth="1"/>
    <col min="1871" max="1871" width="103.6640625" bestFit="1" customWidth="1"/>
    <col min="1872" max="1872" width="50.83203125" bestFit="1" customWidth="1"/>
    <col min="1873" max="1873" width="104.6640625" bestFit="1" customWidth="1"/>
    <col min="1874" max="1874" width="105.33203125" bestFit="1" customWidth="1"/>
    <col min="1875" max="1875" width="89.5" bestFit="1" customWidth="1"/>
    <col min="1876" max="1876" width="97.6640625" bestFit="1" customWidth="1"/>
    <col min="1877" max="1877" width="103" bestFit="1" customWidth="1"/>
    <col min="1878" max="1878" width="104.83203125" bestFit="1" customWidth="1"/>
    <col min="1879" max="1879" width="98.6640625" bestFit="1" customWidth="1"/>
    <col min="1880" max="1880" width="107.83203125" bestFit="1" customWidth="1"/>
    <col min="1881" max="1881" width="103" bestFit="1" customWidth="1"/>
    <col min="1882" max="1882" width="105" bestFit="1" customWidth="1"/>
    <col min="1883" max="1883" width="95.5" bestFit="1" customWidth="1"/>
    <col min="1884" max="1884" width="89.6640625" bestFit="1" customWidth="1"/>
    <col min="1885" max="1885" width="97" bestFit="1" customWidth="1"/>
    <col min="1886" max="1886" width="75.5" bestFit="1" customWidth="1"/>
    <col min="1887" max="1887" width="105.33203125" bestFit="1" customWidth="1"/>
    <col min="1888" max="1888" width="73.6640625" bestFit="1" customWidth="1"/>
    <col min="1889" max="1889" width="87.83203125" bestFit="1" customWidth="1"/>
    <col min="1890" max="1890" width="63.1640625" bestFit="1" customWidth="1"/>
    <col min="1891" max="1891" width="102.6640625" bestFit="1" customWidth="1"/>
    <col min="1892" max="1892" width="100.33203125" bestFit="1" customWidth="1"/>
    <col min="1893" max="1893" width="84.6640625" bestFit="1" customWidth="1"/>
    <col min="1894" max="1894" width="78.83203125" bestFit="1" customWidth="1"/>
    <col min="1895" max="1895" width="77" bestFit="1" customWidth="1"/>
    <col min="1896" max="1896" width="104.6640625" bestFit="1" customWidth="1"/>
    <col min="1897" max="1897" width="25.5" bestFit="1" customWidth="1"/>
    <col min="1898" max="1898" width="67.6640625" bestFit="1" customWidth="1"/>
    <col min="1899" max="1899" width="99.1640625" bestFit="1" customWidth="1"/>
    <col min="1900" max="1900" width="69.6640625" bestFit="1" customWidth="1"/>
    <col min="1901" max="1901" width="85" bestFit="1" customWidth="1"/>
    <col min="1902" max="1902" width="103.1640625" bestFit="1" customWidth="1"/>
    <col min="1903" max="1903" width="1.6640625" bestFit="1" customWidth="1"/>
    <col min="1904" max="1904" width="102.83203125" bestFit="1" customWidth="1"/>
    <col min="1905" max="1905" width="106.5" bestFit="1" customWidth="1"/>
    <col min="1906" max="1906" width="120.5" bestFit="1" customWidth="1"/>
    <col min="1907" max="1907" width="104.83203125" bestFit="1" customWidth="1"/>
    <col min="1908" max="1908" width="105" bestFit="1" customWidth="1"/>
    <col min="1909" max="1909" width="105.83203125" bestFit="1" customWidth="1"/>
    <col min="1910" max="1910" width="100.6640625" bestFit="1" customWidth="1"/>
    <col min="1911" max="1911" width="73.1640625" bestFit="1" customWidth="1"/>
    <col min="1912" max="1912" width="87.33203125" bestFit="1" customWidth="1"/>
    <col min="1913" max="1913" width="109.5" bestFit="1" customWidth="1"/>
    <col min="1914" max="1914" width="67.1640625" bestFit="1" customWidth="1"/>
    <col min="1915" max="1915" width="107" bestFit="1" customWidth="1"/>
    <col min="1916" max="1916" width="81.6640625" bestFit="1" customWidth="1"/>
    <col min="1917" max="1917" width="77.5" bestFit="1" customWidth="1"/>
    <col min="1918" max="1918" width="96.5" bestFit="1" customWidth="1"/>
    <col min="1919" max="1919" width="107.1640625" bestFit="1" customWidth="1"/>
    <col min="1920" max="1920" width="77.6640625" bestFit="1" customWidth="1"/>
    <col min="1921" max="1921" width="56.5" bestFit="1" customWidth="1"/>
    <col min="1922" max="1922" width="87" bestFit="1" customWidth="1"/>
    <col min="1923" max="1923" width="108.6640625" bestFit="1" customWidth="1"/>
    <col min="1924" max="1924" width="102.33203125" bestFit="1" customWidth="1"/>
    <col min="1925" max="1925" width="105.1640625" bestFit="1" customWidth="1"/>
    <col min="1926" max="1926" width="68.5" bestFit="1" customWidth="1"/>
    <col min="1927" max="1927" width="90.1640625" bestFit="1" customWidth="1"/>
    <col min="1928" max="1928" width="95.5" bestFit="1" customWidth="1"/>
    <col min="1929" max="1929" width="92.83203125" bestFit="1" customWidth="1"/>
    <col min="1930" max="1930" width="61" bestFit="1" customWidth="1"/>
    <col min="1931" max="1931" width="83.6640625" bestFit="1" customWidth="1"/>
    <col min="1932" max="1932" width="97.6640625" bestFit="1" customWidth="1"/>
    <col min="1933" max="1933" width="104.6640625" bestFit="1" customWidth="1"/>
    <col min="1934" max="1934" width="91.83203125" bestFit="1" customWidth="1"/>
    <col min="1935" max="1935" width="86.33203125" bestFit="1" customWidth="1"/>
    <col min="1936" max="1936" width="80" bestFit="1" customWidth="1"/>
    <col min="1937" max="1937" width="97.83203125" bestFit="1" customWidth="1"/>
    <col min="1938" max="1938" width="99.6640625" bestFit="1" customWidth="1"/>
    <col min="1939" max="1939" width="102" bestFit="1" customWidth="1"/>
    <col min="1940" max="1940" width="101.1640625" bestFit="1" customWidth="1"/>
    <col min="1941" max="1941" width="87.6640625" bestFit="1" customWidth="1"/>
    <col min="1942" max="1942" width="96.6640625" bestFit="1" customWidth="1"/>
    <col min="1943" max="1943" width="104.1640625" bestFit="1" customWidth="1"/>
    <col min="1944" max="1944" width="81.33203125" bestFit="1" customWidth="1"/>
    <col min="1945" max="1945" width="101.6640625" bestFit="1" customWidth="1"/>
    <col min="1946" max="1946" width="30" bestFit="1" customWidth="1"/>
    <col min="1947" max="1947" width="107.1640625" bestFit="1" customWidth="1"/>
    <col min="1948" max="1948" width="112.5" bestFit="1" customWidth="1"/>
    <col min="1949" max="1949" width="50.6640625" bestFit="1" customWidth="1"/>
    <col min="1950" max="1950" width="104.1640625" bestFit="1" customWidth="1"/>
    <col min="1951" max="1951" width="92.33203125" bestFit="1" customWidth="1"/>
    <col min="1952" max="1952" width="104.1640625" bestFit="1" customWidth="1"/>
    <col min="1953" max="1953" width="74.33203125" bestFit="1" customWidth="1"/>
    <col min="1954" max="1954" width="103" bestFit="1" customWidth="1"/>
    <col min="1955" max="1955" width="91" bestFit="1" customWidth="1"/>
    <col min="1956" max="1956" width="105.5" bestFit="1" customWidth="1"/>
    <col min="1957" max="1957" width="97.5" bestFit="1" customWidth="1"/>
    <col min="1958" max="1958" width="98.6640625" bestFit="1" customWidth="1"/>
    <col min="1959" max="1959" width="105.5" bestFit="1" customWidth="1"/>
    <col min="1960" max="1960" width="95.5" bestFit="1" customWidth="1"/>
    <col min="1961" max="1961" width="106" bestFit="1" customWidth="1"/>
    <col min="1962" max="1962" width="88.1640625" bestFit="1" customWidth="1"/>
    <col min="1963" max="1963" width="101" bestFit="1" customWidth="1"/>
    <col min="1964" max="1965" width="100.5" bestFit="1" customWidth="1"/>
    <col min="1966" max="1966" width="104.33203125" bestFit="1" customWidth="1"/>
    <col min="1967" max="1967" width="102.6640625" bestFit="1" customWidth="1"/>
    <col min="1968" max="1968" width="108.83203125" bestFit="1" customWidth="1"/>
    <col min="1969" max="1969" width="104.33203125" bestFit="1" customWidth="1"/>
    <col min="1970" max="1970" width="71.83203125" bestFit="1" customWidth="1"/>
    <col min="1971" max="1971" width="106.6640625" bestFit="1" customWidth="1"/>
    <col min="1972" max="1972" width="95.33203125" bestFit="1" customWidth="1"/>
    <col min="1973" max="1973" width="99.33203125" bestFit="1" customWidth="1"/>
    <col min="1974" max="1974" width="99.5" bestFit="1" customWidth="1"/>
    <col min="1975" max="1975" width="102" bestFit="1" customWidth="1"/>
    <col min="1976" max="1976" width="104.83203125" bestFit="1" customWidth="1"/>
    <col min="1977" max="1977" width="25.6640625" bestFit="1" customWidth="1"/>
    <col min="1978" max="1978" width="96.1640625" bestFit="1" customWidth="1"/>
    <col min="1979" max="1979" width="102" bestFit="1" customWidth="1"/>
    <col min="1980" max="1980" width="78.83203125" bestFit="1" customWidth="1"/>
    <col min="1981" max="1981" width="63.83203125" bestFit="1" customWidth="1"/>
    <col min="1982" max="1982" width="98.33203125" bestFit="1" customWidth="1"/>
    <col min="1983" max="1983" width="73.1640625" bestFit="1" customWidth="1"/>
    <col min="1984" max="1984" width="105.5" bestFit="1" customWidth="1"/>
    <col min="1985" max="1985" width="105.1640625" bestFit="1" customWidth="1"/>
    <col min="1986" max="1986" width="103.83203125" bestFit="1" customWidth="1"/>
    <col min="1987" max="1987" width="104.83203125" bestFit="1" customWidth="1"/>
    <col min="1988" max="1988" width="109.6640625" bestFit="1" customWidth="1"/>
    <col min="1989" max="1989" width="95.5" bestFit="1" customWidth="1"/>
    <col min="1990" max="1990" width="50.33203125" bestFit="1" customWidth="1"/>
    <col min="1991" max="1991" width="105" bestFit="1" customWidth="1"/>
    <col min="1992" max="1992" width="102.1640625" bestFit="1" customWidth="1"/>
    <col min="1993" max="1993" width="102" bestFit="1" customWidth="1"/>
    <col min="1994" max="1994" width="99" bestFit="1" customWidth="1"/>
    <col min="1995" max="1995" width="101.1640625" bestFit="1" customWidth="1"/>
    <col min="1996" max="1996" width="101" bestFit="1" customWidth="1"/>
    <col min="1997" max="1997" width="91.5" bestFit="1" customWidth="1"/>
    <col min="1998" max="1998" width="105" bestFit="1" customWidth="1"/>
    <col min="1999" max="1999" width="30.33203125" bestFit="1" customWidth="1"/>
    <col min="2000" max="2000" width="33.5" bestFit="1" customWidth="1"/>
    <col min="2001" max="2001" width="95.6640625" bestFit="1" customWidth="1"/>
    <col min="2002" max="2002" width="89" bestFit="1" customWidth="1"/>
    <col min="2003" max="2003" width="105.1640625" bestFit="1" customWidth="1"/>
    <col min="2004" max="2004" width="107.83203125" bestFit="1" customWidth="1"/>
    <col min="2005" max="2005" width="64.1640625" bestFit="1" customWidth="1"/>
    <col min="2006" max="2006" width="87.33203125" bestFit="1" customWidth="1"/>
    <col min="2007" max="2007" width="66.1640625" bestFit="1" customWidth="1"/>
    <col min="2008" max="2008" width="106.6640625" bestFit="1" customWidth="1"/>
    <col min="2009" max="2009" width="104.83203125" bestFit="1" customWidth="1"/>
    <col min="2010" max="2010" width="90.33203125" bestFit="1" customWidth="1"/>
    <col min="2011" max="2011" width="68.83203125" bestFit="1" customWidth="1"/>
    <col min="2012" max="2012" width="103.6640625" bestFit="1" customWidth="1"/>
    <col min="2013" max="2013" width="61.5" bestFit="1" customWidth="1"/>
    <col min="2014" max="2014" width="83" bestFit="1" customWidth="1"/>
    <col min="2015" max="2015" width="102.6640625" bestFit="1" customWidth="1"/>
    <col min="2016" max="2016" width="105" bestFit="1" customWidth="1"/>
    <col min="2017" max="2017" width="97.33203125" bestFit="1" customWidth="1"/>
    <col min="2018" max="2018" width="101.6640625" bestFit="1" customWidth="1"/>
    <col min="2019" max="2019" width="105.5" bestFit="1" customWidth="1"/>
    <col min="2020" max="2020" width="98.6640625" bestFit="1" customWidth="1"/>
    <col min="2021" max="2021" width="106.5" bestFit="1" customWidth="1"/>
    <col min="2022" max="2022" width="76.5" bestFit="1" customWidth="1"/>
    <col min="2023" max="2023" width="106.1640625" bestFit="1" customWidth="1"/>
    <col min="2024" max="2024" width="99.5" bestFit="1" customWidth="1"/>
    <col min="2025" max="2025" width="58.6640625" bestFit="1" customWidth="1"/>
    <col min="2026" max="2026" width="104.5" bestFit="1" customWidth="1"/>
    <col min="2027" max="2027" width="108.33203125" bestFit="1" customWidth="1"/>
    <col min="2028" max="2028" width="102.33203125" bestFit="1" customWidth="1"/>
    <col min="2029" max="2029" width="92.83203125" bestFit="1" customWidth="1"/>
    <col min="2030" max="2030" width="74.5" bestFit="1" customWidth="1"/>
    <col min="2031" max="2031" width="43" bestFit="1" customWidth="1"/>
    <col min="2032" max="2032" width="101.5" bestFit="1" customWidth="1"/>
    <col min="2033" max="2033" width="102.6640625" bestFit="1" customWidth="1"/>
    <col min="2034" max="2034" width="88.6640625" bestFit="1" customWidth="1"/>
    <col min="2035" max="2035" width="106.5" bestFit="1" customWidth="1"/>
    <col min="2036" max="2036" width="103" bestFit="1" customWidth="1"/>
    <col min="2037" max="2037" width="103.6640625" bestFit="1" customWidth="1"/>
    <col min="2038" max="2038" width="58.6640625" bestFit="1" customWidth="1"/>
    <col min="2039" max="2039" width="77.1640625" bestFit="1" customWidth="1"/>
    <col min="2040" max="2040" width="105.5" bestFit="1" customWidth="1"/>
    <col min="2041" max="2041" width="76.33203125" bestFit="1" customWidth="1"/>
    <col min="2042" max="2042" width="105.5" bestFit="1" customWidth="1"/>
    <col min="2043" max="2043" width="99.83203125" bestFit="1" customWidth="1"/>
    <col min="2044" max="2044" width="91.5" bestFit="1" customWidth="1"/>
    <col min="2045" max="2045" width="69.83203125" bestFit="1" customWidth="1"/>
    <col min="2046" max="2046" width="102.33203125" bestFit="1" customWidth="1"/>
    <col min="2047" max="2047" width="101.6640625" bestFit="1" customWidth="1"/>
    <col min="2048" max="2048" width="99.83203125" bestFit="1" customWidth="1"/>
    <col min="2049" max="2049" width="102.1640625" bestFit="1" customWidth="1"/>
    <col min="2050" max="2050" width="106.1640625" bestFit="1" customWidth="1"/>
    <col min="2051" max="2051" width="108.1640625" bestFit="1" customWidth="1"/>
    <col min="2052" max="2052" width="99.1640625" bestFit="1" customWidth="1"/>
    <col min="2053" max="2053" width="117.33203125" bestFit="1" customWidth="1"/>
    <col min="2054" max="2054" width="107.5" bestFit="1" customWidth="1"/>
    <col min="2055" max="2055" width="101" bestFit="1" customWidth="1"/>
    <col min="2056" max="2056" width="109.6640625" bestFit="1" customWidth="1"/>
    <col min="2057" max="2057" width="108.83203125" bestFit="1" customWidth="1"/>
    <col min="2058" max="2058" width="122.5" bestFit="1" customWidth="1"/>
    <col min="2059" max="2059" width="84.83203125" bestFit="1" customWidth="1"/>
    <col min="2060" max="2060" width="113.6640625" bestFit="1" customWidth="1"/>
    <col min="2061" max="2061" width="95.6640625" bestFit="1" customWidth="1"/>
    <col min="2062" max="2062" width="31" bestFit="1" customWidth="1"/>
    <col min="2063" max="2063" width="102.6640625" bestFit="1" customWidth="1"/>
    <col min="2064" max="2064" width="105.6640625" bestFit="1" customWidth="1"/>
    <col min="2065" max="2065" width="113.33203125" bestFit="1" customWidth="1"/>
    <col min="2066" max="2066" width="103.5" bestFit="1" customWidth="1"/>
    <col min="2067" max="2067" width="104.33203125" bestFit="1" customWidth="1"/>
    <col min="2068" max="2068" width="98.5" bestFit="1" customWidth="1"/>
    <col min="2069" max="2069" width="103.5" bestFit="1" customWidth="1"/>
    <col min="2070" max="2070" width="92.5" bestFit="1" customWidth="1"/>
    <col min="2071" max="2071" width="87.33203125" bestFit="1" customWidth="1"/>
    <col min="2072" max="2072" width="101.5" bestFit="1" customWidth="1"/>
    <col min="2073" max="2073" width="29.6640625" bestFit="1" customWidth="1"/>
    <col min="2074" max="2074" width="108.83203125" bestFit="1" customWidth="1"/>
    <col min="2075" max="2075" width="103.5" bestFit="1" customWidth="1"/>
    <col min="2076" max="2076" width="102.33203125" bestFit="1" customWidth="1"/>
    <col min="2077" max="2077" width="40" bestFit="1" customWidth="1"/>
    <col min="2078" max="2078" width="109.5" bestFit="1" customWidth="1"/>
    <col min="2079" max="2079" width="83" bestFit="1" customWidth="1"/>
    <col min="2080" max="2080" width="107" bestFit="1" customWidth="1"/>
    <col min="2081" max="2081" width="79.83203125" bestFit="1" customWidth="1"/>
    <col min="2082" max="2082" width="102.5" bestFit="1" customWidth="1"/>
    <col min="2083" max="2083" width="109.6640625" bestFit="1" customWidth="1"/>
    <col min="2084" max="2084" width="99.1640625" bestFit="1" customWidth="1"/>
    <col min="2085" max="2085" width="103.1640625" bestFit="1" customWidth="1"/>
    <col min="2086" max="2086" width="108.83203125" bestFit="1" customWidth="1"/>
    <col min="2087" max="2087" width="104.1640625" bestFit="1" customWidth="1"/>
    <col min="2088" max="2088" width="73.83203125" bestFit="1" customWidth="1"/>
    <col min="2089" max="2089" width="102.83203125" bestFit="1" customWidth="1"/>
    <col min="2090" max="2090" width="103.6640625" bestFit="1" customWidth="1"/>
    <col min="2091" max="2091" width="104.1640625" bestFit="1" customWidth="1"/>
    <col min="2092" max="2092" width="104.33203125" bestFit="1" customWidth="1"/>
    <col min="2093" max="2093" width="84.83203125" bestFit="1" customWidth="1"/>
    <col min="2094" max="2094" width="106.6640625" bestFit="1" customWidth="1"/>
    <col min="2095" max="2095" width="117.1640625" bestFit="1" customWidth="1"/>
    <col min="2096" max="2096" width="86.6640625" bestFit="1" customWidth="1"/>
    <col min="2097" max="2097" width="103.83203125" bestFit="1" customWidth="1"/>
    <col min="2098" max="2098" width="110" bestFit="1" customWidth="1"/>
    <col min="2099" max="2099" width="103.83203125" bestFit="1" customWidth="1"/>
    <col min="2100" max="2100" width="97.6640625" bestFit="1" customWidth="1"/>
    <col min="2101" max="2101" width="80" bestFit="1" customWidth="1"/>
    <col min="2102" max="2102" width="100.33203125" bestFit="1" customWidth="1"/>
    <col min="2103" max="2103" width="105" bestFit="1" customWidth="1"/>
    <col min="2104" max="2104" width="107.5" bestFit="1" customWidth="1"/>
    <col min="2105" max="2105" width="92" bestFit="1" customWidth="1"/>
    <col min="2106" max="2106" width="80.1640625" bestFit="1" customWidth="1"/>
    <col min="2107" max="2107" width="105.33203125" bestFit="1" customWidth="1"/>
    <col min="2108" max="2108" width="106.1640625" bestFit="1" customWidth="1"/>
    <col min="2109" max="2109" width="103" bestFit="1" customWidth="1"/>
    <col min="2110" max="2110" width="99.83203125" bestFit="1" customWidth="1"/>
    <col min="2111" max="2111" width="66.83203125" bestFit="1" customWidth="1"/>
    <col min="2112" max="2112" width="101" bestFit="1" customWidth="1"/>
    <col min="2113" max="2113" width="127.6640625" bestFit="1" customWidth="1"/>
    <col min="2114" max="2114" width="102" bestFit="1" customWidth="1"/>
    <col min="2115" max="2115" width="51.5" bestFit="1" customWidth="1"/>
    <col min="2116" max="2116" width="99" bestFit="1" customWidth="1"/>
    <col min="2117" max="2117" width="102" bestFit="1" customWidth="1"/>
    <col min="2118" max="2118" width="103.83203125" bestFit="1" customWidth="1"/>
    <col min="2119" max="2119" width="103" bestFit="1" customWidth="1"/>
    <col min="2120" max="2120" width="73.5" bestFit="1" customWidth="1"/>
    <col min="2121" max="2121" width="102.83203125" bestFit="1" customWidth="1"/>
    <col min="2122" max="2122" width="100.83203125" bestFit="1" customWidth="1"/>
    <col min="2123" max="2123" width="103.33203125" bestFit="1" customWidth="1"/>
    <col min="2124" max="2124" width="114" bestFit="1" customWidth="1"/>
    <col min="2125" max="2125" width="101.6640625" bestFit="1" customWidth="1"/>
    <col min="2126" max="2126" width="106.6640625" bestFit="1" customWidth="1"/>
    <col min="2127" max="2127" width="96.83203125" bestFit="1" customWidth="1"/>
    <col min="2128" max="2128" width="101.1640625" bestFit="1" customWidth="1"/>
    <col min="2129" max="2129" width="102.5" bestFit="1" customWidth="1"/>
    <col min="2130" max="2130" width="99" bestFit="1" customWidth="1"/>
    <col min="2131" max="2131" width="106.6640625" bestFit="1" customWidth="1"/>
    <col min="2132" max="2132" width="78.5" bestFit="1" customWidth="1"/>
    <col min="2133" max="2133" width="91.33203125" bestFit="1" customWidth="1"/>
    <col min="2134" max="2134" width="106.6640625" bestFit="1" customWidth="1"/>
    <col min="2135" max="2135" width="114.6640625" bestFit="1" customWidth="1"/>
    <col min="2136" max="2136" width="105.33203125" bestFit="1" customWidth="1"/>
    <col min="2137" max="2137" width="103.33203125" bestFit="1" customWidth="1"/>
    <col min="2138" max="2138" width="91.6640625" bestFit="1" customWidth="1"/>
    <col min="2139" max="2139" width="100.1640625" bestFit="1" customWidth="1"/>
    <col min="2140" max="2140" width="71.6640625" bestFit="1" customWidth="1"/>
    <col min="2141" max="2141" width="110" bestFit="1" customWidth="1"/>
    <col min="2142" max="2142" width="120.1640625" bestFit="1" customWidth="1"/>
    <col min="2143" max="2143" width="104.83203125" bestFit="1" customWidth="1"/>
    <col min="2144" max="2144" width="102.83203125" bestFit="1" customWidth="1"/>
    <col min="2145" max="2145" width="102" bestFit="1" customWidth="1"/>
    <col min="2146" max="2146" width="95.6640625" bestFit="1" customWidth="1"/>
    <col min="2147" max="2147" width="104.33203125" bestFit="1" customWidth="1"/>
    <col min="2148" max="2148" width="76.1640625" bestFit="1" customWidth="1"/>
    <col min="2149" max="2149" width="97.33203125" bestFit="1" customWidth="1"/>
    <col min="2150" max="2150" width="102" bestFit="1" customWidth="1"/>
    <col min="2151" max="2151" width="87.83203125" bestFit="1" customWidth="1"/>
    <col min="2152" max="2152" width="102.33203125" bestFit="1" customWidth="1"/>
    <col min="2153" max="2153" width="99.5" bestFit="1" customWidth="1"/>
    <col min="2154" max="2154" width="96" bestFit="1" customWidth="1"/>
    <col min="2155" max="2155" width="92.5" bestFit="1" customWidth="1"/>
    <col min="2156" max="2156" width="96.1640625" bestFit="1" customWidth="1"/>
    <col min="2157" max="2157" width="99.6640625" bestFit="1" customWidth="1"/>
    <col min="2158" max="2158" width="85.33203125" bestFit="1" customWidth="1"/>
    <col min="2159" max="2159" width="103.1640625" bestFit="1" customWidth="1"/>
    <col min="2160" max="2160" width="104.1640625" bestFit="1" customWidth="1"/>
    <col min="2161" max="2161" width="100.33203125" bestFit="1" customWidth="1"/>
    <col min="2162" max="2162" width="102" bestFit="1" customWidth="1"/>
    <col min="2163" max="2163" width="88.1640625" bestFit="1" customWidth="1"/>
    <col min="2164" max="2164" width="106.6640625" bestFit="1" customWidth="1"/>
    <col min="2165" max="2165" width="75.5" bestFit="1" customWidth="1"/>
    <col min="2166" max="2166" width="102.33203125" bestFit="1" customWidth="1"/>
    <col min="2167" max="2167" width="92.5" bestFit="1" customWidth="1"/>
    <col min="2168" max="2168" width="100.1640625" bestFit="1" customWidth="1"/>
    <col min="2169" max="2169" width="91.83203125" bestFit="1" customWidth="1"/>
    <col min="2170" max="2170" width="102.83203125" bestFit="1" customWidth="1"/>
    <col min="2171" max="2171" width="96.33203125" bestFit="1" customWidth="1"/>
    <col min="2172" max="2172" width="109.5" bestFit="1" customWidth="1"/>
    <col min="2173" max="2173" width="106.6640625" bestFit="1" customWidth="1"/>
    <col min="2174" max="2174" width="103.6640625" bestFit="1" customWidth="1"/>
    <col min="2175" max="2175" width="105.33203125" bestFit="1" customWidth="1"/>
    <col min="2176" max="2176" width="94.33203125" bestFit="1" customWidth="1"/>
    <col min="2177" max="2177" width="88.1640625" bestFit="1" customWidth="1"/>
    <col min="2178" max="2178" width="102.5" bestFit="1" customWidth="1"/>
    <col min="2179" max="2179" width="95.83203125" bestFit="1" customWidth="1"/>
    <col min="2180" max="2180" width="71.1640625" bestFit="1" customWidth="1"/>
    <col min="2181" max="2181" width="104.33203125" bestFit="1" customWidth="1"/>
    <col min="2182" max="2182" width="94.6640625" bestFit="1" customWidth="1"/>
    <col min="2183" max="2183" width="75.1640625" bestFit="1" customWidth="1"/>
    <col min="2184" max="2184" width="106" bestFit="1" customWidth="1"/>
    <col min="2185" max="2185" width="106.83203125" bestFit="1" customWidth="1"/>
    <col min="2186" max="2186" width="104.5" bestFit="1" customWidth="1"/>
    <col min="2187" max="2187" width="87.1640625" bestFit="1" customWidth="1"/>
    <col min="2188" max="2188" width="102.83203125" bestFit="1" customWidth="1"/>
    <col min="2189" max="2189" width="85" bestFit="1" customWidth="1"/>
    <col min="2190" max="2190" width="94.6640625" bestFit="1" customWidth="1"/>
    <col min="2191" max="2191" width="82.5" bestFit="1" customWidth="1"/>
    <col min="2192" max="2192" width="96.83203125" bestFit="1" customWidth="1"/>
    <col min="2193" max="2193" width="89.6640625" bestFit="1" customWidth="1"/>
    <col min="2194" max="2194" width="99" bestFit="1" customWidth="1"/>
    <col min="2195" max="2195" width="117" bestFit="1" customWidth="1"/>
    <col min="2196" max="2196" width="77.5" bestFit="1" customWidth="1"/>
    <col min="2197" max="2197" width="99" bestFit="1" customWidth="1"/>
    <col min="2198" max="2198" width="60.5" bestFit="1" customWidth="1"/>
    <col min="2199" max="2199" width="92.5" bestFit="1" customWidth="1"/>
    <col min="2200" max="2200" width="61.5" bestFit="1" customWidth="1"/>
    <col min="2201" max="2201" width="108" bestFit="1" customWidth="1"/>
    <col min="2202" max="2202" width="101.83203125" bestFit="1" customWidth="1"/>
    <col min="2203" max="2203" width="95" bestFit="1" customWidth="1"/>
    <col min="2204" max="2204" width="95.5" bestFit="1" customWidth="1"/>
    <col min="2205" max="2205" width="75.1640625" bestFit="1" customWidth="1"/>
    <col min="2206" max="2206" width="107.1640625" bestFit="1" customWidth="1"/>
    <col min="2207" max="2207" width="91.33203125" bestFit="1" customWidth="1"/>
    <col min="2208" max="2208" width="52.5" bestFit="1" customWidth="1"/>
    <col min="2209" max="2209" width="84.33203125" bestFit="1" customWidth="1"/>
    <col min="2210" max="2210" width="90.6640625" bestFit="1" customWidth="1"/>
    <col min="2211" max="2211" width="107.5" bestFit="1" customWidth="1"/>
    <col min="2212" max="2212" width="88.83203125" bestFit="1" customWidth="1"/>
    <col min="2213" max="2213" width="87.6640625" bestFit="1" customWidth="1"/>
    <col min="2214" max="2214" width="107.33203125" bestFit="1" customWidth="1"/>
    <col min="2215" max="2215" width="76.83203125" bestFit="1" customWidth="1"/>
    <col min="2216" max="2216" width="85.5" bestFit="1" customWidth="1"/>
    <col min="2217" max="2217" width="106" bestFit="1" customWidth="1"/>
    <col min="2218" max="2218" width="89.33203125" bestFit="1" customWidth="1"/>
    <col min="2219" max="2219" width="106.5" bestFit="1" customWidth="1"/>
    <col min="2220" max="2220" width="104.83203125" bestFit="1" customWidth="1"/>
    <col min="2221" max="2221" width="110.83203125" bestFit="1" customWidth="1"/>
    <col min="2222" max="2222" width="107.1640625" bestFit="1" customWidth="1"/>
    <col min="2223" max="2223" width="91" bestFit="1" customWidth="1"/>
    <col min="2224" max="2224" width="95" bestFit="1" customWidth="1"/>
    <col min="2225" max="2225" width="103.33203125" bestFit="1" customWidth="1"/>
    <col min="2226" max="2226" width="104.5" bestFit="1" customWidth="1"/>
    <col min="2227" max="2227" width="91.33203125" bestFit="1" customWidth="1"/>
    <col min="2228" max="2228" width="96.1640625" bestFit="1" customWidth="1"/>
    <col min="2229" max="2229" width="91.33203125" bestFit="1" customWidth="1"/>
    <col min="2230" max="2230" width="93" bestFit="1" customWidth="1"/>
    <col min="2231" max="2231" width="91.1640625" bestFit="1" customWidth="1"/>
    <col min="2232" max="2232" width="100.33203125" bestFit="1" customWidth="1"/>
    <col min="2233" max="2233" width="81.1640625" bestFit="1" customWidth="1"/>
    <col min="2234" max="2234" width="95.83203125" bestFit="1" customWidth="1"/>
    <col min="2235" max="2235" width="93.5" bestFit="1" customWidth="1"/>
    <col min="2236" max="2236" width="104.33203125" bestFit="1" customWidth="1"/>
    <col min="2237" max="2237" width="100.83203125" bestFit="1" customWidth="1"/>
    <col min="2238" max="2238" width="77" bestFit="1" customWidth="1"/>
    <col min="2239" max="2239" width="109.83203125" bestFit="1" customWidth="1"/>
    <col min="2240" max="2240" width="105.5" bestFit="1" customWidth="1"/>
    <col min="2241" max="2241" width="30.1640625" bestFit="1" customWidth="1"/>
    <col min="2242" max="2242" width="104.33203125" bestFit="1" customWidth="1"/>
    <col min="2243" max="2243" width="106.5" bestFit="1" customWidth="1"/>
    <col min="2244" max="2244" width="60.5" bestFit="1" customWidth="1"/>
    <col min="2245" max="2245" width="72.6640625" bestFit="1" customWidth="1"/>
    <col min="2246" max="2246" width="56.83203125" bestFit="1" customWidth="1"/>
    <col min="2247" max="2247" width="100.6640625" bestFit="1" customWidth="1"/>
    <col min="2248" max="2248" width="101" bestFit="1" customWidth="1"/>
    <col min="2249" max="2249" width="98.1640625" bestFit="1" customWidth="1"/>
    <col min="2250" max="2250" width="99.5" bestFit="1" customWidth="1"/>
    <col min="2251" max="2251" width="100.83203125" bestFit="1" customWidth="1"/>
    <col min="2252" max="2252" width="113.83203125" bestFit="1" customWidth="1"/>
    <col min="2253" max="2253" width="86.6640625" bestFit="1" customWidth="1"/>
    <col min="2254" max="2254" width="105.83203125" bestFit="1" customWidth="1"/>
    <col min="2255" max="2255" width="108.6640625" bestFit="1" customWidth="1"/>
    <col min="2256" max="2256" width="104.33203125" bestFit="1" customWidth="1"/>
    <col min="2257" max="2257" width="107.83203125" bestFit="1" customWidth="1"/>
    <col min="2258" max="2258" width="99.1640625" bestFit="1" customWidth="1"/>
    <col min="2259" max="2259" width="92.33203125" bestFit="1" customWidth="1"/>
    <col min="2260" max="2260" width="30" bestFit="1" customWidth="1"/>
    <col min="2261" max="2261" width="106" bestFit="1" customWidth="1"/>
    <col min="2262" max="2262" width="104.1640625" bestFit="1" customWidth="1"/>
    <col min="2263" max="2263" width="90.33203125" bestFit="1" customWidth="1"/>
    <col min="2264" max="2264" width="101.5" bestFit="1" customWidth="1"/>
    <col min="2265" max="2265" width="112" bestFit="1" customWidth="1"/>
    <col min="2266" max="2266" width="110.33203125" bestFit="1" customWidth="1"/>
    <col min="2267" max="2267" width="105.6640625" bestFit="1" customWidth="1"/>
    <col min="2268" max="2268" width="109.5" bestFit="1" customWidth="1"/>
    <col min="2269" max="2269" width="108.5" bestFit="1" customWidth="1"/>
    <col min="2270" max="2270" width="72.5" bestFit="1" customWidth="1"/>
    <col min="2271" max="2271" width="103.1640625" bestFit="1" customWidth="1"/>
    <col min="2272" max="2272" width="85" bestFit="1" customWidth="1"/>
    <col min="2273" max="2273" width="95.1640625" bestFit="1" customWidth="1"/>
    <col min="2274" max="2274" width="101.33203125" bestFit="1" customWidth="1"/>
    <col min="2275" max="2275" width="95.5" bestFit="1" customWidth="1"/>
    <col min="2276" max="2276" width="71.5" bestFit="1" customWidth="1"/>
    <col min="2277" max="2277" width="107.5" bestFit="1" customWidth="1"/>
    <col min="2278" max="2278" width="103" bestFit="1" customWidth="1"/>
    <col min="2279" max="2279" width="105" bestFit="1" customWidth="1"/>
    <col min="2280" max="2280" width="92.83203125" bestFit="1" customWidth="1"/>
    <col min="2281" max="2281" width="113.33203125" bestFit="1" customWidth="1"/>
    <col min="2282" max="2282" width="108.6640625" bestFit="1" customWidth="1"/>
    <col min="2283" max="2283" width="110.33203125" bestFit="1" customWidth="1"/>
    <col min="2284" max="2284" width="103.5" bestFit="1" customWidth="1"/>
    <col min="2285" max="2285" width="102.6640625" bestFit="1" customWidth="1"/>
    <col min="2286" max="2286" width="105.5" bestFit="1" customWidth="1"/>
    <col min="2287" max="2287" width="87.5" bestFit="1" customWidth="1"/>
    <col min="2288" max="2288" width="108.1640625" bestFit="1" customWidth="1"/>
    <col min="2289" max="2289" width="32.33203125" bestFit="1" customWidth="1"/>
    <col min="2290" max="2290" width="102.1640625" bestFit="1" customWidth="1"/>
    <col min="2291" max="2291" width="108.33203125" bestFit="1" customWidth="1"/>
    <col min="2292" max="2292" width="81.83203125" bestFit="1" customWidth="1"/>
    <col min="2293" max="2293" width="100" bestFit="1" customWidth="1"/>
    <col min="2294" max="2294" width="54.5" bestFit="1" customWidth="1"/>
    <col min="2295" max="2295" width="102.6640625" bestFit="1" customWidth="1"/>
    <col min="2296" max="2296" width="83.5" bestFit="1" customWidth="1"/>
    <col min="2297" max="2297" width="68.33203125" bestFit="1" customWidth="1"/>
    <col min="2298" max="2298" width="81.1640625" bestFit="1" customWidth="1"/>
    <col min="2299" max="2300" width="106.1640625" bestFit="1" customWidth="1"/>
    <col min="2301" max="2301" width="60.6640625" bestFit="1" customWidth="1"/>
    <col min="2302" max="2302" width="88.1640625" bestFit="1" customWidth="1"/>
    <col min="2303" max="2303" width="100.6640625" bestFit="1" customWidth="1"/>
    <col min="2304" max="2304" width="65" bestFit="1" customWidth="1"/>
    <col min="2305" max="2305" width="94.6640625" bestFit="1" customWidth="1"/>
    <col min="2306" max="2306" width="102.5" bestFit="1" customWidth="1"/>
    <col min="2307" max="2307" width="27.33203125" bestFit="1" customWidth="1"/>
    <col min="2308" max="2308" width="106.33203125" bestFit="1" customWidth="1"/>
    <col min="2309" max="2309" width="82.6640625" bestFit="1" customWidth="1"/>
    <col min="2310" max="2310" width="107.6640625" bestFit="1" customWidth="1"/>
    <col min="2311" max="2311" width="107.5" bestFit="1" customWidth="1"/>
    <col min="2312" max="2312" width="86.1640625" bestFit="1" customWidth="1"/>
    <col min="2313" max="2313" width="73.5" bestFit="1" customWidth="1"/>
    <col min="2314" max="2314" width="107.1640625" bestFit="1" customWidth="1"/>
    <col min="2315" max="2315" width="97.1640625" bestFit="1" customWidth="1"/>
    <col min="2316" max="2316" width="74.83203125" bestFit="1" customWidth="1"/>
    <col min="2317" max="2317" width="75.83203125" bestFit="1" customWidth="1"/>
    <col min="2318" max="2318" width="101" bestFit="1" customWidth="1"/>
    <col min="2319" max="2319" width="106.1640625" bestFit="1" customWidth="1"/>
    <col min="2320" max="2320" width="94.5" bestFit="1" customWidth="1"/>
    <col min="2321" max="2321" width="108.1640625" bestFit="1" customWidth="1"/>
    <col min="2322" max="2322" width="106" bestFit="1" customWidth="1"/>
    <col min="2323" max="2323" width="114" bestFit="1" customWidth="1"/>
    <col min="2324" max="2324" width="99.6640625" bestFit="1" customWidth="1"/>
    <col min="2325" max="2325" width="51.5" bestFit="1" customWidth="1"/>
    <col min="2326" max="2326" width="82.33203125" bestFit="1" customWidth="1"/>
    <col min="2327" max="2327" width="111.1640625" bestFit="1" customWidth="1"/>
    <col min="2328" max="2328" width="87" bestFit="1" customWidth="1"/>
    <col min="2329" max="2329" width="102.6640625" bestFit="1" customWidth="1"/>
    <col min="2330" max="2330" width="97.1640625" bestFit="1" customWidth="1"/>
    <col min="2331" max="2331" width="106.6640625" bestFit="1" customWidth="1"/>
    <col min="2332" max="2332" width="103.1640625" bestFit="1" customWidth="1"/>
    <col min="2333" max="2333" width="19.83203125" bestFit="1" customWidth="1"/>
    <col min="2334" max="2334" width="97.1640625" bestFit="1" customWidth="1"/>
    <col min="2335" max="2335" width="99.6640625" bestFit="1" customWidth="1"/>
    <col min="2336" max="2336" width="110.1640625" bestFit="1" customWidth="1"/>
    <col min="2337" max="2337" width="91.5" bestFit="1" customWidth="1"/>
    <col min="2338" max="2338" width="107.83203125" bestFit="1" customWidth="1"/>
    <col min="2339" max="2339" width="85.6640625" bestFit="1" customWidth="1"/>
    <col min="2340" max="2340" width="100.5" bestFit="1" customWidth="1"/>
    <col min="2341" max="2341" width="104.6640625" bestFit="1" customWidth="1"/>
    <col min="2342" max="2342" width="40.6640625" bestFit="1" customWidth="1"/>
    <col min="2343" max="2343" width="44.33203125" bestFit="1" customWidth="1"/>
    <col min="2344" max="2344" width="76.33203125" bestFit="1" customWidth="1"/>
    <col min="2345" max="2345" width="100.83203125" bestFit="1" customWidth="1"/>
    <col min="2346" max="2346" width="103.33203125" bestFit="1" customWidth="1"/>
    <col min="2347" max="2347" width="107.5" bestFit="1" customWidth="1"/>
    <col min="2348" max="2348" width="107.33203125" bestFit="1" customWidth="1"/>
    <col min="2349" max="2349" width="107.5" bestFit="1" customWidth="1"/>
    <col min="2350" max="2350" width="98.6640625" bestFit="1" customWidth="1"/>
    <col min="2351" max="2351" width="106.5" bestFit="1" customWidth="1"/>
    <col min="2352" max="2352" width="102.33203125" bestFit="1" customWidth="1"/>
    <col min="2353" max="2353" width="84.33203125" bestFit="1" customWidth="1"/>
    <col min="2354" max="2354" width="107.5" bestFit="1" customWidth="1"/>
    <col min="2355" max="2355" width="64.83203125" bestFit="1" customWidth="1"/>
    <col min="2356" max="2356" width="99.33203125" bestFit="1" customWidth="1"/>
    <col min="2357" max="2357" width="99.6640625" bestFit="1" customWidth="1"/>
    <col min="2358" max="2358" width="90.1640625" bestFit="1" customWidth="1"/>
    <col min="2359" max="2359" width="71.83203125" bestFit="1" customWidth="1"/>
    <col min="2360" max="2360" width="100.1640625" bestFit="1" customWidth="1"/>
    <col min="2361" max="2361" width="103.33203125" bestFit="1" customWidth="1"/>
    <col min="2362" max="2362" width="105.33203125" bestFit="1" customWidth="1"/>
    <col min="2363" max="2363" width="101.5" bestFit="1" customWidth="1"/>
    <col min="2364" max="2364" width="39.1640625" bestFit="1" customWidth="1"/>
    <col min="2365" max="2365" width="103.33203125" bestFit="1" customWidth="1"/>
    <col min="2366" max="2366" width="51.83203125" bestFit="1" customWidth="1"/>
    <col min="2367" max="2367" width="91.5" bestFit="1" customWidth="1"/>
    <col min="2368" max="2368" width="102.5" bestFit="1" customWidth="1"/>
    <col min="2369" max="2369" width="110.5" bestFit="1" customWidth="1"/>
    <col min="2370" max="2370" width="91.6640625" bestFit="1" customWidth="1"/>
    <col min="2371" max="2371" width="100.83203125" bestFit="1" customWidth="1"/>
    <col min="2372" max="2372" width="80" bestFit="1" customWidth="1"/>
    <col min="2373" max="2373" width="106.33203125" bestFit="1" customWidth="1"/>
    <col min="2374" max="2374" width="105.1640625" bestFit="1" customWidth="1"/>
    <col min="2375" max="2375" width="106.83203125" bestFit="1" customWidth="1"/>
    <col min="2376" max="2376" width="26.33203125" bestFit="1" customWidth="1"/>
    <col min="2377" max="2377" width="91.83203125" bestFit="1" customWidth="1"/>
    <col min="2378" max="2378" width="102.1640625" bestFit="1" customWidth="1"/>
    <col min="2379" max="2379" width="59.33203125" bestFit="1" customWidth="1"/>
    <col min="2380" max="2380" width="89.6640625" bestFit="1" customWidth="1"/>
    <col min="2381" max="2381" width="106.5" bestFit="1" customWidth="1"/>
    <col min="2382" max="2382" width="96" bestFit="1" customWidth="1"/>
    <col min="2383" max="2383" width="91.5" bestFit="1" customWidth="1"/>
    <col min="2384" max="2384" width="104.33203125" bestFit="1" customWidth="1"/>
    <col min="2385" max="2385" width="99" bestFit="1" customWidth="1"/>
    <col min="2386" max="2386" width="96.1640625" bestFit="1" customWidth="1"/>
    <col min="2387" max="2387" width="101.33203125" bestFit="1" customWidth="1"/>
    <col min="2388" max="2388" width="103.83203125" bestFit="1" customWidth="1"/>
    <col min="2389" max="2389" width="65.83203125" bestFit="1" customWidth="1"/>
    <col min="2390" max="2390" width="87.1640625" bestFit="1" customWidth="1"/>
    <col min="2391" max="2391" width="94.5" bestFit="1" customWidth="1"/>
    <col min="2392" max="2392" width="107.1640625" bestFit="1" customWidth="1"/>
    <col min="2393" max="2393" width="93.1640625" bestFit="1" customWidth="1"/>
    <col min="2394" max="2394" width="77.33203125" bestFit="1" customWidth="1"/>
    <col min="2395" max="2395" width="82.5" bestFit="1" customWidth="1"/>
    <col min="2396" max="2396" width="105.1640625" bestFit="1" customWidth="1"/>
    <col min="2397" max="2397" width="97.83203125" bestFit="1" customWidth="1"/>
    <col min="2398" max="2398" width="92.33203125" bestFit="1" customWidth="1"/>
    <col min="2399" max="2399" width="112" bestFit="1" customWidth="1"/>
    <col min="2400" max="2400" width="111.5" bestFit="1" customWidth="1"/>
    <col min="2401" max="2401" width="49.33203125" bestFit="1" customWidth="1"/>
    <col min="2402" max="2402" width="107.6640625" bestFit="1" customWidth="1"/>
    <col min="2403" max="2403" width="110.33203125" bestFit="1" customWidth="1"/>
    <col min="2404" max="2404" width="104.83203125" bestFit="1" customWidth="1"/>
    <col min="2405" max="2405" width="47.83203125" bestFit="1" customWidth="1"/>
    <col min="2406" max="2406" width="79.83203125" bestFit="1" customWidth="1"/>
    <col min="2407" max="2407" width="101" bestFit="1" customWidth="1"/>
    <col min="2408" max="2408" width="100.83203125" bestFit="1" customWidth="1"/>
    <col min="2409" max="2409" width="93" bestFit="1" customWidth="1"/>
    <col min="2410" max="2410" width="58.83203125" bestFit="1" customWidth="1"/>
    <col min="2411" max="2411" width="110.33203125" bestFit="1" customWidth="1"/>
    <col min="2412" max="2412" width="94.83203125" bestFit="1" customWidth="1"/>
    <col min="2413" max="2413" width="102.33203125" bestFit="1" customWidth="1"/>
    <col min="2414" max="2414" width="102.83203125" bestFit="1" customWidth="1"/>
    <col min="2415" max="2415" width="105" bestFit="1" customWidth="1"/>
    <col min="2416" max="2416" width="106" bestFit="1" customWidth="1"/>
    <col min="2417" max="2417" width="100.33203125" bestFit="1" customWidth="1"/>
    <col min="2418" max="2418" width="104.6640625" bestFit="1" customWidth="1"/>
    <col min="2419" max="2419" width="102.1640625" bestFit="1" customWidth="1"/>
    <col min="2420" max="2420" width="106.33203125" bestFit="1" customWidth="1"/>
    <col min="2421" max="2421" width="62.1640625" bestFit="1" customWidth="1"/>
    <col min="2422" max="2422" width="91.33203125" bestFit="1" customWidth="1"/>
    <col min="2423" max="2423" width="79.33203125" bestFit="1" customWidth="1"/>
    <col min="2424" max="2424" width="99.6640625" bestFit="1" customWidth="1"/>
    <col min="2425" max="2425" width="70.5" bestFit="1" customWidth="1"/>
    <col min="2426" max="2426" width="93.5" bestFit="1" customWidth="1"/>
    <col min="2427" max="2427" width="107.6640625" bestFit="1" customWidth="1"/>
    <col min="2428" max="2428" width="96.5" bestFit="1" customWidth="1"/>
    <col min="2429" max="2429" width="94.1640625" bestFit="1" customWidth="1"/>
    <col min="2430" max="2430" width="105.1640625" bestFit="1" customWidth="1"/>
    <col min="2431" max="2431" width="109" bestFit="1" customWidth="1"/>
    <col min="2432" max="2432" width="99.5" bestFit="1" customWidth="1"/>
    <col min="2433" max="2433" width="108.6640625" bestFit="1" customWidth="1"/>
    <col min="2434" max="2434" width="47.33203125" bestFit="1" customWidth="1"/>
    <col min="2435" max="2435" width="97.5" bestFit="1" customWidth="1"/>
    <col min="2436" max="2436" width="81.83203125" bestFit="1" customWidth="1"/>
    <col min="2437" max="2437" width="108.6640625" bestFit="1" customWidth="1"/>
    <col min="2438" max="2438" width="115.1640625" bestFit="1" customWidth="1"/>
    <col min="2439" max="2439" width="110.1640625" bestFit="1" customWidth="1"/>
    <col min="2440" max="2441" width="106.6640625" bestFit="1" customWidth="1"/>
    <col min="2442" max="2442" width="79.83203125" bestFit="1" customWidth="1"/>
    <col min="2443" max="2443" width="104.83203125" bestFit="1" customWidth="1"/>
    <col min="2444" max="2444" width="103.5" bestFit="1" customWidth="1"/>
    <col min="2445" max="2445" width="70.33203125" bestFit="1" customWidth="1"/>
    <col min="2446" max="2446" width="99" bestFit="1" customWidth="1"/>
    <col min="2447" max="2447" width="52.83203125" bestFit="1" customWidth="1"/>
    <col min="2448" max="2448" width="75.33203125" bestFit="1" customWidth="1"/>
    <col min="2449" max="2449" width="87.33203125" bestFit="1" customWidth="1"/>
    <col min="2450" max="2450" width="66.5" bestFit="1" customWidth="1"/>
    <col min="2451" max="2451" width="49.1640625" bestFit="1" customWidth="1"/>
    <col min="2452" max="2452" width="40" bestFit="1" customWidth="1"/>
    <col min="2453" max="2453" width="93.5" bestFit="1" customWidth="1"/>
    <col min="2454" max="2454" width="106" bestFit="1" customWidth="1"/>
    <col min="2455" max="2455" width="92" bestFit="1" customWidth="1"/>
    <col min="2456" max="2456" width="71.6640625" bestFit="1" customWidth="1"/>
    <col min="2457" max="2457" width="101.83203125" bestFit="1" customWidth="1"/>
    <col min="2458" max="2458" width="99.6640625" bestFit="1" customWidth="1"/>
    <col min="2459" max="2459" width="97.83203125" bestFit="1" customWidth="1"/>
    <col min="2460" max="2460" width="106" bestFit="1" customWidth="1"/>
    <col min="2461" max="2461" width="105.83203125" bestFit="1" customWidth="1"/>
    <col min="2462" max="2462" width="101.33203125" bestFit="1" customWidth="1"/>
    <col min="2463" max="2463" width="97.6640625" bestFit="1" customWidth="1"/>
    <col min="2464" max="2464" width="97.1640625" bestFit="1" customWidth="1"/>
    <col min="2465" max="2465" width="92.33203125" bestFit="1" customWidth="1"/>
    <col min="2466" max="2466" width="101.33203125" bestFit="1" customWidth="1"/>
    <col min="2467" max="2467" width="103.6640625" bestFit="1" customWidth="1"/>
    <col min="2468" max="2468" width="101" bestFit="1" customWidth="1"/>
    <col min="2469" max="2469" width="94.83203125" bestFit="1" customWidth="1"/>
    <col min="2470" max="2470" width="84.83203125" bestFit="1" customWidth="1"/>
    <col min="2471" max="2471" width="92.83203125" bestFit="1" customWidth="1"/>
    <col min="2472" max="2472" width="91.6640625" bestFit="1" customWidth="1"/>
    <col min="2473" max="2473" width="105.5" bestFit="1" customWidth="1"/>
    <col min="2474" max="2474" width="104.33203125" bestFit="1" customWidth="1"/>
    <col min="2475" max="2475" width="102" bestFit="1" customWidth="1"/>
    <col min="2476" max="2476" width="79" bestFit="1" customWidth="1"/>
    <col min="2477" max="2477" width="103.83203125" bestFit="1" customWidth="1"/>
    <col min="2478" max="2478" width="108.5" bestFit="1" customWidth="1"/>
    <col min="2479" max="2479" width="98.6640625" bestFit="1" customWidth="1"/>
    <col min="2480" max="2480" width="105.6640625" bestFit="1" customWidth="1"/>
    <col min="2481" max="2481" width="81.5" bestFit="1" customWidth="1"/>
    <col min="2482" max="2482" width="111.1640625" bestFit="1" customWidth="1"/>
    <col min="2483" max="2483" width="100.1640625" bestFit="1" customWidth="1"/>
    <col min="2484" max="2484" width="92.6640625" bestFit="1" customWidth="1"/>
    <col min="2485" max="2485" width="103" bestFit="1" customWidth="1"/>
    <col min="2486" max="2486" width="92" bestFit="1" customWidth="1"/>
    <col min="2487" max="2487" width="106.5" bestFit="1" customWidth="1"/>
    <col min="2488" max="2488" width="111.83203125" bestFit="1" customWidth="1"/>
    <col min="2489" max="2489" width="100.1640625" bestFit="1" customWidth="1"/>
    <col min="2490" max="2490" width="99" bestFit="1" customWidth="1"/>
    <col min="2491" max="2491" width="105.33203125" bestFit="1" customWidth="1"/>
    <col min="2492" max="2492" width="4.33203125" bestFit="1" customWidth="1"/>
    <col min="2493" max="2493" width="108.83203125" bestFit="1" customWidth="1"/>
    <col min="2494" max="2494" width="104.5" bestFit="1" customWidth="1"/>
    <col min="2495" max="2495" width="102" bestFit="1" customWidth="1"/>
    <col min="2496" max="2496" width="95.33203125" bestFit="1" customWidth="1"/>
    <col min="2497" max="2497" width="112.33203125" bestFit="1" customWidth="1"/>
    <col min="2498" max="2498" width="95" bestFit="1" customWidth="1"/>
    <col min="2499" max="2499" width="96.1640625" bestFit="1" customWidth="1"/>
    <col min="2500" max="2500" width="106.33203125" bestFit="1" customWidth="1"/>
    <col min="2501" max="2501" width="103.6640625" bestFit="1" customWidth="1"/>
    <col min="2502" max="2502" width="80.33203125" bestFit="1" customWidth="1"/>
    <col min="2503" max="2503" width="109.5" bestFit="1" customWidth="1"/>
    <col min="2504" max="2504" width="92.6640625" bestFit="1" customWidth="1"/>
    <col min="2505" max="2505" width="47.5" bestFit="1" customWidth="1"/>
    <col min="2506" max="2506" width="36.5" bestFit="1" customWidth="1"/>
    <col min="2507" max="2507" width="92" bestFit="1" customWidth="1"/>
    <col min="2508" max="2508" width="104.33203125" bestFit="1" customWidth="1"/>
    <col min="2509" max="2509" width="35.5" bestFit="1" customWidth="1"/>
    <col min="2510" max="2510" width="106.6640625" bestFit="1" customWidth="1"/>
    <col min="2511" max="2511" width="65.33203125" bestFit="1" customWidth="1"/>
    <col min="2512" max="2512" width="62" bestFit="1" customWidth="1"/>
    <col min="2513" max="2513" width="92.5" bestFit="1" customWidth="1"/>
    <col min="2514" max="2514" width="61" bestFit="1" customWidth="1"/>
    <col min="2515" max="2515" width="104.83203125" bestFit="1" customWidth="1"/>
    <col min="2516" max="2516" width="89.6640625" bestFit="1" customWidth="1"/>
    <col min="2517" max="2517" width="104.1640625" bestFit="1" customWidth="1"/>
    <col min="2518" max="2518" width="109.83203125" bestFit="1" customWidth="1"/>
    <col min="2519" max="2519" width="107.83203125" bestFit="1" customWidth="1"/>
    <col min="2520" max="2520" width="105.1640625" bestFit="1" customWidth="1"/>
    <col min="2521" max="2521" width="108" bestFit="1" customWidth="1"/>
    <col min="2522" max="2522" width="32" bestFit="1" customWidth="1"/>
    <col min="2523" max="2523" width="101.1640625" bestFit="1" customWidth="1"/>
    <col min="2524" max="2524" width="96.1640625" bestFit="1" customWidth="1"/>
    <col min="2525" max="2525" width="69" bestFit="1" customWidth="1"/>
    <col min="2526" max="2526" width="107.33203125" bestFit="1" customWidth="1"/>
    <col min="2527" max="2527" width="91.83203125" bestFit="1" customWidth="1"/>
    <col min="2528" max="2528" width="108" bestFit="1" customWidth="1"/>
    <col min="2529" max="2529" width="101.1640625" bestFit="1" customWidth="1"/>
    <col min="2530" max="2530" width="102.5" bestFit="1" customWidth="1"/>
    <col min="2531" max="2531" width="103" bestFit="1" customWidth="1"/>
    <col min="2532" max="2532" width="103.5" bestFit="1" customWidth="1"/>
    <col min="2533" max="2533" width="108.33203125" bestFit="1" customWidth="1"/>
    <col min="2534" max="2534" width="99.83203125" bestFit="1" customWidth="1"/>
    <col min="2535" max="2535" width="112" bestFit="1" customWidth="1"/>
    <col min="2536" max="2536" width="50.6640625" bestFit="1" customWidth="1"/>
    <col min="2537" max="2538" width="98.1640625" bestFit="1" customWidth="1"/>
    <col min="2539" max="2539" width="112.6640625" bestFit="1" customWidth="1"/>
    <col min="2540" max="2540" width="105.5" bestFit="1" customWidth="1"/>
    <col min="2541" max="2541" width="89.33203125" bestFit="1" customWidth="1"/>
    <col min="2542" max="2542" width="103" bestFit="1" customWidth="1"/>
    <col min="2543" max="2543" width="109.5" bestFit="1" customWidth="1"/>
    <col min="2544" max="2544" width="106.6640625" bestFit="1" customWidth="1"/>
    <col min="2545" max="2545" width="79" bestFit="1" customWidth="1"/>
    <col min="2546" max="2546" width="3.33203125" bestFit="1" customWidth="1"/>
    <col min="2547" max="2547" width="101.6640625" bestFit="1" customWidth="1"/>
    <col min="2548" max="2548" width="102.1640625" bestFit="1" customWidth="1"/>
    <col min="2549" max="2549" width="101.6640625" bestFit="1" customWidth="1"/>
    <col min="2550" max="2551" width="105" bestFit="1" customWidth="1"/>
    <col min="2552" max="2552" width="105.1640625" bestFit="1" customWidth="1"/>
    <col min="2553" max="2553" width="79.5" bestFit="1" customWidth="1"/>
    <col min="2554" max="2554" width="110" bestFit="1" customWidth="1"/>
    <col min="2555" max="2555" width="95" bestFit="1" customWidth="1"/>
    <col min="2556" max="2556" width="74.5" bestFit="1" customWidth="1"/>
    <col min="2557" max="2557" width="94" bestFit="1" customWidth="1"/>
    <col min="2558" max="2558" width="109.83203125" bestFit="1" customWidth="1"/>
    <col min="2559" max="2559" width="90.5" bestFit="1" customWidth="1"/>
    <col min="2560" max="2560" width="97.5" bestFit="1" customWidth="1"/>
    <col min="2561" max="2561" width="113.83203125" bestFit="1" customWidth="1"/>
    <col min="2562" max="2562" width="91.5" bestFit="1" customWidth="1"/>
    <col min="2563" max="2563" width="107" bestFit="1" customWidth="1"/>
    <col min="2564" max="2564" width="109" bestFit="1" customWidth="1"/>
    <col min="2565" max="2565" width="93" bestFit="1" customWidth="1"/>
    <col min="2566" max="2566" width="103.1640625" bestFit="1" customWidth="1"/>
    <col min="2567" max="2567" width="104.33203125" bestFit="1" customWidth="1"/>
    <col min="2568" max="2568" width="99.33203125" bestFit="1" customWidth="1"/>
    <col min="2569" max="2569" width="108.33203125" bestFit="1" customWidth="1"/>
    <col min="2570" max="2570" width="113.1640625" bestFit="1" customWidth="1"/>
    <col min="2571" max="2571" width="97.5" bestFit="1" customWidth="1"/>
    <col min="2572" max="2572" width="98" bestFit="1" customWidth="1"/>
    <col min="2573" max="2573" width="104.83203125" bestFit="1" customWidth="1"/>
    <col min="2574" max="2574" width="100.33203125" bestFit="1" customWidth="1"/>
    <col min="2575" max="2575" width="106.33203125" bestFit="1" customWidth="1"/>
    <col min="2576" max="2576" width="72.33203125" bestFit="1" customWidth="1"/>
    <col min="2577" max="2577" width="97.1640625" bestFit="1" customWidth="1"/>
    <col min="2578" max="2578" width="94.1640625" bestFit="1" customWidth="1"/>
    <col min="2579" max="2579" width="15.6640625" bestFit="1" customWidth="1"/>
    <col min="2580" max="2580" width="50.33203125" bestFit="1" customWidth="1"/>
    <col min="2581" max="2581" width="108.33203125" bestFit="1" customWidth="1"/>
    <col min="2582" max="2582" width="102" bestFit="1" customWidth="1"/>
    <col min="2583" max="2583" width="103.6640625" bestFit="1" customWidth="1"/>
    <col min="2584" max="2584" width="95.1640625" bestFit="1" customWidth="1"/>
    <col min="2585" max="2585" width="104.5" bestFit="1" customWidth="1"/>
    <col min="2586" max="2586" width="102.33203125" bestFit="1" customWidth="1"/>
    <col min="2587" max="2587" width="123.83203125" bestFit="1" customWidth="1"/>
    <col min="2588" max="2588" width="83.83203125" bestFit="1" customWidth="1"/>
    <col min="2589" max="2589" width="96.33203125" bestFit="1" customWidth="1"/>
    <col min="2590" max="2590" width="81.83203125" bestFit="1" customWidth="1"/>
    <col min="2591" max="2591" width="87.83203125" bestFit="1" customWidth="1"/>
    <col min="2592" max="2592" width="104.83203125" bestFit="1" customWidth="1"/>
    <col min="2593" max="2593" width="100.83203125" bestFit="1" customWidth="1"/>
    <col min="2594" max="2594" width="107.6640625" bestFit="1" customWidth="1"/>
    <col min="2595" max="2595" width="110.6640625" bestFit="1" customWidth="1"/>
    <col min="2596" max="2596" width="107.5" bestFit="1" customWidth="1"/>
    <col min="2597" max="2597" width="89.83203125" bestFit="1" customWidth="1"/>
    <col min="2598" max="2598" width="101.83203125" bestFit="1" customWidth="1"/>
    <col min="2599" max="2599" width="105" bestFit="1" customWidth="1"/>
    <col min="2600" max="2600" width="104.6640625" bestFit="1" customWidth="1"/>
    <col min="2601" max="2601" width="103.5" bestFit="1" customWidth="1"/>
    <col min="2602" max="2602" width="79.5" bestFit="1" customWidth="1"/>
    <col min="2603" max="2603" width="83.83203125" bestFit="1" customWidth="1"/>
    <col min="2604" max="2604" width="110.1640625" bestFit="1" customWidth="1"/>
    <col min="2605" max="2605" width="101.33203125" bestFit="1" customWidth="1"/>
    <col min="2606" max="2606" width="103.33203125" bestFit="1" customWidth="1"/>
    <col min="2607" max="2607" width="91.33203125" bestFit="1" customWidth="1"/>
    <col min="2608" max="2608" width="99" bestFit="1" customWidth="1"/>
    <col min="2609" max="2609" width="72.33203125" bestFit="1" customWidth="1"/>
    <col min="2610" max="2610" width="89.83203125" bestFit="1" customWidth="1"/>
    <col min="2611" max="2611" width="105.6640625" bestFit="1" customWidth="1"/>
    <col min="2612" max="2612" width="95" bestFit="1" customWidth="1"/>
    <col min="2613" max="2613" width="109.83203125" bestFit="1" customWidth="1"/>
    <col min="2614" max="2614" width="105.1640625" bestFit="1" customWidth="1"/>
    <col min="2615" max="2615" width="91.83203125" bestFit="1" customWidth="1"/>
    <col min="2616" max="2616" width="91.6640625" bestFit="1" customWidth="1"/>
    <col min="2617" max="2617" width="99.83203125" bestFit="1" customWidth="1"/>
    <col min="2618" max="2618" width="92.83203125" bestFit="1" customWidth="1"/>
    <col min="2619" max="2619" width="93.5" bestFit="1" customWidth="1"/>
    <col min="2620" max="2620" width="93" bestFit="1" customWidth="1"/>
    <col min="2621" max="2621" width="73.83203125" bestFit="1" customWidth="1"/>
    <col min="2622" max="2622" width="107.33203125" bestFit="1" customWidth="1"/>
    <col min="2623" max="2623" width="93" bestFit="1" customWidth="1"/>
    <col min="2624" max="2624" width="109.5" bestFit="1" customWidth="1"/>
    <col min="2625" max="2625" width="84" bestFit="1" customWidth="1"/>
    <col min="2626" max="2626" width="104.33203125" bestFit="1" customWidth="1"/>
    <col min="2627" max="2627" width="84.83203125" bestFit="1" customWidth="1"/>
    <col min="2628" max="2628" width="100.83203125" bestFit="1" customWidth="1"/>
    <col min="2629" max="2629" width="109.5" bestFit="1" customWidth="1"/>
    <col min="2630" max="2630" width="106.1640625" bestFit="1" customWidth="1"/>
    <col min="2631" max="2631" width="27" bestFit="1" customWidth="1"/>
    <col min="2632" max="2632" width="80.6640625" bestFit="1" customWidth="1"/>
    <col min="2633" max="2633" width="108.6640625" bestFit="1" customWidth="1"/>
    <col min="2634" max="2634" width="111" bestFit="1" customWidth="1"/>
    <col min="2635" max="2635" width="100.33203125" bestFit="1" customWidth="1"/>
    <col min="2636" max="2636" width="89.83203125" bestFit="1" customWidth="1"/>
    <col min="2637" max="2637" width="88.33203125" bestFit="1" customWidth="1"/>
    <col min="2638" max="2639" width="105.33203125" bestFit="1" customWidth="1"/>
    <col min="2640" max="2640" width="106.33203125" bestFit="1" customWidth="1"/>
    <col min="2641" max="2641" width="82.1640625" bestFit="1" customWidth="1"/>
    <col min="2642" max="2642" width="97.33203125" bestFit="1" customWidth="1"/>
    <col min="2643" max="2643" width="106.1640625" bestFit="1" customWidth="1"/>
    <col min="2644" max="2644" width="97.33203125" bestFit="1" customWidth="1"/>
    <col min="2645" max="2645" width="107" bestFit="1" customWidth="1"/>
    <col min="2646" max="2646" width="108.5" bestFit="1" customWidth="1"/>
    <col min="2647" max="2647" width="85.1640625" bestFit="1" customWidth="1"/>
    <col min="2648" max="2648" width="102.6640625" bestFit="1" customWidth="1"/>
    <col min="2649" max="2649" width="109.33203125" bestFit="1" customWidth="1"/>
    <col min="2650" max="2650" width="102" bestFit="1" customWidth="1"/>
    <col min="2651" max="2651" width="80.33203125" bestFit="1" customWidth="1"/>
    <col min="2652" max="2652" width="109.6640625" bestFit="1" customWidth="1"/>
    <col min="2653" max="2653" width="90.1640625" bestFit="1" customWidth="1"/>
    <col min="2654" max="2654" width="92.5" bestFit="1" customWidth="1"/>
    <col min="2655" max="2655" width="100.83203125" bestFit="1" customWidth="1"/>
    <col min="2656" max="2656" width="103.5" bestFit="1" customWidth="1"/>
    <col min="2657" max="2657" width="111.5" bestFit="1" customWidth="1"/>
    <col min="2658" max="2658" width="103.33203125" bestFit="1" customWidth="1"/>
    <col min="2659" max="2659" width="94.83203125" bestFit="1" customWidth="1"/>
    <col min="2660" max="2660" width="103.5" bestFit="1" customWidth="1"/>
    <col min="2661" max="2661" width="109.33203125" bestFit="1" customWidth="1"/>
    <col min="2662" max="2662" width="102.1640625" bestFit="1" customWidth="1"/>
    <col min="2663" max="2663" width="90" bestFit="1" customWidth="1"/>
    <col min="2664" max="2664" width="97.33203125" bestFit="1" customWidth="1"/>
    <col min="2665" max="2665" width="97.1640625" bestFit="1" customWidth="1"/>
    <col min="2666" max="2666" width="101.5" bestFit="1" customWidth="1"/>
    <col min="2667" max="2667" width="90.83203125" bestFit="1" customWidth="1"/>
    <col min="2668" max="2668" width="102.1640625" bestFit="1" customWidth="1"/>
    <col min="2669" max="2669" width="104.5" bestFit="1" customWidth="1"/>
    <col min="2670" max="2670" width="90.5" bestFit="1" customWidth="1"/>
    <col min="2671" max="2671" width="99.6640625" bestFit="1" customWidth="1"/>
    <col min="2672" max="2672" width="99.83203125" bestFit="1" customWidth="1"/>
    <col min="2673" max="2673" width="29.6640625" bestFit="1" customWidth="1"/>
    <col min="2674" max="2674" width="106.83203125" bestFit="1" customWidth="1"/>
    <col min="2675" max="2675" width="97" bestFit="1" customWidth="1"/>
    <col min="2676" max="2676" width="108.6640625" bestFit="1" customWidth="1"/>
    <col min="2677" max="2677" width="101" bestFit="1" customWidth="1"/>
    <col min="2678" max="2678" width="88.83203125" bestFit="1" customWidth="1"/>
    <col min="2679" max="2679" width="110" bestFit="1" customWidth="1"/>
    <col min="2680" max="2680" width="109.33203125" bestFit="1" customWidth="1"/>
    <col min="2681" max="2681" width="93" bestFit="1" customWidth="1"/>
    <col min="2682" max="2682" width="105.6640625" bestFit="1" customWidth="1"/>
    <col min="2683" max="2683" width="98.5" bestFit="1" customWidth="1"/>
    <col min="2684" max="2684" width="104.5" bestFit="1" customWidth="1"/>
    <col min="2685" max="2685" width="63" bestFit="1" customWidth="1"/>
    <col min="2686" max="2686" width="100.1640625" bestFit="1" customWidth="1"/>
    <col min="2687" max="2687" width="104.83203125" bestFit="1" customWidth="1"/>
    <col min="2688" max="2688" width="99.5" bestFit="1" customWidth="1"/>
    <col min="2689" max="2689" width="90.33203125" bestFit="1" customWidth="1"/>
    <col min="2690" max="2690" width="108.83203125" bestFit="1" customWidth="1"/>
    <col min="2691" max="2691" width="97.33203125" bestFit="1" customWidth="1"/>
    <col min="2692" max="2692" width="101.6640625" bestFit="1" customWidth="1"/>
    <col min="2693" max="2693" width="99.83203125" bestFit="1" customWidth="1"/>
    <col min="2694" max="2694" width="104.5" bestFit="1" customWidth="1"/>
    <col min="2695" max="2695" width="79.33203125" bestFit="1" customWidth="1"/>
    <col min="2696" max="2696" width="94" bestFit="1" customWidth="1"/>
    <col min="2697" max="2697" width="111.83203125" bestFit="1" customWidth="1"/>
    <col min="2698" max="2698" width="83.5" bestFit="1" customWidth="1"/>
    <col min="2699" max="2699" width="106" bestFit="1" customWidth="1"/>
    <col min="2700" max="2700" width="102.5" bestFit="1" customWidth="1"/>
    <col min="2701" max="2701" width="51.5" bestFit="1" customWidth="1"/>
    <col min="2702" max="2702" width="74.5" bestFit="1" customWidth="1"/>
    <col min="2703" max="2703" width="101.1640625" bestFit="1" customWidth="1"/>
    <col min="2704" max="2704" width="104.83203125" bestFit="1" customWidth="1"/>
    <col min="2705" max="2705" width="78.33203125" bestFit="1" customWidth="1"/>
    <col min="2706" max="2706" width="93.83203125" bestFit="1" customWidth="1"/>
    <col min="2707" max="2707" width="98" bestFit="1" customWidth="1"/>
    <col min="2708" max="2708" width="103.5" bestFit="1" customWidth="1"/>
    <col min="2709" max="2709" width="37.5" bestFit="1" customWidth="1"/>
    <col min="2710" max="2710" width="103.33203125" bestFit="1" customWidth="1"/>
    <col min="2711" max="2711" width="103.83203125" bestFit="1" customWidth="1"/>
    <col min="2712" max="2712" width="101" bestFit="1" customWidth="1"/>
    <col min="2713" max="2713" width="106.83203125" bestFit="1" customWidth="1"/>
    <col min="2714" max="2714" width="101.1640625" bestFit="1" customWidth="1"/>
    <col min="2715" max="2715" width="102.33203125" bestFit="1" customWidth="1"/>
    <col min="2716" max="2716" width="103" bestFit="1" customWidth="1"/>
    <col min="2717" max="2717" width="103.6640625" bestFit="1" customWidth="1"/>
    <col min="2718" max="2718" width="98.5" bestFit="1" customWidth="1"/>
    <col min="2719" max="2719" width="102.5" bestFit="1" customWidth="1"/>
    <col min="2720" max="2720" width="108.6640625" bestFit="1" customWidth="1"/>
    <col min="2721" max="2721" width="82.5" bestFit="1" customWidth="1"/>
    <col min="2722" max="2722" width="93.5" bestFit="1" customWidth="1"/>
    <col min="2723" max="2723" width="101.33203125" bestFit="1" customWidth="1"/>
    <col min="2724" max="2724" width="105.33203125" bestFit="1" customWidth="1"/>
    <col min="2725" max="2725" width="86.6640625" bestFit="1" customWidth="1"/>
    <col min="2726" max="2726" width="62" bestFit="1" customWidth="1"/>
    <col min="2727" max="2727" width="96.83203125" bestFit="1" customWidth="1"/>
    <col min="2728" max="2728" width="87.5" bestFit="1" customWidth="1"/>
    <col min="2729" max="2729" width="101.6640625" bestFit="1" customWidth="1"/>
    <col min="2730" max="2730" width="38.33203125" bestFit="1" customWidth="1"/>
    <col min="2731" max="2731" width="77.6640625" bestFit="1" customWidth="1"/>
    <col min="2732" max="2732" width="80.33203125" bestFit="1" customWidth="1"/>
    <col min="2733" max="2733" width="91.83203125" bestFit="1" customWidth="1"/>
    <col min="2734" max="2734" width="107.83203125" bestFit="1" customWidth="1"/>
    <col min="2735" max="2735" width="93.5" bestFit="1" customWidth="1"/>
    <col min="2736" max="2736" width="97.33203125" bestFit="1" customWidth="1"/>
    <col min="2737" max="2737" width="100.5" bestFit="1" customWidth="1"/>
    <col min="2738" max="2738" width="74.1640625" bestFit="1" customWidth="1"/>
    <col min="2739" max="2739" width="104.83203125" bestFit="1" customWidth="1"/>
    <col min="2740" max="2740" width="107.6640625" bestFit="1" customWidth="1"/>
    <col min="2741" max="2741" width="97.1640625" bestFit="1" customWidth="1"/>
    <col min="2742" max="2742" width="97.5" bestFit="1" customWidth="1"/>
    <col min="2743" max="2743" width="64.6640625" bestFit="1" customWidth="1"/>
    <col min="2744" max="2744" width="91.6640625" bestFit="1" customWidth="1"/>
    <col min="2745" max="2745" width="69.5" bestFit="1" customWidth="1"/>
    <col min="2746" max="2746" width="115.6640625" bestFit="1" customWidth="1"/>
    <col min="2747" max="2747" width="95.1640625" bestFit="1" customWidth="1"/>
    <col min="2748" max="2748" width="100.83203125" bestFit="1" customWidth="1"/>
    <col min="2749" max="2749" width="87.33203125" bestFit="1" customWidth="1"/>
    <col min="2750" max="2750" width="101.83203125" bestFit="1" customWidth="1"/>
    <col min="2751" max="2751" width="105.83203125" bestFit="1" customWidth="1"/>
    <col min="2752" max="2752" width="108.33203125" bestFit="1" customWidth="1"/>
    <col min="2753" max="2753" width="109.6640625" bestFit="1" customWidth="1"/>
    <col min="2754" max="2754" width="96.83203125" bestFit="1" customWidth="1"/>
    <col min="2755" max="2755" width="56.5" bestFit="1" customWidth="1"/>
    <col min="2756" max="2756" width="39.1640625" bestFit="1" customWidth="1"/>
    <col min="2757" max="2757" width="103.1640625" bestFit="1" customWidth="1"/>
    <col min="2758" max="2758" width="102.6640625" bestFit="1" customWidth="1"/>
    <col min="2759" max="2759" width="91.1640625" bestFit="1" customWidth="1"/>
    <col min="2760" max="2760" width="100.33203125" bestFit="1" customWidth="1"/>
    <col min="2761" max="2761" width="107.83203125" bestFit="1" customWidth="1"/>
    <col min="2762" max="2762" width="104.6640625" bestFit="1" customWidth="1"/>
    <col min="2763" max="2763" width="104.5" bestFit="1" customWidth="1"/>
    <col min="2764" max="2764" width="94.6640625" bestFit="1" customWidth="1"/>
    <col min="2765" max="2765" width="105.83203125" bestFit="1" customWidth="1"/>
    <col min="2766" max="2766" width="77.83203125" bestFit="1" customWidth="1"/>
    <col min="2767" max="2767" width="108" bestFit="1" customWidth="1"/>
    <col min="2768" max="2768" width="96" bestFit="1" customWidth="1"/>
    <col min="2769" max="2769" width="98" bestFit="1" customWidth="1"/>
    <col min="2770" max="2770" width="16.83203125" bestFit="1" customWidth="1"/>
    <col min="2771" max="2771" width="106.5" bestFit="1" customWidth="1"/>
    <col min="2772" max="2772" width="101.5" bestFit="1" customWidth="1"/>
    <col min="2773" max="2773" width="101.33203125" bestFit="1" customWidth="1"/>
    <col min="2774" max="2774" width="94.5" bestFit="1" customWidth="1"/>
    <col min="2775" max="2775" width="42.1640625" bestFit="1" customWidth="1"/>
    <col min="2776" max="2776" width="110.5" bestFit="1" customWidth="1"/>
    <col min="2777" max="2777" width="100.83203125" bestFit="1" customWidth="1"/>
    <col min="2778" max="2778" width="91.33203125" bestFit="1" customWidth="1"/>
    <col min="2779" max="2779" width="46.6640625" bestFit="1" customWidth="1"/>
    <col min="2780" max="2780" width="105.5" bestFit="1" customWidth="1"/>
    <col min="2781" max="2781" width="89.1640625" bestFit="1" customWidth="1"/>
    <col min="2782" max="2782" width="106.33203125" bestFit="1" customWidth="1"/>
    <col min="2783" max="2783" width="104.5" bestFit="1" customWidth="1"/>
    <col min="2784" max="2784" width="92.5" bestFit="1" customWidth="1"/>
    <col min="2785" max="2785" width="89" bestFit="1" customWidth="1"/>
    <col min="2786" max="2786" width="101.6640625" bestFit="1" customWidth="1"/>
    <col min="2787" max="2787" width="81.1640625" bestFit="1" customWidth="1"/>
    <col min="2788" max="2788" width="104.33203125" bestFit="1" customWidth="1"/>
    <col min="2789" max="2789" width="109.5" bestFit="1" customWidth="1"/>
    <col min="2790" max="2790" width="65" bestFit="1" customWidth="1"/>
    <col min="2791" max="2791" width="37.33203125" bestFit="1" customWidth="1"/>
    <col min="2792" max="2792" width="101" bestFit="1" customWidth="1"/>
    <col min="2793" max="2793" width="89" bestFit="1" customWidth="1"/>
    <col min="2794" max="2794" width="104.6640625" bestFit="1" customWidth="1"/>
    <col min="2795" max="2795" width="98.6640625" bestFit="1" customWidth="1"/>
    <col min="2796" max="2796" width="83.5" bestFit="1" customWidth="1"/>
    <col min="2797" max="2797" width="103" bestFit="1" customWidth="1"/>
    <col min="2798" max="2798" width="105.6640625" bestFit="1" customWidth="1"/>
    <col min="2799" max="2799" width="100.5" bestFit="1" customWidth="1"/>
    <col min="2800" max="2800" width="101.33203125" bestFit="1" customWidth="1"/>
    <col min="2801" max="2801" width="106.83203125" bestFit="1" customWidth="1"/>
    <col min="2802" max="2802" width="104.5" bestFit="1" customWidth="1"/>
    <col min="2803" max="2803" width="87.6640625" bestFit="1" customWidth="1"/>
    <col min="2804" max="2804" width="103" bestFit="1" customWidth="1"/>
    <col min="2805" max="2805" width="97.83203125" bestFit="1" customWidth="1"/>
    <col min="2806" max="2806" width="94.1640625" bestFit="1" customWidth="1"/>
    <col min="2807" max="2807" width="104.6640625" bestFit="1" customWidth="1"/>
    <col min="2808" max="2808" width="72" bestFit="1" customWidth="1"/>
    <col min="2809" max="2809" width="111.33203125" bestFit="1" customWidth="1"/>
    <col min="2810" max="2810" width="81.5" bestFit="1" customWidth="1"/>
    <col min="2811" max="2811" width="106.5" bestFit="1" customWidth="1"/>
    <col min="2812" max="2812" width="68.33203125" bestFit="1" customWidth="1"/>
    <col min="2813" max="2813" width="63.1640625" bestFit="1" customWidth="1"/>
    <col min="2814" max="2814" width="100.83203125" bestFit="1" customWidth="1"/>
    <col min="2815" max="2815" width="96.1640625" bestFit="1" customWidth="1"/>
    <col min="2816" max="2816" width="106.6640625" bestFit="1" customWidth="1"/>
    <col min="2817" max="2817" width="109.83203125" bestFit="1" customWidth="1"/>
    <col min="2818" max="2818" width="85.33203125" bestFit="1" customWidth="1"/>
    <col min="2819" max="2819" width="73.6640625" bestFit="1" customWidth="1"/>
    <col min="2820" max="2820" width="96.5" bestFit="1" customWidth="1"/>
    <col min="2821" max="2821" width="97.1640625" bestFit="1" customWidth="1"/>
    <col min="2822" max="2822" width="102.33203125" bestFit="1" customWidth="1"/>
    <col min="2823" max="2823" width="34.1640625" bestFit="1" customWidth="1"/>
    <col min="2824" max="2824" width="71.33203125" bestFit="1" customWidth="1"/>
    <col min="2825" max="2825" width="102.83203125" bestFit="1" customWidth="1"/>
    <col min="2826" max="2826" width="76" bestFit="1" customWidth="1"/>
    <col min="2827" max="2827" width="78.83203125" bestFit="1" customWidth="1"/>
    <col min="2828" max="2828" width="85.5" bestFit="1" customWidth="1"/>
    <col min="2829" max="2829" width="92.83203125" bestFit="1" customWidth="1"/>
    <col min="2830" max="2830" width="84.1640625" bestFit="1" customWidth="1"/>
    <col min="2831" max="2831" width="104.1640625" bestFit="1" customWidth="1"/>
    <col min="2832" max="2832" width="105.83203125" bestFit="1" customWidth="1"/>
    <col min="2833" max="2833" width="54.83203125" bestFit="1" customWidth="1"/>
    <col min="2834" max="2834" width="57" bestFit="1" customWidth="1"/>
    <col min="2835" max="2835" width="23.83203125" bestFit="1" customWidth="1"/>
    <col min="2836" max="2836" width="98.5" bestFit="1" customWidth="1"/>
    <col min="2837" max="2837" width="91.6640625" bestFit="1" customWidth="1"/>
    <col min="2838" max="2838" width="105.83203125" bestFit="1" customWidth="1"/>
    <col min="2839" max="2839" width="105" bestFit="1" customWidth="1"/>
    <col min="2840" max="2840" width="111.33203125" bestFit="1" customWidth="1"/>
    <col min="2841" max="2841" width="101" bestFit="1" customWidth="1"/>
    <col min="2842" max="2842" width="97.5" bestFit="1" customWidth="1"/>
    <col min="2843" max="2843" width="108.5" bestFit="1" customWidth="1"/>
    <col min="2844" max="2844" width="74.6640625" bestFit="1" customWidth="1"/>
    <col min="2845" max="2845" width="105.83203125" bestFit="1" customWidth="1"/>
    <col min="2846" max="2846" width="104.83203125" bestFit="1" customWidth="1"/>
    <col min="2847" max="2847" width="106.83203125" bestFit="1" customWidth="1"/>
    <col min="2848" max="2848" width="102.33203125" bestFit="1" customWidth="1"/>
    <col min="2849" max="2849" width="92.83203125" bestFit="1" customWidth="1"/>
    <col min="2850" max="2850" width="101.5" bestFit="1" customWidth="1"/>
    <col min="2851" max="2851" width="110.33203125" bestFit="1" customWidth="1"/>
    <col min="2852" max="2852" width="70.6640625" bestFit="1" customWidth="1"/>
    <col min="2853" max="2853" width="106.33203125" bestFit="1" customWidth="1"/>
    <col min="2854" max="2854" width="46" bestFit="1" customWidth="1"/>
    <col min="2855" max="2855" width="78.33203125" bestFit="1" customWidth="1"/>
    <col min="2856" max="2856" width="107.83203125" bestFit="1" customWidth="1"/>
    <col min="2857" max="2857" width="110.1640625" bestFit="1" customWidth="1"/>
    <col min="2858" max="2858" width="107.83203125" bestFit="1" customWidth="1"/>
    <col min="2859" max="2859" width="106.33203125" bestFit="1" customWidth="1"/>
    <col min="2860" max="2860" width="106.6640625" bestFit="1" customWidth="1"/>
    <col min="2861" max="2861" width="23.33203125" bestFit="1" customWidth="1"/>
    <col min="2862" max="2862" width="108.6640625" bestFit="1" customWidth="1"/>
    <col min="2863" max="2863" width="99" bestFit="1" customWidth="1"/>
    <col min="2864" max="2864" width="69.33203125" bestFit="1" customWidth="1"/>
    <col min="2865" max="2865" width="59.5" bestFit="1" customWidth="1"/>
    <col min="2866" max="2866" width="81" bestFit="1" customWidth="1"/>
    <col min="2867" max="2867" width="110.33203125" bestFit="1" customWidth="1"/>
    <col min="2868" max="2868" width="58.6640625" bestFit="1" customWidth="1"/>
    <col min="2869" max="2869" width="109.33203125" bestFit="1" customWidth="1"/>
    <col min="2870" max="2870" width="81.83203125" bestFit="1" customWidth="1"/>
    <col min="2871" max="2871" width="96" bestFit="1" customWidth="1"/>
    <col min="2872" max="2872" width="81.6640625" bestFit="1" customWidth="1"/>
    <col min="2873" max="2873" width="83" bestFit="1" customWidth="1"/>
    <col min="2874" max="2874" width="104.83203125" bestFit="1" customWidth="1"/>
    <col min="2875" max="2875" width="85.1640625" bestFit="1" customWidth="1"/>
    <col min="2876" max="2876" width="103.83203125" bestFit="1" customWidth="1"/>
    <col min="2877" max="2877" width="74.33203125" bestFit="1" customWidth="1"/>
    <col min="2878" max="2878" width="76" bestFit="1" customWidth="1"/>
    <col min="2879" max="2879" width="103.5" bestFit="1" customWidth="1"/>
    <col min="2880" max="2880" width="101.6640625" bestFit="1" customWidth="1"/>
    <col min="2881" max="2881" width="111.1640625" bestFit="1" customWidth="1"/>
    <col min="2882" max="2882" width="40.1640625" bestFit="1" customWidth="1"/>
    <col min="2883" max="2883" width="109.5" bestFit="1" customWidth="1"/>
    <col min="2884" max="2884" width="101.5" bestFit="1" customWidth="1"/>
    <col min="2885" max="2885" width="91" bestFit="1" customWidth="1"/>
    <col min="2886" max="2886" width="22" bestFit="1" customWidth="1"/>
    <col min="2887" max="2887" width="86.6640625" bestFit="1" customWidth="1"/>
    <col min="2888" max="2888" width="37" bestFit="1" customWidth="1"/>
    <col min="2889" max="2889" width="106" bestFit="1" customWidth="1"/>
    <col min="2890" max="2890" width="104.33203125" bestFit="1" customWidth="1"/>
    <col min="2891" max="2891" width="66" bestFit="1" customWidth="1"/>
    <col min="2892" max="2892" width="28.33203125" bestFit="1" customWidth="1"/>
    <col min="2893" max="2893" width="102.1640625" bestFit="1" customWidth="1"/>
    <col min="2894" max="2894" width="106.33203125" bestFit="1" customWidth="1"/>
    <col min="2895" max="2895" width="120.5" bestFit="1" customWidth="1"/>
    <col min="2896" max="2896" width="87.33203125" bestFit="1" customWidth="1"/>
    <col min="2897" max="2897" width="75.5" bestFit="1" customWidth="1"/>
    <col min="2898" max="2898" width="63.5" bestFit="1" customWidth="1"/>
    <col min="2899" max="2899" width="25.6640625" bestFit="1" customWidth="1"/>
    <col min="2900" max="2900" width="69.83203125" bestFit="1" customWidth="1"/>
    <col min="2901" max="2901" width="89.33203125" bestFit="1" customWidth="1"/>
    <col min="2902" max="2902" width="84.83203125" bestFit="1" customWidth="1"/>
    <col min="2903" max="2903" width="101.1640625" bestFit="1" customWidth="1"/>
    <col min="2904" max="2904" width="100.33203125" bestFit="1" customWidth="1"/>
    <col min="2905" max="2905" width="88" bestFit="1" customWidth="1"/>
    <col min="2906" max="2906" width="104.1640625" bestFit="1" customWidth="1"/>
    <col min="2907" max="2907" width="102.6640625" bestFit="1" customWidth="1"/>
    <col min="2908" max="2908" width="102.33203125" bestFit="1" customWidth="1"/>
    <col min="2909" max="2909" width="102" bestFit="1" customWidth="1"/>
    <col min="2910" max="2910" width="104.33203125" bestFit="1" customWidth="1"/>
    <col min="2911" max="2911" width="92.83203125" bestFit="1" customWidth="1"/>
    <col min="2912" max="2912" width="108.5" bestFit="1" customWidth="1"/>
    <col min="2913" max="2913" width="110.5" bestFit="1" customWidth="1"/>
    <col min="2914" max="2914" width="109.83203125" bestFit="1" customWidth="1"/>
    <col min="2915" max="2915" width="106.33203125" bestFit="1" customWidth="1"/>
    <col min="2916" max="2916" width="103.83203125" bestFit="1" customWidth="1"/>
    <col min="2917" max="2917" width="65.33203125" bestFit="1" customWidth="1"/>
    <col min="2918" max="2918" width="79" bestFit="1" customWidth="1"/>
    <col min="2919" max="2919" width="107.5" bestFit="1" customWidth="1"/>
    <col min="2920" max="2920" width="75" bestFit="1" customWidth="1"/>
    <col min="2921" max="2921" width="82.6640625" bestFit="1" customWidth="1"/>
    <col min="2922" max="2922" width="127.5" bestFit="1" customWidth="1"/>
    <col min="2923" max="2923" width="105.5" bestFit="1" customWidth="1"/>
    <col min="2924" max="2924" width="92.83203125" bestFit="1" customWidth="1"/>
    <col min="2925" max="2925" width="107.1640625" bestFit="1" customWidth="1"/>
    <col min="2926" max="2926" width="94.83203125" bestFit="1" customWidth="1"/>
    <col min="2927" max="2927" width="107.5" bestFit="1" customWidth="1"/>
    <col min="2928" max="2928" width="96" bestFit="1" customWidth="1"/>
    <col min="2929" max="2929" width="70.33203125" bestFit="1" customWidth="1"/>
    <col min="2930" max="2930" width="107" bestFit="1" customWidth="1"/>
    <col min="2931" max="2931" width="91.6640625" bestFit="1" customWidth="1"/>
    <col min="2932" max="2932" width="106.83203125" bestFit="1" customWidth="1"/>
    <col min="2933" max="2933" width="45.5" bestFit="1" customWidth="1"/>
    <col min="2934" max="2934" width="58.33203125" bestFit="1" customWidth="1"/>
    <col min="2935" max="2935" width="103" bestFit="1" customWidth="1"/>
    <col min="2936" max="2936" width="105.83203125" bestFit="1" customWidth="1"/>
    <col min="2937" max="2937" width="73.33203125" bestFit="1" customWidth="1"/>
    <col min="2938" max="2938" width="112.33203125" bestFit="1" customWidth="1"/>
    <col min="2939" max="2939" width="58.83203125" bestFit="1" customWidth="1"/>
    <col min="2940" max="2940" width="103.33203125" bestFit="1" customWidth="1"/>
    <col min="2941" max="2941" width="109" bestFit="1" customWidth="1"/>
    <col min="2942" max="2942" width="87.6640625" bestFit="1" customWidth="1"/>
    <col min="2943" max="2943" width="103.33203125" bestFit="1" customWidth="1"/>
    <col min="2944" max="2944" width="108" bestFit="1" customWidth="1"/>
    <col min="2945" max="2945" width="106" bestFit="1" customWidth="1"/>
    <col min="2946" max="2946" width="109" bestFit="1" customWidth="1"/>
    <col min="2947" max="2947" width="100.6640625" bestFit="1" customWidth="1"/>
    <col min="2948" max="2948" width="105" bestFit="1" customWidth="1"/>
    <col min="2949" max="2949" width="86.6640625" bestFit="1" customWidth="1"/>
    <col min="2950" max="2950" width="101.83203125" bestFit="1" customWidth="1"/>
    <col min="2951" max="2951" width="94.1640625" bestFit="1" customWidth="1"/>
    <col min="2952" max="2952" width="103" bestFit="1" customWidth="1"/>
    <col min="2953" max="2953" width="105.1640625" bestFit="1" customWidth="1"/>
    <col min="2954" max="2954" width="92.33203125" bestFit="1" customWidth="1"/>
    <col min="2955" max="2955" width="26" bestFit="1" customWidth="1"/>
    <col min="2956" max="2956" width="100.83203125" bestFit="1" customWidth="1"/>
    <col min="2957" max="2957" width="69.5" bestFit="1" customWidth="1"/>
    <col min="2958" max="2958" width="69.6640625" bestFit="1" customWidth="1"/>
    <col min="2959" max="2959" width="108.5" bestFit="1" customWidth="1"/>
    <col min="2960" max="2960" width="108.1640625" bestFit="1" customWidth="1"/>
    <col min="2961" max="2961" width="99.83203125" bestFit="1" customWidth="1"/>
    <col min="2962" max="2962" width="108.6640625" bestFit="1" customWidth="1"/>
    <col min="2963" max="2963" width="106.33203125" bestFit="1" customWidth="1"/>
    <col min="2964" max="2964" width="104.1640625" bestFit="1" customWidth="1"/>
    <col min="2965" max="2965" width="102.5" bestFit="1" customWidth="1"/>
    <col min="2966" max="2966" width="38.1640625" bestFit="1" customWidth="1"/>
    <col min="2967" max="2967" width="100.6640625" bestFit="1" customWidth="1"/>
    <col min="2968" max="2968" width="59.1640625" bestFit="1" customWidth="1"/>
    <col min="2969" max="2969" width="82.5" bestFit="1" customWidth="1"/>
    <col min="2970" max="2970" width="97.5" bestFit="1" customWidth="1"/>
    <col min="2971" max="2971" width="105.1640625" bestFit="1" customWidth="1"/>
    <col min="2972" max="2972" width="97" bestFit="1" customWidth="1"/>
    <col min="2973" max="2973" width="106" bestFit="1" customWidth="1"/>
    <col min="2974" max="2974" width="105.83203125" bestFit="1" customWidth="1"/>
    <col min="2975" max="2975" width="110.1640625" bestFit="1" customWidth="1"/>
    <col min="2976" max="2976" width="61.1640625" bestFit="1" customWidth="1"/>
    <col min="2977" max="2977" width="105" bestFit="1" customWidth="1"/>
    <col min="2978" max="2978" width="50.83203125" bestFit="1" customWidth="1"/>
    <col min="2979" max="2979" width="106.1640625" bestFit="1" customWidth="1"/>
    <col min="2980" max="2980" width="103.5" bestFit="1" customWidth="1"/>
    <col min="2981" max="2981" width="81.1640625" bestFit="1" customWidth="1"/>
    <col min="2982" max="2982" width="103.6640625" bestFit="1" customWidth="1"/>
    <col min="2983" max="2983" width="103.33203125" bestFit="1" customWidth="1"/>
    <col min="2984" max="2984" width="76.6640625" bestFit="1" customWidth="1"/>
    <col min="2985" max="2985" width="109.5" bestFit="1" customWidth="1"/>
    <col min="2986" max="2986" width="106" bestFit="1" customWidth="1"/>
    <col min="2987" max="2987" width="106.83203125" bestFit="1" customWidth="1"/>
    <col min="2988" max="2988" width="87" bestFit="1" customWidth="1"/>
    <col min="2989" max="2989" width="90.6640625" bestFit="1" customWidth="1"/>
    <col min="2990" max="2990" width="92.33203125" bestFit="1" customWidth="1"/>
    <col min="2991" max="2991" width="45.33203125" bestFit="1" customWidth="1"/>
    <col min="2992" max="2992" width="103.83203125" bestFit="1" customWidth="1"/>
    <col min="2993" max="2993" width="74.33203125" bestFit="1" customWidth="1"/>
    <col min="2994" max="2994" width="58.5" bestFit="1" customWidth="1"/>
    <col min="2995" max="2995" width="103.33203125" bestFit="1" customWidth="1"/>
    <col min="2996" max="2996" width="103.6640625" bestFit="1" customWidth="1"/>
    <col min="2997" max="2997" width="72.5" bestFit="1" customWidth="1"/>
    <col min="2998" max="2998" width="54" bestFit="1" customWidth="1"/>
    <col min="2999" max="2999" width="105.83203125" bestFit="1" customWidth="1"/>
    <col min="3000" max="3000" width="50.83203125" bestFit="1" customWidth="1"/>
    <col min="3001" max="3001" width="95.1640625" bestFit="1" customWidth="1"/>
    <col min="3002" max="3002" width="107.33203125" bestFit="1" customWidth="1"/>
    <col min="3003" max="3003" width="63.33203125" bestFit="1" customWidth="1"/>
    <col min="3004" max="3004" width="104.1640625" bestFit="1" customWidth="1"/>
    <col min="3005" max="3005" width="58.6640625" bestFit="1" customWidth="1"/>
    <col min="3006" max="3006" width="63.33203125" bestFit="1" customWidth="1"/>
    <col min="3007" max="3007" width="89.1640625" bestFit="1" customWidth="1"/>
    <col min="3008" max="3008" width="94.83203125" bestFit="1" customWidth="1"/>
    <col min="3009" max="3009" width="49.6640625" bestFit="1" customWidth="1"/>
    <col min="3010" max="3010" width="103.1640625" bestFit="1" customWidth="1"/>
    <col min="3011" max="3011" width="99" bestFit="1" customWidth="1"/>
    <col min="3012" max="3012" width="68.5" bestFit="1" customWidth="1"/>
    <col min="3013" max="3013" width="104.5" bestFit="1" customWidth="1"/>
    <col min="3014" max="3014" width="103.83203125" bestFit="1" customWidth="1"/>
    <col min="3015" max="3015" width="106.6640625" bestFit="1" customWidth="1"/>
    <col min="3016" max="3016" width="100.33203125" bestFit="1" customWidth="1"/>
    <col min="3017" max="3017" width="104.83203125" bestFit="1" customWidth="1"/>
    <col min="3018" max="3018" width="77.5" bestFit="1" customWidth="1"/>
    <col min="3019" max="3019" width="61.5" bestFit="1" customWidth="1"/>
    <col min="3020" max="3020" width="107" bestFit="1" customWidth="1"/>
    <col min="3021" max="3021" width="107.6640625" bestFit="1" customWidth="1"/>
    <col min="3022" max="3022" width="33.5" bestFit="1" customWidth="1"/>
    <col min="3023" max="3023" width="102.1640625" bestFit="1" customWidth="1"/>
    <col min="3024" max="3024" width="97.1640625" bestFit="1" customWidth="1"/>
    <col min="3025" max="3025" width="104.1640625" bestFit="1" customWidth="1"/>
    <col min="3026" max="3026" width="87.33203125" bestFit="1" customWidth="1"/>
    <col min="3027" max="3027" width="99.5" bestFit="1" customWidth="1"/>
    <col min="3028" max="3028" width="59.1640625" bestFit="1" customWidth="1"/>
    <col min="3029" max="3029" width="92.83203125" bestFit="1" customWidth="1"/>
    <col min="3030" max="3030" width="92.33203125" bestFit="1" customWidth="1"/>
    <col min="3031" max="3031" width="106.5" bestFit="1" customWidth="1"/>
    <col min="3032" max="3032" width="88.33203125" bestFit="1" customWidth="1"/>
    <col min="3033" max="3033" width="107.33203125" bestFit="1" customWidth="1"/>
    <col min="3034" max="3034" width="100.5" bestFit="1" customWidth="1"/>
    <col min="3035" max="3035" width="95.33203125" bestFit="1" customWidth="1"/>
    <col min="3036" max="3036" width="77.83203125" bestFit="1" customWidth="1"/>
    <col min="3037" max="3037" width="104.83203125" bestFit="1" customWidth="1"/>
    <col min="3038" max="3038" width="80.83203125" bestFit="1" customWidth="1"/>
    <col min="3039" max="3039" width="107.33203125" bestFit="1" customWidth="1"/>
    <col min="3040" max="3040" width="52.83203125" bestFit="1" customWidth="1"/>
    <col min="3041" max="3041" width="75.1640625" bestFit="1" customWidth="1"/>
    <col min="3042" max="3042" width="80.33203125" bestFit="1" customWidth="1"/>
    <col min="3043" max="3043" width="102.83203125" bestFit="1" customWidth="1"/>
    <col min="3044" max="3044" width="76.5" bestFit="1" customWidth="1"/>
    <col min="3045" max="3045" width="109.33203125" bestFit="1" customWidth="1"/>
    <col min="3046" max="3046" width="103.6640625" bestFit="1" customWidth="1"/>
    <col min="3047" max="3047" width="89.6640625" bestFit="1" customWidth="1"/>
    <col min="3048" max="3048" width="96.5" bestFit="1" customWidth="1"/>
    <col min="3049" max="3049" width="105.83203125" bestFit="1" customWidth="1"/>
    <col min="3050" max="3050" width="86.83203125" bestFit="1" customWidth="1"/>
    <col min="3051" max="3051" width="113.1640625" bestFit="1" customWidth="1"/>
    <col min="3052" max="3052" width="110.1640625" bestFit="1" customWidth="1"/>
    <col min="3053" max="3053" width="111.6640625" bestFit="1" customWidth="1"/>
    <col min="3054" max="3054" width="109.5" bestFit="1" customWidth="1"/>
    <col min="3055" max="3055" width="113" bestFit="1" customWidth="1"/>
    <col min="3056" max="3056" width="95" bestFit="1" customWidth="1"/>
    <col min="3057" max="3057" width="107.1640625" bestFit="1" customWidth="1"/>
    <col min="3058" max="3058" width="102.5" bestFit="1" customWidth="1"/>
    <col min="3059" max="3059" width="104.1640625" bestFit="1" customWidth="1"/>
    <col min="3060" max="3060" width="88.83203125" bestFit="1" customWidth="1"/>
    <col min="3061" max="3061" width="98.33203125" bestFit="1" customWidth="1"/>
    <col min="3062" max="3062" width="98" bestFit="1" customWidth="1"/>
    <col min="3063" max="3063" width="96.1640625" bestFit="1" customWidth="1"/>
    <col min="3064" max="3064" width="78.5" bestFit="1" customWidth="1"/>
    <col min="3065" max="3065" width="72" bestFit="1" customWidth="1"/>
    <col min="3066" max="3066" width="104.5" bestFit="1" customWidth="1"/>
    <col min="3067" max="3067" width="92.33203125" bestFit="1" customWidth="1"/>
    <col min="3068" max="3068" width="108.1640625" bestFit="1" customWidth="1"/>
    <col min="3069" max="3069" width="77.5" bestFit="1" customWidth="1"/>
    <col min="3070" max="3070" width="110.6640625" bestFit="1" customWidth="1"/>
    <col min="3071" max="3071" width="17.5" bestFit="1" customWidth="1"/>
    <col min="3072" max="3072" width="87.83203125" bestFit="1" customWidth="1"/>
    <col min="3073" max="3073" width="69.6640625" bestFit="1" customWidth="1"/>
    <col min="3074" max="3074" width="111.6640625" bestFit="1" customWidth="1"/>
    <col min="3075" max="3075" width="102.5" bestFit="1" customWidth="1"/>
    <col min="3076" max="3076" width="72.33203125" bestFit="1" customWidth="1"/>
    <col min="3077" max="3077" width="106.5" bestFit="1" customWidth="1"/>
    <col min="3078" max="3078" width="105.6640625" bestFit="1" customWidth="1"/>
    <col min="3079" max="3079" width="103" bestFit="1" customWidth="1"/>
    <col min="3080" max="3080" width="72" bestFit="1" customWidth="1"/>
    <col min="3081" max="3081" width="68" bestFit="1" customWidth="1"/>
    <col min="3082" max="3082" width="80.6640625" bestFit="1" customWidth="1"/>
    <col min="3083" max="3083" width="87.83203125" bestFit="1" customWidth="1"/>
    <col min="3084" max="3084" width="101.5" bestFit="1" customWidth="1"/>
    <col min="3085" max="3085" width="89.1640625" bestFit="1" customWidth="1"/>
    <col min="3086" max="3086" width="110.33203125" bestFit="1" customWidth="1"/>
    <col min="3087" max="3087" width="96.1640625" bestFit="1" customWidth="1"/>
    <col min="3088" max="3088" width="101" bestFit="1" customWidth="1"/>
    <col min="3089" max="3089" width="103.33203125" bestFit="1" customWidth="1"/>
    <col min="3090" max="3090" width="99" bestFit="1" customWidth="1"/>
    <col min="3091" max="3091" width="103.1640625" bestFit="1" customWidth="1"/>
    <col min="3092" max="3092" width="107.6640625" bestFit="1" customWidth="1"/>
    <col min="3093" max="3093" width="80.33203125" bestFit="1" customWidth="1"/>
    <col min="3094" max="3094" width="107.5" bestFit="1" customWidth="1"/>
    <col min="3095" max="3095" width="67.1640625" bestFit="1" customWidth="1"/>
    <col min="3096" max="3096" width="98" bestFit="1" customWidth="1"/>
    <col min="3097" max="3097" width="76.6640625" bestFit="1" customWidth="1"/>
    <col min="3098" max="3098" width="108" bestFit="1" customWidth="1"/>
    <col min="3099" max="3099" width="4.1640625" bestFit="1" customWidth="1"/>
    <col min="3100" max="3100" width="107.33203125" bestFit="1" customWidth="1"/>
    <col min="3101" max="3101" width="98.5" bestFit="1" customWidth="1"/>
    <col min="3102" max="3102" width="22.5" bestFit="1" customWidth="1"/>
    <col min="3103" max="3103" width="103" bestFit="1" customWidth="1"/>
    <col min="3104" max="3104" width="104.5" bestFit="1" customWidth="1"/>
    <col min="3105" max="3105" width="101.1640625" bestFit="1" customWidth="1"/>
    <col min="3106" max="3106" width="101.83203125" bestFit="1" customWidth="1"/>
    <col min="3107" max="3107" width="94.83203125" bestFit="1" customWidth="1"/>
    <col min="3108" max="3108" width="93.33203125" bestFit="1" customWidth="1"/>
    <col min="3109" max="3109" width="103.83203125" bestFit="1" customWidth="1"/>
    <col min="3110" max="3110" width="100" bestFit="1" customWidth="1"/>
    <col min="3111" max="3111" width="107" bestFit="1" customWidth="1"/>
    <col min="3112" max="3112" width="89.1640625" bestFit="1" customWidth="1"/>
    <col min="3113" max="3113" width="61.83203125" bestFit="1" customWidth="1"/>
    <col min="3114" max="3114" width="90" bestFit="1" customWidth="1"/>
    <col min="3115" max="3115" width="98" bestFit="1" customWidth="1"/>
    <col min="3116" max="3116" width="106" bestFit="1" customWidth="1"/>
    <col min="3117" max="3117" width="105.83203125" bestFit="1" customWidth="1"/>
    <col min="3118" max="3118" width="92.33203125" bestFit="1" customWidth="1"/>
    <col min="3119" max="3119" width="91.1640625" bestFit="1" customWidth="1"/>
    <col min="3120" max="3120" width="97.33203125" bestFit="1" customWidth="1"/>
    <col min="3121" max="3121" width="107.33203125" bestFit="1" customWidth="1"/>
    <col min="3122" max="3122" width="46.83203125" bestFit="1" customWidth="1"/>
    <col min="3123" max="3123" width="105.83203125" bestFit="1" customWidth="1"/>
    <col min="3124" max="3124" width="111" bestFit="1" customWidth="1"/>
    <col min="3125" max="3125" width="106.6640625" bestFit="1" customWidth="1"/>
    <col min="3126" max="3126" width="84.33203125" bestFit="1" customWidth="1"/>
    <col min="3127" max="3127" width="97.5" bestFit="1" customWidth="1"/>
    <col min="3128" max="3128" width="98.5" bestFit="1" customWidth="1"/>
    <col min="3129" max="3129" width="90.6640625" bestFit="1" customWidth="1"/>
    <col min="3130" max="3130" width="77.83203125" bestFit="1" customWidth="1"/>
    <col min="3131" max="3131" width="98.33203125" bestFit="1" customWidth="1"/>
    <col min="3132" max="3132" width="95.6640625" bestFit="1" customWidth="1"/>
    <col min="3133" max="3133" width="104.33203125" bestFit="1" customWidth="1"/>
    <col min="3134" max="3134" width="100.5" bestFit="1" customWidth="1"/>
    <col min="3135" max="3135" width="111" bestFit="1" customWidth="1"/>
    <col min="3136" max="3136" width="105.33203125" bestFit="1" customWidth="1"/>
    <col min="3137" max="3137" width="97.5" bestFit="1" customWidth="1"/>
    <col min="3138" max="3138" width="105.5" bestFit="1" customWidth="1"/>
    <col min="3139" max="3139" width="106.83203125" bestFit="1" customWidth="1"/>
    <col min="3140" max="3140" width="96.83203125" bestFit="1" customWidth="1"/>
    <col min="3141" max="3141" width="103" bestFit="1" customWidth="1"/>
    <col min="3142" max="3142" width="104.83203125" bestFit="1" customWidth="1"/>
    <col min="3143" max="3143" width="96.5" bestFit="1" customWidth="1"/>
    <col min="3144" max="3144" width="101.83203125" bestFit="1" customWidth="1"/>
    <col min="3145" max="3145" width="93" bestFit="1" customWidth="1"/>
    <col min="3146" max="3146" width="103.6640625" bestFit="1" customWidth="1"/>
    <col min="3147" max="3147" width="100.1640625" bestFit="1" customWidth="1"/>
    <col min="3148" max="3148" width="103.5" bestFit="1" customWidth="1"/>
    <col min="3149" max="3149" width="29.1640625" bestFit="1" customWidth="1"/>
    <col min="3150" max="3150" width="105.5" bestFit="1" customWidth="1"/>
    <col min="3151" max="3151" width="108.6640625" bestFit="1" customWidth="1"/>
    <col min="3152" max="3152" width="103.6640625" bestFit="1" customWidth="1"/>
    <col min="3153" max="3153" width="106.5" bestFit="1" customWidth="1"/>
    <col min="3154" max="3154" width="105.33203125" bestFit="1" customWidth="1"/>
    <col min="3155" max="3155" width="108.33203125" bestFit="1" customWidth="1"/>
    <col min="3156" max="3156" width="105.5" bestFit="1" customWidth="1"/>
    <col min="3157" max="3157" width="94.6640625" bestFit="1" customWidth="1"/>
    <col min="3158" max="3158" width="105.5" bestFit="1" customWidth="1"/>
    <col min="3159" max="3159" width="69.6640625" bestFit="1" customWidth="1"/>
    <col min="3160" max="3160" width="91.33203125" bestFit="1" customWidth="1"/>
    <col min="3161" max="3161" width="97.1640625" bestFit="1" customWidth="1"/>
    <col min="3162" max="3162" width="102.1640625" bestFit="1" customWidth="1"/>
    <col min="3163" max="3163" width="112.1640625" bestFit="1" customWidth="1"/>
    <col min="3164" max="3164" width="80.1640625" bestFit="1" customWidth="1"/>
    <col min="3165" max="3165" width="63.33203125" bestFit="1" customWidth="1"/>
    <col min="3166" max="3166" width="107.6640625" bestFit="1" customWidth="1"/>
    <col min="3167" max="3167" width="109.83203125" bestFit="1" customWidth="1"/>
    <col min="3168" max="3168" width="105.83203125" bestFit="1" customWidth="1"/>
    <col min="3169" max="3169" width="98" bestFit="1" customWidth="1"/>
    <col min="3170" max="3170" width="94.83203125" bestFit="1" customWidth="1"/>
    <col min="3171" max="3171" width="105.6640625" bestFit="1" customWidth="1"/>
    <col min="3172" max="3172" width="50.83203125" bestFit="1" customWidth="1"/>
    <col min="3173" max="3173" width="68.33203125" bestFit="1" customWidth="1"/>
    <col min="3174" max="3174" width="79.33203125" bestFit="1" customWidth="1"/>
    <col min="3175" max="3175" width="70.83203125" bestFit="1" customWidth="1"/>
    <col min="3176" max="3176" width="22" bestFit="1" customWidth="1"/>
    <col min="3177" max="3177" width="107.83203125" bestFit="1" customWidth="1"/>
    <col min="3178" max="3178" width="66.5" bestFit="1" customWidth="1"/>
    <col min="3179" max="3179" width="111.6640625" bestFit="1" customWidth="1"/>
    <col min="3180" max="3180" width="106.33203125" bestFit="1" customWidth="1"/>
    <col min="3181" max="3181" width="65.33203125" bestFit="1" customWidth="1"/>
    <col min="3182" max="3182" width="105.5" bestFit="1" customWidth="1"/>
    <col min="3183" max="3183" width="94.6640625" bestFit="1" customWidth="1"/>
    <col min="3184" max="3184" width="105.5" bestFit="1" customWidth="1"/>
    <col min="3185" max="3185" width="95" bestFit="1" customWidth="1"/>
    <col min="3186" max="3186" width="102.1640625" bestFit="1" customWidth="1"/>
    <col min="3187" max="3187" width="68.83203125" bestFit="1" customWidth="1"/>
    <col min="3188" max="3188" width="86" bestFit="1" customWidth="1"/>
    <col min="3189" max="3189" width="100.1640625" bestFit="1" customWidth="1"/>
    <col min="3190" max="3190" width="97" bestFit="1" customWidth="1"/>
    <col min="3191" max="3191" width="71.6640625" bestFit="1" customWidth="1"/>
    <col min="3192" max="3192" width="110.83203125" bestFit="1" customWidth="1"/>
    <col min="3193" max="3193" width="50.83203125" bestFit="1" customWidth="1"/>
    <col min="3194" max="3194" width="102.6640625" bestFit="1" customWidth="1"/>
    <col min="3195" max="3195" width="72" bestFit="1" customWidth="1"/>
    <col min="3196" max="3196" width="88.83203125" bestFit="1" customWidth="1"/>
    <col min="3197" max="3197" width="107.5" bestFit="1" customWidth="1"/>
    <col min="3198" max="3198" width="94.83203125" bestFit="1" customWidth="1"/>
    <col min="3199" max="3199" width="102.1640625" bestFit="1" customWidth="1"/>
    <col min="3200" max="3200" width="118" bestFit="1" customWidth="1"/>
    <col min="3201" max="3201" width="87.6640625" bestFit="1" customWidth="1"/>
    <col min="3202" max="3202" width="48.83203125" bestFit="1" customWidth="1"/>
    <col min="3203" max="3203" width="102.5" bestFit="1" customWidth="1"/>
    <col min="3204" max="3204" width="91.5" bestFit="1" customWidth="1"/>
    <col min="3205" max="3205" width="109.83203125" bestFit="1" customWidth="1"/>
    <col min="3206" max="3206" width="104.6640625" bestFit="1" customWidth="1"/>
    <col min="3207" max="3207" width="102.5" bestFit="1" customWidth="1"/>
    <col min="3208" max="3208" width="107.83203125" bestFit="1" customWidth="1"/>
    <col min="3209" max="3209" width="102.83203125" bestFit="1" customWidth="1"/>
    <col min="3210" max="3210" width="46.83203125" bestFit="1" customWidth="1"/>
    <col min="3211" max="3211" width="66.33203125" bestFit="1" customWidth="1"/>
    <col min="3212" max="3212" width="108" bestFit="1" customWidth="1"/>
    <col min="3213" max="3213" width="106.33203125" bestFit="1" customWidth="1"/>
    <col min="3214" max="3214" width="55.1640625" bestFit="1" customWidth="1"/>
    <col min="3215" max="3215" width="101.83203125" bestFit="1" customWidth="1"/>
    <col min="3216" max="3216" width="63.5" bestFit="1" customWidth="1"/>
    <col min="3217" max="3217" width="92.83203125" bestFit="1" customWidth="1"/>
    <col min="3218" max="3218" width="94.6640625" bestFit="1" customWidth="1"/>
    <col min="3219" max="3219" width="75.33203125" bestFit="1" customWidth="1"/>
    <col min="3220" max="3220" width="78.33203125" bestFit="1" customWidth="1"/>
    <col min="3221" max="3221" width="119.1640625" bestFit="1" customWidth="1"/>
    <col min="3222" max="3222" width="70" bestFit="1" customWidth="1"/>
    <col min="3223" max="3223" width="112.1640625" bestFit="1" customWidth="1"/>
    <col min="3224" max="3224" width="92.1640625" bestFit="1" customWidth="1"/>
    <col min="3225" max="3225" width="61" bestFit="1" customWidth="1"/>
    <col min="3226" max="3226" width="66.33203125" bestFit="1" customWidth="1"/>
    <col min="3227" max="3227" width="81.5" bestFit="1" customWidth="1"/>
    <col min="3228" max="3228" width="111.33203125" bestFit="1" customWidth="1"/>
    <col min="3229" max="3229" width="92.5" bestFit="1" customWidth="1"/>
    <col min="3230" max="3230" width="100.1640625" bestFit="1" customWidth="1"/>
    <col min="3231" max="3231" width="98.33203125" bestFit="1" customWidth="1"/>
    <col min="3232" max="3232" width="104.83203125" bestFit="1" customWidth="1"/>
    <col min="3233" max="3233" width="104.33203125" bestFit="1" customWidth="1"/>
    <col min="3234" max="3234" width="99.5" bestFit="1" customWidth="1"/>
    <col min="3235" max="3235" width="59" bestFit="1" customWidth="1"/>
    <col min="3236" max="3236" width="108" bestFit="1" customWidth="1"/>
    <col min="3237" max="3237" width="107.1640625" bestFit="1" customWidth="1"/>
    <col min="3238" max="3238" width="110.1640625" bestFit="1" customWidth="1"/>
    <col min="3239" max="3240" width="76.6640625" bestFit="1" customWidth="1"/>
    <col min="3241" max="3241" width="102.1640625" bestFit="1" customWidth="1"/>
    <col min="3242" max="3242" width="98" bestFit="1" customWidth="1"/>
    <col min="3243" max="3243" width="101.33203125" bestFit="1" customWidth="1"/>
    <col min="3244" max="3244" width="102.6640625" bestFit="1" customWidth="1"/>
    <col min="3245" max="3245" width="92.33203125" bestFit="1" customWidth="1"/>
    <col min="3246" max="3246" width="106.5" bestFit="1" customWidth="1"/>
    <col min="3247" max="3247" width="107.6640625" bestFit="1" customWidth="1"/>
    <col min="3248" max="3248" width="102" bestFit="1" customWidth="1"/>
    <col min="3249" max="3249" width="68.33203125" bestFit="1" customWidth="1"/>
    <col min="3250" max="3250" width="99.33203125" bestFit="1" customWidth="1"/>
    <col min="3251" max="3251" width="106" bestFit="1" customWidth="1"/>
    <col min="3252" max="3252" width="101.6640625" bestFit="1" customWidth="1"/>
    <col min="3253" max="3253" width="111.33203125" bestFit="1" customWidth="1"/>
    <col min="3254" max="3254" width="92" bestFit="1" customWidth="1"/>
    <col min="3255" max="3255" width="102.83203125" bestFit="1" customWidth="1"/>
    <col min="3256" max="3256" width="105.6640625" bestFit="1" customWidth="1"/>
    <col min="3257" max="3257" width="92.83203125" bestFit="1" customWidth="1"/>
    <col min="3258" max="3258" width="105.83203125" bestFit="1" customWidth="1"/>
    <col min="3259" max="3259" width="99.83203125" bestFit="1" customWidth="1"/>
    <col min="3260" max="3260" width="107.5" bestFit="1" customWidth="1"/>
    <col min="3261" max="3261" width="97.33203125" bestFit="1" customWidth="1"/>
    <col min="3262" max="3262" width="107.5" bestFit="1" customWidth="1"/>
    <col min="3263" max="3263" width="85.5" bestFit="1" customWidth="1"/>
    <col min="3264" max="3264" width="104.83203125" bestFit="1" customWidth="1"/>
    <col min="3265" max="3265" width="105.83203125" bestFit="1" customWidth="1"/>
    <col min="3266" max="3266" width="88.83203125" bestFit="1" customWidth="1"/>
    <col min="3267" max="3267" width="86.1640625" bestFit="1" customWidth="1"/>
    <col min="3268" max="3268" width="99.1640625" bestFit="1" customWidth="1"/>
    <col min="3269" max="3269" width="103.6640625" bestFit="1" customWidth="1"/>
    <col min="3270" max="3270" width="104.6640625" bestFit="1" customWidth="1"/>
    <col min="3271" max="3271" width="105" bestFit="1" customWidth="1"/>
    <col min="3272" max="3272" width="109.5" bestFit="1" customWidth="1"/>
    <col min="3273" max="3273" width="106.5" bestFit="1" customWidth="1"/>
    <col min="3274" max="3274" width="80" bestFit="1" customWidth="1"/>
    <col min="3275" max="3275" width="101.33203125" bestFit="1" customWidth="1"/>
    <col min="3276" max="3276" width="106.6640625" bestFit="1" customWidth="1"/>
    <col min="3277" max="3277" width="107.6640625" bestFit="1" customWidth="1"/>
    <col min="3278" max="3278" width="103" bestFit="1" customWidth="1"/>
    <col min="3279" max="3279" width="105.1640625" bestFit="1" customWidth="1"/>
    <col min="3280" max="3280" width="111.33203125" bestFit="1" customWidth="1"/>
    <col min="3281" max="3281" width="38.83203125" bestFit="1" customWidth="1"/>
    <col min="3282" max="3282" width="97.33203125" bestFit="1" customWidth="1"/>
    <col min="3283" max="3283" width="102.5" bestFit="1" customWidth="1"/>
    <col min="3284" max="3284" width="101.6640625" bestFit="1" customWidth="1"/>
    <col min="3285" max="3285" width="69.1640625" bestFit="1" customWidth="1"/>
    <col min="3286" max="3286" width="78.5" bestFit="1" customWidth="1"/>
    <col min="3287" max="3287" width="102.6640625" bestFit="1" customWidth="1"/>
    <col min="3288" max="3288" width="23.6640625" bestFit="1" customWidth="1"/>
    <col min="3289" max="3289" width="75" bestFit="1" customWidth="1"/>
    <col min="3290" max="3290" width="112.83203125" bestFit="1" customWidth="1"/>
    <col min="3291" max="3291" width="72.83203125" bestFit="1" customWidth="1"/>
    <col min="3292" max="3292" width="77.33203125" bestFit="1" customWidth="1"/>
    <col min="3293" max="3293" width="104.6640625" bestFit="1" customWidth="1"/>
    <col min="3294" max="3294" width="77.83203125" bestFit="1" customWidth="1"/>
    <col min="3295" max="3295" width="99.5" bestFit="1" customWidth="1"/>
    <col min="3296" max="3296" width="84" bestFit="1" customWidth="1"/>
    <col min="3297" max="3297" width="101.5" bestFit="1" customWidth="1"/>
    <col min="3298" max="3298" width="98.5" bestFit="1" customWidth="1"/>
    <col min="3299" max="3299" width="94.6640625" bestFit="1" customWidth="1"/>
    <col min="3300" max="3300" width="85.33203125" bestFit="1" customWidth="1"/>
    <col min="3301" max="3301" width="59.83203125" bestFit="1" customWidth="1"/>
    <col min="3302" max="3302" width="99.1640625" bestFit="1" customWidth="1"/>
    <col min="3303" max="3303" width="105" bestFit="1" customWidth="1"/>
    <col min="3304" max="3304" width="104.6640625" bestFit="1" customWidth="1"/>
    <col min="3305" max="3305" width="102.83203125" bestFit="1" customWidth="1"/>
    <col min="3306" max="3306" width="93.1640625" bestFit="1" customWidth="1"/>
    <col min="3307" max="3307" width="103.33203125" bestFit="1" customWidth="1"/>
    <col min="3308" max="3308" width="102.1640625" bestFit="1" customWidth="1"/>
    <col min="3309" max="3309" width="103.1640625" bestFit="1" customWidth="1"/>
    <col min="3310" max="3310" width="106.1640625" bestFit="1" customWidth="1"/>
    <col min="3311" max="3311" width="104.33203125" bestFit="1" customWidth="1"/>
    <col min="3312" max="3312" width="44.83203125" bestFit="1" customWidth="1"/>
    <col min="3313" max="3313" width="98.33203125" bestFit="1" customWidth="1"/>
    <col min="3314" max="3314" width="95.5" bestFit="1" customWidth="1"/>
    <col min="3315" max="3315" width="76.6640625" bestFit="1" customWidth="1"/>
    <col min="3316" max="3316" width="105.83203125" bestFit="1" customWidth="1"/>
    <col min="3317" max="3317" width="113.5" bestFit="1" customWidth="1"/>
    <col min="3318" max="3318" width="99.5" bestFit="1" customWidth="1"/>
    <col min="3319" max="3319" width="102.6640625" bestFit="1" customWidth="1"/>
    <col min="3320" max="3320" width="85.5" bestFit="1" customWidth="1"/>
    <col min="3321" max="3321" width="106" bestFit="1" customWidth="1"/>
    <col min="3322" max="3322" width="72.5" bestFit="1" customWidth="1"/>
    <col min="3323" max="3323" width="87.1640625" bestFit="1" customWidth="1"/>
    <col min="3324" max="3324" width="101.33203125" bestFit="1" customWidth="1"/>
    <col min="3325" max="3325" width="92.33203125" bestFit="1" customWidth="1"/>
    <col min="3326" max="3326" width="110.5" bestFit="1" customWidth="1"/>
    <col min="3327" max="3327" width="108.1640625" bestFit="1" customWidth="1"/>
    <col min="3328" max="3328" width="107.83203125" bestFit="1" customWidth="1"/>
    <col min="3329" max="3329" width="108" bestFit="1" customWidth="1"/>
    <col min="3330" max="3330" width="104.1640625" bestFit="1" customWidth="1"/>
    <col min="3331" max="3331" width="79.1640625" bestFit="1" customWidth="1"/>
    <col min="3332" max="3332" width="95.6640625" bestFit="1" customWidth="1"/>
    <col min="3333" max="3333" width="102.1640625" bestFit="1" customWidth="1"/>
    <col min="3334" max="3334" width="103" bestFit="1" customWidth="1"/>
    <col min="3335" max="3335" width="97" bestFit="1" customWidth="1"/>
    <col min="3336" max="3336" width="102.5" bestFit="1" customWidth="1"/>
    <col min="3337" max="3337" width="97.5" bestFit="1" customWidth="1"/>
    <col min="3338" max="3338" width="97" bestFit="1" customWidth="1"/>
    <col min="3339" max="3339" width="103.83203125" bestFit="1" customWidth="1"/>
    <col min="3340" max="3340" width="103.1640625" bestFit="1" customWidth="1"/>
    <col min="3341" max="3341" width="69.33203125" bestFit="1" customWidth="1"/>
    <col min="3342" max="3342" width="106.33203125" bestFit="1" customWidth="1"/>
    <col min="3343" max="3343" width="107.83203125" bestFit="1" customWidth="1"/>
    <col min="3344" max="3344" width="107.1640625" bestFit="1" customWidth="1"/>
    <col min="3345" max="3345" width="95.5" bestFit="1" customWidth="1"/>
    <col min="3346" max="3346" width="105" bestFit="1" customWidth="1"/>
    <col min="3347" max="3347" width="95.83203125" bestFit="1" customWidth="1"/>
    <col min="3348" max="3348" width="105.83203125" bestFit="1" customWidth="1"/>
    <col min="3349" max="3349" width="96.83203125" bestFit="1" customWidth="1"/>
    <col min="3350" max="3350" width="108.33203125" bestFit="1" customWidth="1"/>
    <col min="3351" max="3351" width="91.1640625" bestFit="1" customWidth="1"/>
    <col min="3352" max="3352" width="103.1640625" bestFit="1" customWidth="1"/>
    <col min="3353" max="3353" width="103.6640625" bestFit="1" customWidth="1"/>
    <col min="3354" max="3354" width="110.33203125" bestFit="1" customWidth="1"/>
    <col min="3355" max="3355" width="91" bestFit="1" customWidth="1"/>
    <col min="3356" max="3356" width="92.1640625" bestFit="1" customWidth="1"/>
    <col min="3357" max="3357" width="106.83203125" bestFit="1" customWidth="1"/>
    <col min="3358" max="3358" width="108.1640625" bestFit="1" customWidth="1"/>
    <col min="3359" max="3359" width="76.5" bestFit="1" customWidth="1"/>
    <col min="3360" max="3360" width="102.5" bestFit="1" customWidth="1"/>
    <col min="3361" max="3361" width="103.5" bestFit="1" customWidth="1"/>
    <col min="3362" max="3362" width="103.83203125" bestFit="1" customWidth="1"/>
    <col min="3363" max="3363" width="110" bestFit="1" customWidth="1"/>
    <col min="3364" max="3364" width="106.83203125" bestFit="1" customWidth="1"/>
    <col min="3365" max="3365" width="105.5" bestFit="1" customWidth="1"/>
    <col min="3366" max="3366" width="75.83203125" bestFit="1" customWidth="1"/>
    <col min="3367" max="3367" width="96.83203125" bestFit="1" customWidth="1"/>
    <col min="3368" max="3368" width="86.83203125" bestFit="1" customWidth="1"/>
    <col min="3369" max="3369" width="108.33203125" bestFit="1" customWidth="1"/>
    <col min="3370" max="3370" width="107" bestFit="1" customWidth="1"/>
    <col min="3371" max="3371" width="110.5" bestFit="1" customWidth="1"/>
    <col min="3372" max="3372" width="102" bestFit="1" customWidth="1"/>
    <col min="3373" max="3373" width="110.6640625" bestFit="1" customWidth="1"/>
    <col min="3374" max="3374" width="68.5" bestFit="1" customWidth="1"/>
    <col min="3375" max="3375" width="107.1640625" bestFit="1" customWidth="1"/>
    <col min="3376" max="3376" width="101.5" bestFit="1" customWidth="1"/>
    <col min="3377" max="3377" width="103.1640625" bestFit="1" customWidth="1"/>
    <col min="3378" max="3378" width="103.5" bestFit="1" customWidth="1"/>
    <col min="3379" max="3379" width="62.33203125" bestFit="1" customWidth="1"/>
    <col min="3380" max="3380" width="108.5" bestFit="1" customWidth="1"/>
    <col min="3381" max="3381" width="45.1640625" bestFit="1" customWidth="1"/>
    <col min="3382" max="3382" width="94.33203125" bestFit="1" customWidth="1"/>
    <col min="3383" max="3383" width="87.1640625" bestFit="1" customWidth="1"/>
    <col min="3384" max="3384" width="103.5" bestFit="1" customWidth="1"/>
    <col min="3385" max="3385" width="108" bestFit="1" customWidth="1"/>
    <col min="3386" max="3386" width="77.1640625" bestFit="1" customWidth="1"/>
    <col min="3387" max="3387" width="102.1640625" bestFit="1" customWidth="1"/>
    <col min="3388" max="3388" width="108" bestFit="1" customWidth="1"/>
    <col min="3389" max="3389" width="61.6640625" bestFit="1" customWidth="1"/>
    <col min="3390" max="3390" width="105.83203125" bestFit="1" customWidth="1"/>
    <col min="3391" max="3391" width="101.6640625" bestFit="1" customWidth="1"/>
    <col min="3392" max="3392" width="97.83203125" bestFit="1" customWidth="1"/>
    <col min="3393" max="3393" width="95.83203125" bestFit="1" customWidth="1"/>
    <col min="3394" max="3394" width="105" bestFit="1" customWidth="1"/>
    <col min="3395" max="3395" width="108.5" bestFit="1" customWidth="1"/>
    <col min="3396" max="3396" width="84.1640625" bestFit="1" customWidth="1"/>
    <col min="3397" max="3397" width="103" bestFit="1" customWidth="1"/>
    <col min="3398" max="3398" width="92.83203125" bestFit="1" customWidth="1"/>
    <col min="3399" max="3399" width="102" bestFit="1" customWidth="1"/>
    <col min="3400" max="3400" width="76.5" bestFit="1" customWidth="1"/>
    <col min="3401" max="3401" width="97.6640625" bestFit="1" customWidth="1"/>
    <col min="3402" max="3402" width="39" bestFit="1" customWidth="1"/>
    <col min="3403" max="3403" width="91.33203125" bestFit="1" customWidth="1"/>
    <col min="3404" max="3404" width="109" bestFit="1" customWidth="1"/>
    <col min="3405" max="3405" width="87.6640625" bestFit="1" customWidth="1"/>
    <col min="3406" max="3406" width="106.5" bestFit="1" customWidth="1"/>
    <col min="3407" max="3407" width="101.83203125" bestFit="1" customWidth="1"/>
    <col min="3408" max="3408" width="102.5" bestFit="1" customWidth="1"/>
    <col min="3409" max="3409" width="35.5" bestFit="1" customWidth="1"/>
    <col min="3410" max="3410" width="99.1640625" bestFit="1" customWidth="1"/>
    <col min="3411" max="3411" width="104.1640625" bestFit="1" customWidth="1"/>
    <col min="3412" max="3412" width="109" bestFit="1" customWidth="1"/>
    <col min="3413" max="3413" width="104.83203125" bestFit="1" customWidth="1"/>
    <col min="3414" max="3414" width="107.1640625" bestFit="1" customWidth="1"/>
    <col min="3415" max="3415" width="102.6640625" bestFit="1" customWidth="1"/>
    <col min="3416" max="3416" width="97.83203125" bestFit="1" customWidth="1"/>
    <col min="3417" max="3417" width="67" bestFit="1" customWidth="1"/>
    <col min="3418" max="3418" width="111.33203125" bestFit="1" customWidth="1"/>
    <col min="3419" max="3419" width="108.33203125" bestFit="1" customWidth="1"/>
    <col min="3420" max="3420" width="98.33203125" bestFit="1" customWidth="1"/>
    <col min="3421" max="3421" width="96.83203125" bestFit="1" customWidth="1"/>
    <col min="3422" max="3422" width="84.83203125" bestFit="1" customWidth="1"/>
    <col min="3423" max="3423" width="90.1640625" bestFit="1" customWidth="1"/>
    <col min="3424" max="3424" width="102.1640625" bestFit="1" customWidth="1"/>
    <col min="3425" max="3425" width="99.6640625" bestFit="1" customWidth="1"/>
    <col min="3426" max="3426" width="90" bestFit="1" customWidth="1"/>
    <col min="3427" max="3427" width="100.6640625" bestFit="1" customWidth="1"/>
    <col min="3428" max="3428" width="109.6640625" bestFit="1" customWidth="1"/>
    <col min="3429" max="3429" width="77.5" bestFit="1" customWidth="1"/>
    <col min="3430" max="3430" width="87.33203125" bestFit="1" customWidth="1"/>
    <col min="3431" max="3431" width="104.83203125" bestFit="1" customWidth="1"/>
    <col min="3432" max="3432" width="104.6640625" bestFit="1" customWidth="1"/>
    <col min="3433" max="3433" width="97.1640625" bestFit="1" customWidth="1"/>
    <col min="3434" max="3434" width="110" bestFit="1" customWidth="1"/>
    <col min="3435" max="3435" width="89" bestFit="1" customWidth="1"/>
    <col min="3436" max="3436" width="96.83203125" bestFit="1" customWidth="1"/>
    <col min="3437" max="3437" width="84" bestFit="1" customWidth="1"/>
    <col min="3438" max="3438" width="102.6640625" bestFit="1" customWidth="1"/>
    <col min="3439" max="3439" width="88.33203125" bestFit="1" customWidth="1"/>
    <col min="3440" max="3440" width="102.6640625" bestFit="1" customWidth="1"/>
    <col min="3441" max="3441" width="83" bestFit="1" customWidth="1"/>
    <col min="3442" max="3442" width="104.83203125" bestFit="1" customWidth="1"/>
    <col min="3443" max="3443" width="104.5" bestFit="1" customWidth="1"/>
    <col min="3444" max="3444" width="103.5" bestFit="1" customWidth="1"/>
    <col min="3445" max="3445" width="111.33203125" bestFit="1" customWidth="1"/>
    <col min="3446" max="3446" width="104.83203125" bestFit="1" customWidth="1"/>
    <col min="3447" max="3447" width="101.1640625" bestFit="1" customWidth="1"/>
    <col min="3448" max="3448" width="93.5" bestFit="1" customWidth="1"/>
    <col min="3449" max="3449" width="91.6640625" bestFit="1" customWidth="1"/>
    <col min="3450" max="3450" width="102.83203125" bestFit="1" customWidth="1"/>
    <col min="3451" max="3451" width="97" bestFit="1" customWidth="1"/>
    <col min="3452" max="3452" width="27.1640625" bestFit="1" customWidth="1"/>
    <col min="3453" max="3453" width="106.1640625" bestFit="1" customWidth="1"/>
    <col min="3454" max="3454" width="91.1640625" bestFit="1" customWidth="1"/>
    <col min="3455" max="3455" width="99.83203125" bestFit="1" customWidth="1"/>
    <col min="3456" max="3456" width="106.83203125" bestFit="1" customWidth="1"/>
    <col min="3457" max="3457" width="102.33203125" bestFit="1" customWidth="1"/>
    <col min="3458" max="3458" width="118.33203125" bestFit="1" customWidth="1"/>
    <col min="3459" max="3459" width="92.5" bestFit="1" customWidth="1"/>
    <col min="3460" max="3460" width="97.83203125" bestFit="1" customWidth="1"/>
    <col min="3461" max="3461" width="106.33203125" bestFit="1" customWidth="1"/>
    <col min="3462" max="3462" width="106" bestFit="1" customWidth="1"/>
    <col min="3463" max="3463" width="99.1640625" bestFit="1" customWidth="1"/>
    <col min="3464" max="3464" width="104.33203125" bestFit="1" customWidth="1"/>
    <col min="3465" max="3465" width="103.5" bestFit="1" customWidth="1"/>
    <col min="3466" max="3466" width="103.83203125" bestFit="1" customWidth="1"/>
    <col min="3467" max="3467" width="110.33203125" bestFit="1" customWidth="1"/>
    <col min="3468" max="3468" width="109" bestFit="1" customWidth="1"/>
    <col min="3469" max="3469" width="84.1640625" bestFit="1" customWidth="1"/>
    <col min="3470" max="3470" width="95" bestFit="1" customWidth="1"/>
    <col min="3471" max="3471" width="113" bestFit="1" customWidth="1"/>
    <col min="3472" max="3472" width="104.1640625" bestFit="1" customWidth="1"/>
    <col min="3473" max="3473" width="102.5" bestFit="1" customWidth="1"/>
    <col min="3474" max="3474" width="105.1640625" bestFit="1" customWidth="1"/>
    <col min="3475" max="3475" width="108.1640625" bestFit="1" customWidth="1"/>
    <col min="3476" max="3476" width="110.5" bestFit="1" customWidth="1"/>
    <col min="3477" max="3477" width="105.6640625" bestFit="1" customWidth="1"/>
    <col min="3478" max="3478" width="90.6640625" bestFit="1" customWidth="1"/>
    <col min="3479" max="3479" width="103.33203125" bestFit="1" customWidth="1"/>
    <col min="3480" max="3480" width="101.5" bestFit="1" customWidth="1"/>
    <col min="3481" max="3481" width="94.1640625" bestFit="1" customWidth="1"/>
    <col min="3482" max="3482" width="71.5" bestFit="1" customWidth="1"/>
    <col min="3483" max="3483" width="105.1640625" bestFit="1" customWidth="1"/>
    <col min="3484" max="3484" width="106.1640625" bestFit="1" customWidth="1"/>
    <col min="3485" max="3485" width="101" bestFit="1" customWidth="1"/>
    <col min="3486" max="3486" width="108.33203125" bestFit="1" customWidth="1"/>
    <col min="3487" max="3487" width="100.6640625" bestFit="1" customWidth="1"/>
    <col min="3488" max="3488" width="97.1640625" bestFit="1" customWidth="1"/>
    <col min="3489" max="3489" width="39.33203125" bestFit="1" customWidth="1"/>
    <col min="3490" max="3490" width="105.1640625" bestFit="1" customWidth="1"/>
    <col min="3491" max="3491" width="93.83203125" bestFit="1" customWidth="1"/>
    <col min="3492" max="3492" width="95.33203125" bestFit="1" customWidth="1"/>
    <col min="3493" max="3493" width="100.83203125" bestFit="1" customWidth="1"/>
    <col min="3494" max="3494" width="82.1640625" bestFit="1" customWidth="1"/>
    <col min="3495" max="3495" width="78.83203125" bestFit="1" customWidth="1"/>
    <col min="3496" max="3496" width="84.83203125" bestFit="1" customWidth="1"/>
    <col min="3497" max="3497" width="94.83203125" bestFit="1" customWidth="1"/>
    <col min="3498" max="3498" width="79.6640625" bestFit="1" customWidth="1"/>
    <col min="3499" max="3499" width="65.6640625" bestFit="1" customWidth="1"/>
    <col min="3500" max="3500" width="100" bestFit="1" customWidth="1"/>
    <col min="3501" max="3501" width="42.1640625" bestFit="1" customWidth="1"/>
    <col min="3502" max="3502" width="76.83203125" bestFit="1" customWidth="1"/>
    <col min="3503" max="3503" width="49.1640625" bestFit="1" customWidth="1"/>
    <col min="3504" max="3504" width="65" bestFit="1" customWidth="1"/>
    <col min="3505" max="3505" width="102" bestFit="1" customWidth="1"/>
    <col min="3506" max="3506" width="106.83203125" bestFit="1" customWidth="1"/>
    <col min="3507" max="3507" width="25.33203125" bestFit="1" customWidth="1"/>
    <col min="3508" max="3508" width="85.5" bestFit="1" customWidth="1"/>
    <col min="3509" max="3509" width="89.83203125" bestFit="1" customWidth="1"/>
    <col min="3510" max="3510" width="96.33203125" bestFit="1" customWidth="1"/>
    <col min="3511" max="3511" width="77.5" bestFit="1" customWidth="1"/>
    <col min="3512" max="3512" width="99.5" bestFit="1" customWidth="1"/>
    <col min="3513" max="3513" width="104.33203125" bestFit="1" customWidth="1"/>
    <col min="3514" max="3514" width="104.6640625" bestFit="1" customWidth="1"/>
    <col min="3515" max="3515" width="101.83203125" bestFit="1" customWidth="1"/>
    <col min="3516" max="3516" width="104.1640625" bestFit="1" customWidth="1"/>
    <col min="3517" max="3517" width="105.83203125" bestFit="1" customWidth="1"/>
    <col min="3518" max="3518" width="58.83203125" bestFit="1" customWidth="1"/>
    <col min="3519" max="3519" width="104.1640625" bestFit="1" customWidth="1"/>
    <col min="3520" max="3520" width="72.1640625" bestFit="1" customWidth="1"/>
    <col min="3521" max="3521" width="106.6640625" bestFit="1" customWidth="1"/>
    <col min="3522" max="3522" width="100.83203125" bestFit="1" customWidth="1"/>
    <col min="3523" max="3523" width="102.5" bestFit="1" customWidth="1"/>
    <col min="3524" max="3524" width="106.6640625" bestFit="1" customWidth="1"/>
    <col min="3525" max="3525" width="109.83203125" bestFit="1" customWidth="1"/>
    <col min="3526" max="3526" width="93.1640625" bestFit="1" customWidth="1"/>
    <col min="3527" max="3527" width="96.33203125" bestFit="1" customWidth="1"/>
    <col min="3528" max="3528" width="99.5" bestFit="1" customWidth="1"/>
    <col min="3529" max="3529" width="85.1640625" bestFit="1" customWidth="1"/>
    <col min="3530" max="3530" width="97.6640625" bestFit="1" customWidth="1"/>
    <col min="3531" max="3531" width="83.83203125" bestFit="1" customWidth="1"/>
    <col min="3532" max="3532" width="108.6640625" bestFit="1" customWidth="1"/>
    <col min="3533" max="3533" width="100.1640625" bestFit="1" customWidth="1"/>
    <col min="3534" max="3534" width="80.83203125" bestFit="1" customWidth="1"/>
    <col min="3535" max="3535" width="98.33203125" bestFit="1" customWidth="1"/>
    <col min="3536" max="3536" width="92.33203125" bestFit="1" customWidth="1"/>
    <col min="3537" max="3537" width="96.83203125" bestFit="1" customWidth="1"/>
    <col min="3538" max="3538" width="77.33203125" bestFit="1" customWidth="1"/>
    <col min="3539" max="3539" width="101" bestFit="1" customWidth="1"/>
    <col min="3540" max="3540" width="85" bestFit="1" customWidth="1"/>
    <col min="3541" max="3541" width="106.1640625" bestFit="1" customWidth="1"/>
    <col min="3542" max="3542" width="96.1640625" bestFit="1" customWidth="1"/>
    <col min="3543" max="3543" width="102.33203125" bestFit="1" customWidth="1"/>
    <col min="3544" max="3544" width="104.5" bestFit="1" customWidth="1"/>
    <col min="3545" max="3545" width="109.83203125" bestFit="1" customWidth="1"/>
    <col min="3546" max="3546" width="100.33203125" bestFit="1" customWidth="1"/>
    <col min="3547" max="3547" width="107.5" bestFit="1" customWidth="1"/>
    <col min="3548" max="3548" width="106.1640625" bestFit="1" customWidth="1"/>
    <col min="3549" max="3549" width="100.1640625" bestFit="1" customWidth="1"/>
    <col min="3550" max="3550" width="105.1640625" bestFit="1" customWidth="1"/>
    <col min="3551" max="3551" width="103" bestFit="1" customWidth="1"/>
    <col min="3552" max="3552" width="95.1640625" bestFit="1" customWidth="1"/>
    <col min="3553" max="3553" width="106.5" bestFit="1" customWidth="1"/>
    <col min="3554" max="3554" width="80" bestFit="1" customWidth="1"/>
    <col min="3555" max="3555" width="96.5" bestFit="1" customWidth="1"/>
    <col min="3556" max="3556" width="99.6640625" bestFit="1" customWidth="1"/>
    <col min="3557" max="3557" width="99.1640625" bestFit="1" customWidth="1"/>
    <col min="3558" max="3558" width="93" bestFit="1" customWidth="1"/>
    <col min="3559" max="3559" width="101.6640625" bestFit="1" customWidth="1"/>
    <col min="3560" max="3560" width="103.83203125" bestFit="1" customWidth="1"/>
    <col min="3561" max="3561" width="70.6640625" bestFit="1" customWidth="1"/>
    <col min="3562" max="3562" width="102.6640625" bestFit="1" customWidth="1"/>
    <col min="3563" max="3563" width="102.33203125" bestFit="1" customWidth="1"/>
    <col min="3564" max="3564" width="89.83203125" bestFit="1" customWidth="1"/>
    <col min="3565" max="3565" width="112" bestFit="1" customWidth="1"/>
    <col min="3566" max="3566" width="76.1640625" bestFit="1" customWidth="1"/>
    <col min="3567" max="3567" width="98.5" bestFit="1" customWidth="1"/>
    <col min="3568" max="3568" width="107.6640625" bestFit="1" customWidth="1"/>
    <col min="3569" max="3569" width="101.33203125" bestFit="1" customWidth="1"/>
    <col min="3570" max="3570" width="40.33203125" bestFit="1" customWidth="1"/>
    <col min="3571" max="3571" width="91.83203125" bestFit="1" customWidth="1"/>
    <col min="3572" max="3572" width="97.5" bestFit="1" customWidth="1"/>
    <col min="3573" max="3573" width="111" bestFit="1" customWidth="1"/>
    <col min="3574" max="3574" width="108.5" bestFit="1" customWidth="1"/>
    <col min="3575" max="3575" width="59.33203125" bestFit="1" customWidth="1"/>
    <col min="3576" max="3576" width="106.83203125" bestFit="1" customWidth="1"/>
    <col min="3577" max="3577" width="99.6640625" bestFit="1" customWidth="1"/>
    <col min="3578" max="3578" width="94.33203125" bestFit="1" customWidth="1"/>
    <col min="3579" max="3579" width="108" bestFit="1" customWidth="1"/>
    <col min="3580" max="3580" width="100.83203125" bestFit="1" customWidth="1"/>
    <col min="3581" max="3581" width="105.1640625" bestFit="1" customWidth="1"/>
    <col min="3582" max="3582" width="95.83203125" bestFit="1" customWidth="1"/>
    <col min="3583" max="3583" width="100" bestFit="1" customWidth="1"/>
    <col min="3584" max="3584" width="12.5" bestFit="1" customWidth="1"/>
    <col min="3585" max="3585" width="97" bestFit="1" customWidth="1"/>
    <col min="3586" max="3586" width="95.33203125" bestFit="1" customWidth="1"/>
    <col min="3587" max="3587" width="94.33203125" bestFit="1" customWidth="1"/>
    <col min="3588" max="3588" width="107" bestFit="1" customWidth="1"/>
    <col min="3589" max="3589" width="80.83203125" bestFit="1" customWidth="1"/>
    <col min="3590" max="3590" width="104.33203125" bestFit="1" customWidth="1"/>
    <col min="3591" max="3591" width="73.83203125" bestFit="1" customWidth="1"/>
    <col min="3592" max="3592" width="99.83203125" bestFit="1" customWidth="1"/>
    <col min="3593" max="3593" width="81.5" bestFit="1" customWidth="1"/>
    <col min="3594" max="3594" width="98.6640625" bestFit="1" customWidth="1"/>
    <col min="3595" max="3595" width="103.5" bestFit="1" customWidth="1"/>
    <col min="3596" max="3596" width="104.33203125" bestFit="1" customWidth="1"/>
    <col min="3597" max="3597" width="110" bestFit="1" customWidth="1"/>
    <col min="3598" max="3598" width="111.6640625" bestFit="1" customWidth="1"/>
    <col min="3599" max="3599" width="90" bestFit="1" customWidth="1"/>
    <col min="3600" max="3600" width="85.5" bestFit="1" customWidth="1"/>
    <col min="3601" max="3601" width="85.1640625" bestFit="1" customWidth="1"/>
    <col min="3602" max="3602" width="88.83203125" bestFit="1" customWidth="1"/>
    <col min="3603" max="3603" width="109" bestFit="1" customWidth="1"/>
    <col min="3604" max="3604" width="106.1640625" bestFit="1" customWidth="1"/>
    <col min="3605" max="3605" width="89.6640625" bestFit="1" customWidth="1"/>
    <col min="3606" max="3606" width="103.83203125" bestFit="1" customWidth="1"/>
    <col min="3607" max="3607" width="103" bestFit="1" customWidth="1"/>
    <col min="3608" max="3608" width="75.6640625" bestFit="1" customWidth="1"/>
    <col min="3609" max="3609" width="107.5" bestFit="1" customWidth="1"/>
    <col min="3610" max="3610" width="103.33203125" bestFit="1" customWidth="1"/>
    <col min="3611" max="3611" width="94.1640625" bestFit="1" customWidth="1"/>
    <col min="3612" max="3612" width="109.83203125" bestFit="1" customWidth="1"/>
    <col min="3613" max="3613" width="96" bestFit="1" customWidth="1"/>
    <col min="3614" max="3614" width="104.33203125" bestFit="1" customWidth="1"/>
    <col min="3615" max="3616" width="101.83203125" bestFit="1" customWidth="1"/>
    <col min="3617" max="3617" width="103.83203125" bestFit="1" customWidth="1"/>
    <col min="3618" max="3618" width="77.6640625" bestFit="1" customWidth="1"/>
    <col min="3619" max="3619" width="99.33203125" bestFit="1" customWidth="1"/>
    <col min="3620" max="3620" width="86.83203125" bestFit="1" customWidth="1"/>
    <col min="3621" max="3621" width="102.33203125" bestFit="1" customWidth="1"/>
    <col min="3622" max="3622" width="75.83203125" bestFit="1" customWidth="1"/>
    <col min="3623" max="3623" width="71.6640625" bestFit="1" customWidth="1"/>
    <col min="3624" max="3624" width="82.1640625" bestFit="1" customWidth="1"/>
    <col min="3625" max="3625" width="94.6640625" bestFit="1" customWidth="1"/>
    <col min="3626" max="3626" width="26.6640625" bestFit="1" customWidth="1"/>
    <col min="3627" max="3627" width="96.83203125" bestFit="1" customWidth="1"/>
    <col min="3628" max="3628" width="105.5" bestFit="1" customWidth="1"/>
    <col min="3629" max="3629" width="109.33203125" bestFit="1" customWidth="1"/>
    <col min="3630" max="3630" width="84.33203125" bestFit="1" customWidth="1"/>
    <col min="3631" max="3631" width="105.1640625" bestFit="1" customWidth="1"/>
    <col min="3632" max="3632" width="87" bestFit="1" customWidth="1"/>
    <col min="3633" max="3633" width="110.33203125" bestFit="1" customWidth="1"/>
    <col min="3634" max="3634" width="106.83203125" bestFit="1" customWidth="1"/>
    <col min="3635" max="3635" width="97.83203125" bestFit="1" customWidth="1"/>
    <col min="3636" max="3636" width="79.1640625" bestFit="1" customWidth="1"/>
    <col min="3637" max="3637" width="107.5" bestFit="1" customWidth="1"/>
    <col min="3638" max="3638" width="96.1640625" bestFit="1" customWidth="1"/>
    <col min="3639" max="3639" width="108.1640625" bestFit="1" customWidth="1"/>
    <col min="3640" max="3640" width="104.5" bestFit="1" customWidth="1"/>
    <col min="3641" max="3641" width="112.1640625" bestFit="1" customWidth="1"/>
    <col min="3642" max="3642" width="92.83203125" bestFit="1" customWidth="1"/>
    <col min="3643" max="3643" width="107" bestFit="1" customWidth="1"/>
    <col min="3644" max="3644" width="101.5" bestFit="1" customWidth="1"/>
    <col min="3645" max="3645" width="110" bestFit="1" customWidth="1"/>
    <col min="3646" max="3646" width="99.1640625" bestFit="1" customWidth="1"/>
    <col min="3647" max="3647" width="90" bestFit="1" customWidth="1"/>
    <col min="3648" max="3648" width="103.33203125" bestFit="1" customWidth="1"/>
    <col min="3649" max="3649" width="97" bestFit="1" customWidth="1"/>
    <col min="3650" max="3650" width="107.1640625" bestFit="1" customWidth="1"/>
    <col min="3651" max="3651" width="55.33203125" bestFit="1" customWidth="1"/>
    <col min="3652" max="3652" width="53.83203125" bestFit="1" customWidth="1"/>
    <col min="3653" max="3653" width="108" bestFit="1" customWidth="1"/>
    <col min="3654" max="3654" width="107.83203125" bestFit="1" customWidth="1"/>
    <col min="3655" max="3655" width="106.83203125" bestFit="1" customWidth="1"/>
    <col min="3656" max="3656" width="94" bestFit="1" customWidth="1"/>
    <col min="3657" max="3657" width="80.83203125" bestFit="1" customWidth="1"/>
    <col min="3658" max="3658" width="105" bestFit="1" customWidth="1"/>
    <col min="3659" max="3659" width="63" bestFit="1" customWidth="1"/>
    <col min="3660" max="3660" width="63.33203125" bestFit="1" customWidth="1"/>
    <col min="3661" max="3661" width="114.83203125" bestFit="1" customWidth="1"/>
    <col min="3662" max="3662" width="96.33203125" bestFit="1" customWidth="1"/>
    <col min="3663" max="3663" width="107.83203125" bestFit="1" customWidth="1"/>
    <col min="3664" max="3664" width="105.5" bestFit="1" customWidth="1"/>
    <col min="3665" max="3665" width="106" bestFit="1" customWidth="1"/>
    <col min="3666" max="3666" width="118.6640625" bestFit="1" customWidth="1"/>
    <col min="3667" max="3667" width="97.6640625" bestFit="1" customWidth="1"/>
    <col min="3668" max="3668" width="105.83203125" bestFit="1" customWidth="1"/>
    <col min="3669" max="3669" width="109.6640625" bestFit="1" customWidth="1"/>
    <col min="3670" max="3670" width="107" bestFit="1" customWidth="1"/>
    <col min="3671" max="3671" width="100.33203125" bestFit="1" customWidth="1"/>
    <col min="3672" max="3672" width="26.1640625" bestFit="1" customWidth="1"/>
    <col min="3673" max="3673" width="106.83203125" bestFit="1" customWidth="1"/>
    <col min="3674" max="3674" width="102" bestFit="1" customWidth="1"/>
    <col min="3675" max="3675" width="93.33203125" bestFit="1" customWidth="1"/>
    <col min="3676" max="3676" width="99.5" bestFit="1" customWidth="1"/>
    <col min="3677" max="3677" width="100.1640625" bestFit="1" customWidth="1"/>
    <col min="3678" max="3678" width="99.6640625" bestFit="1" customWidth="1"/>
    <col min="3679" max="3679" width="106" bestFit="1" customWidth="1"/>
    <col min="3680" max="3680" width="110.5" bestFit="1" customWidth="1"/>
    <col min="3681" max="3681" width="106.1640625" bestFit="1" customWidth="1"/>
    <col min="3682" max="3682" width="56.6640625" bestFit="1" customWidth="1"/>
    <col min="3683" max="3683" width="97.5" bestFit="1" customWidth="1"/>
    <col min="3684" max="3684" width="60.83203125" bestFit="1" customWidth="1"/>
    <col min="3685" max="3685" width="78.33203125" bestFit="1" customWidth="1"/>
    <col min="3686" max="3686" width="102.83203125" bestFit="1" customWidth="1"/>
    <col min="3687" max="3687" width="109.6640625" bestFit="1" customWidth="1"/>
    <col min="3688" max="3688" width="114" bestFit="1" customWidth="1"/>
    <col min="3689" max="3689" width="100.33203125" bestFit="1" customWidth="1"/>
    <col min="3690" max="3690" width="102.6640625" bestFit="1" customWidth="1"/>
    <col min="3691" max="3691" width="22.1640625" bestFit="1" customWidth="1"/>
    <col min="3692" max="3692" width="103.33203125" bestFit="1" customWidth="1"/>
    <col min="3693" max="3693" width="102.5" bestFit="1" customWidth="1"/>
    <col min="3694" max="3694" width="104.5" bestFit="1" customWidth="1"/>
    <col min="3695" max="3695" width="105.33203125" bestFit="1" customWidth="1"/>
    <col min="3696" max="3696" width="101.33203125" bestFit="1" customWidth="1"/>
    <col min="3697" max="3697" width="102.6640625" bestFit="1" customWidth="1"/>
    <col min="3698" max="3698" width="95.6640625" bestFit="1" customWidth="1"/>
    <col min="3699" max="3699" width="90" bestFit="1" customWidth="1"/>
    <col min="3700" max="3700" width="93.5" bestFit="1" customWidth="1"/>
    <col min="3701" max="3701" width="103.5" bestFit="1" customWidth="1"/>
    <col min="3702" max="3702" width="103.6640625" bestFit="1" customWidth="1"/>
    <col min="3703" max="3703" width="96.1640625" bestFit="1" customWidth="1"/>
    <col min="3704" max="3705" width="105.5" bestFit="1" customWidth="1"/>
    <col min="3706" max="3706" width="108.83203125" bestFit="1" customWidth="1"/>
    <col min="3707" max="3707" width="72.33203125" bestFit="1" customWidth="1"/>
    <col min="3708" max="3708" width="107.6640625" bestFit="1" customWidth="1"/>
    <col min="3709" max="3709" width="109" bestFit="1" customWidth="1"/>
    <col min="3710" max="3710" width="82.6640625" bestFit="1" customWidth="1"/>
    <col min="3711" max="3711" width="81.6640625" bestFit="1" customWidth="1"/>
    <col min="3712" max="3712" width="95.6640625" bestFit="1" customWidth="1"/>
    <col min="3713" max="3713" width="55" bestFit="1" customWidth="1"/>
    <col min="3714" max="3714" width="91.83203125" bestFit="1" customWidth="1"/>
    <col min="3715" max="3715" width="113.5" bestFit="1" customWidth="1"/>
    <col min="3716" max="3716" width="99.83203125" bestFit="1" customWidth="1"/>
    <col min="3717" max="3717" width="106.6640625" bestFit="1" customWidth="1"/>
    <col min="3718" max="3718" width="80.1640625" bestFit="1" customWidth="1"/>
    <col min="3719" max="3719" width="101" bestFit="1" customWidth="1"/>
    <col min="3720" max="3720" width="76.83203125" bestFit="1" customWidth="1"/>
    <col min="3721" max="3721" width="105.1640625" bestFit="1" customWidth="1"/>
    <col min="3722" max="3722" width="98.1640625" bestFit="1" customWidth="1"/>
    <col min="3723" max="3723" width="91.6640625" bestFit="1" customWidth="1"/>
    <col min="3724" max="3724" width="106.6640625" bestFit="1" customWidth="1"/>
    <col min="3725" max="3725" width="106" bestFit="1" customWidth="1"/>
    <col min="3726" max="3726" width="97" bestFit="1" customWidth="1"/>
    <col min="3727" max="3727" width="65.1640625" bestFit="1" customWidth="1"/>
    <col min="3728" max="3728" width="84.33203125" bestFit="1" customWidth="1"/>
    <col min="3729" max="3729" width="109.5" bestFit="1" customWidth="1"/>
    <col min="3730" max="3730" width="104.33203125" bestFit="1" customWidth="1"/>
    <col min="3731" max="3731" width="111.5" bestFit="1" customWidth="1"/>
    <col min="3732" max="3732" width="106.5" bestFit="1" customWidth="1"/>
    <col min="3733" max="3733" width="99.1640625" bestFit="1" customWidth="1"/>
    <col min="3734" max="3734" width="54" bestFit="1" customWidth="1"/>
    <col min="3735" max="3735" width="58.83203125" bestFit="1" customWidth="1"/>
    <col min="3736" max="3736" width="105.83203125" bestFit="1" customWidth="1"/>
    <col min="3737" max="3737" width="102.5" bestFit="1" customWidth="1"/>
    <col min="3738" max="3738" width="104.83203125" bestFit="1" customWidth="1"/>
    <col min="3739" max="3739" width="106.5" bestFit="1" customWidth="1"/>
    <col min="3740" max="3740" width="107" bestFit="1" customWidth="1"/>
    <col min="3741" max="3741" width="95.1640625" bestFit="1" customWidth="1"/>
    <col min="3742" max="3742" width="87" bestFit="1" customWidth="1"/>
    <col min="3743" max="3743" width="99" bestFit="1" customWidth="1"/>
    <col min="3744" max="3744" width="107.1640625" bestFit="1" customWidth="1"/>
    <col min="3745" max="3745" width="100.5" bestFit="1" customWidth="1"/>
    <col min="3746" max="3746" width="63.33203125" bestFit="1" customWidth="1"/>
    <col min="3747" max="3747" width="113.33203125" bestFit="1" customWidth="1"/>
    <col min="3748" max="3748" width="102.5" bestFit="1" customWidth="1"/>
    <col min="3749" max="3749" width="106.5" bestFit="1" customWidth="1"/>
    <col min="3750" max="3750" width="95.83203125" bestFit="1" customWidth="1"/>
    <col min="3751" max="3751" width="104.6640625" bestFit="1" customWidth="1"/>
    <col min="3752" max="3752" width="110.5" bestFit="1" customWidth="1"/>
    <col min="3753" max="3753" width="106" bestFit="1" customWidth="1"/>
    <col min="3754" max="3754" width="113" bestFit="1" customWidth="1"/>
    <col min="3755" max="3755" width="94.6640625" bestFit="1" customWidth="1"/>
    <col min="3756" max="3756" width="72.5" bestFit="1" customWidth="1"/>
    <col min="3757" max="3757" width="63" bestFit="1" customWidth="1"/>
    <col min="3758" max="3758" width="112" bestFit="1" customWidth="1"/>
    <col min="3759" max="3759" width="110.83203125" bestFit="1" customWidth="1"/>
    <col min="3760" max="3760" width="94" bestFit="1" customWidth="1"/>
    <col min="3761" max="3761" width="107.5" bestFit="1" customWidth="1"/>
    <col min="3762" max="3762" width="106.6640625" bestFit="1" customWidth="1"/>
    <col min="3763" max="3763" width="89.6640625" bestFit="1" customWidth="1"/>
    <col min="3764" max="3764" width="85" bestFit="1" customWidth="1"/>
    <col min="3765" max="3765" width="96.5" bestFit="1" customWidth="1"/>
    <col min="3766" max="3766" width="86.6640625" bestFit="1" customWidth="1"/>
    <col min="3767" max="3767" width="97.1640625" bestFit="1" customWidth="1"/>
    <col min="3768" max="3768" width="93.1640625" bestFit="1" customWidth="1"/>
    <col min="3769" max="3769" width="114" bestFit="1" customWidth="1"/>
    <col min="3770" max="3770" width="104.83203125" bestFit="1" customWidth="1"/>
    <col min="3771" max="3771" width="77.33203125" bestFit="1" customWidth="1"/>
    <col min="3772" max="3772" width="102.6640625" bestFit="1" customWidth="1"/>
    <col min="3773" max="3773" width="107" bestFit="1" customWidth="1"/>
    <col min="3774" max="3774" width="99.33203125" bestFit="1" customWidth="1"/>
    <col min="3775" max="3775" width="79.5" bestFit="1" customWidth="1"/>
    <col min="3776" max="3776" width="92.6640625" bestFit="1" customWidth="1"/>
    <col min="3777" max="3777" width="105.5" bestFit="1" customWidth="1"/>
    <col min="3778" max="3778" width="102.6640625" bestFit="1" customWidth="1"/>
    <col min="3779" max="3779" width="71.6640625" bestFit="1" customWidth="1"/>
    <col min="3780" max="3780" width="97.1640625" bestFit="1" customWidth="1"/>
    <col min="3781" max="3781" width="53.6640625" bestFit="1" customWidth="1"/>
    <col min="3782" max="3782" width="107.1640625" bestFit="1" customWidth="1"/>
    <col min="3783" max="3783" width="102.83203125" bestFit="1" customWidth="1"/>
    <col min="3784" max="3784" width="102.33203125" bestFit="1" customWidth="1"/>
    <col min="3785" max="3785" width="98.33203125" bestFit="1" customWidth="1"/>
    <col min="3786" max="3786" width="100.33203125" bestFit="1" customWidth="1"/>
    <col min="3787" max="3787" width="107.33203125" bestFit="1" customWidth="1"/>
    <col min="3788" max="3788" width="103.33203125" bestFit="1" customWidth="1"/>
    <col min="3789" max="3789" width="107.6640625" bestFit="1" customWidth="1"/>
    <col min="3790" max="3790" width="78.5" bestFit="1" customWidth="1"/>
    <col min="3791" max="3791" width="102.83203125" bestFit="1" customWidth="1"/>
    <col min="3792" max="3792" width="73.83203125" bestFit="1" customWidth="1"/>
    <col min="3793" max="3793" width="117.1640625" bestFit="1" customWidth="1"/>
    <col min="3794" max="3794" width="90" bestFit="1" customWidth="1"/>
    <col min="3795" max="3795" width="77.1640625" bestFit="1" customWidth="1"/>
    <col min="3796" max="3796" width="94.83203125" bestFit="1" customWidth="1"/>
    <col min="3797" max="3797" width="103.5" bestFit="1" customWidth="1"/>
    <col min="3798" max="3798" width="75.1640625" bestFit="1" customWidth="1"/>
    <col min="3799" max="3799" width="109.33203125" bestFit="1" customWidth="1"/>
    <col min="3800" max="3800" width="81.5" bestFit="1" customWidth="1"/>
    <col min="3801" max="3801" width="69.83203125" bestFit="1" customWidth="1"/>
    <col min="3802" max="3802" width="43.5" bestFit="1" customWidth="1"/>
    <col min="3803" max="3803" width="96.1640625" bestFit="1" customWidth="1"/>
    <col min="3804" max="3804" width="104.6640625" bestFit="1" customWidth="1"/>
    <col min="3805" max="3805" width="91.5" bestFit="1" customWidth="1"/>
    <col min="3806" max="3806" width="108.5" bestFit="1" customWidth="1"/>
    <col min="3807" max="3807" width="97" bestFit="1" customWidth="1"/>
    <col min="3808" max="3808" width="103" bestFit="1" customWidth="1"/>
    <col min="3809" max="3809" width="103.33203125" bestFit="1" customWidth="1"/>
    <col min="3810" max="3810" width="107.5" bestFit="1" customWidth="1"/>
    <col min="3811" max="3811" width="74" bestFit="1" customWidth="1"/>
    <col min="3812" max="3812" width="74.1640625" bestFit="1" customWidth="1"/>
    <col min="3813" max="3813" width="79.33203125" bestFit="1" customWidth="1"/>
    <col min="3814" max="3814" width="98" bestFit="1" customWidth="1"/>
    <col min="3815" max="3815" width="103" bestFit="1" customWidth="1"/>
    <col min="3816" max="3816" width="104.5" bestFit="1" customWidth="1"/>
    <col min="3817" max="3817" width="75.1640625" bestFit="1" customWidth="1"/>
    <col min="3818" max="3818" width="110.83203125" bestFit="1" customWidth="1"/>
    <col min="3819" max="3819" width="100" bestFit="1" customWidth="1"/>
    <col min="3820" max="3820" width="107.5" bestFit="1" customWidth="1"/>
    <col min="3821" max="3821" width="107" bestFit="1" customWidth="1"/>
    <col min="3822" max="3822" width="109" bestFit="1" customWidth="1"/>
    <col min="3823" max="3823" width="102.6640625" bestFit="1" customWidth="1"/>
    <col min="3824" max="3824" width="98" bestFit="1" customWidth="1"/>
    <col min="3825" max="3825" width="107" bestFit="1" customWidth="1"/>
    <col min="3826" max="3826" width="99.1640625" bestFit="1" customWidth="1"/>
    <col min="3827" max="3827" width="64" bestFit="1" customWidth="1"/>
    <col min="3828" max="3828" width="102.1640625" bestFit="1" customWidth="1"/>
    <col min="3829" max="3829" width="107.1640625" bestFit="1" customWidth="1"/>
    <col min="3830" max="3830" width="99.83203125" bestFit="1" customWidth="1"/>
    <col min="3831" max="3831" width="105.83203125" bestFit="1" customWidth="1"/>
    <col min="3832" max="3832" width="92.83203125" bestFit="1" customWidth="1"/>
    <col min="3833" max="3833" width="111.1640625" bestFit="1" customWidth="1"/>
    <col min="3834" max="3834" width="104.6640625" bestFit="1" customWidth="1"/>
    <col min="3835" max="3835" width="96.33203125" bestFit="1" customWidth="1"/>
    <col min="3836" max="3836" width="89.33203125" bestFit="1" customWidth="1"/>
    <col min="3837" max="3837" width="100.5" bestFit="1" customWidth="1"/>
    <col min="3838" max="3838" width="108.83203125" bestFit="1" customWidth="1"/>
    <col min="3839" max="3839" width="71.33203125" bestFit="1" customWidth="1"/>
    <col min="3840" max="3840" width="81.33203125" bestFit="1" customWidth="1"/>
    <col min="3841" max="3841" width="77.33203125" bestFit="1" customWidth="1"/>
    <col min="3842" max="3842" width="106.5" bestFit="1" customWidth="1"/>
    <col min="3843" max="3843" width="103" bestFit="1" customWidth="1"/>
    <col min="3844" max="3844" width="104.1640625" bestFit="1" customWidth="1"/>
    <col min="3845" max="3845" width="94.1640625" bestFit="1" customWidth="1"/>
    <col min="3846" max="3846" width="107.83203125" bestFit="1" customWidth="1"/>
    <col min="3847" max="3847" width="73.5" bestFit="1" customWidth="1"/>
    <col min="3848" max="3848" width="64.83203125" bestFit="1" customWidth="1"/>
    <col min="3849" max="3849" width="108.1640625" bestFit="1" customWidth="1"/>
    <col min="3850" max="3850" width="104.33203125" bestFit="1" customWidth="1"/>
    <col min="3851" max="3851" width="36.1640625" bestFit="1" customWidth="1"/>
    <col min="3852" max="3852" width="102.33203125" bestFit="1" customWidth="1"/>
    <col min="3853" max="3853" width="82.5" bestFit="1" customWidth="1"/>
    <col min="3854" max="3854" width="94.1640625" bestFit="1" customWidth="1"/>
    <col min="3855" max="3855" width="77.6640625" bestFit="1" customWidth="1"/>
    <col min="3856" max="3856" width="98.1640625" bestFit="1" customWidth="1"/>
    <col min="3857" max="3857" width="72.1640625" bestFit="1" customWidth="1"/>
    <col min="3858" max="3858" width="105.83203125" bestFit="1" customWidth="1"/>
    <col min="3859" max="3859" width="94.6640625" bestFit="1" customWidth="1"/>
    <col min="3860" max="3860" width="87" bestFit="1" customWidth="1"/>
    <col min="3861" max="3861" width="63.6640625" bestFit="1" customWidth="1"/>
    <col min="3862" max="3862" width="105" bestFit="1" customWidth="1"/>
    <col min="3863" max="3863" width="99.6640625" bestFit="1" customWidth="1"/>
    <col min="3864" max="3864" width="105.6640625" bestFit="1" customWidth="1"/>
    <col min="3865" max="3865" width="101.5" bestFit="1" customWidth="1"/>
    <col min="3866" max="3866" width="104.83203125" bestFit="1" customWidth="1"/>
    <col min="3867" max="3867" width="103.5" bestFit="1" customWidth="1"/>
    <col min="3868" max="3868" width="105" bestFit="1" customWidth="1"/>
    <col min="3869" max="3869" width="73.1640625" bestFit="1" customWidth="1"/>
    <col min="3870" max="3870" width="103" bestFit="1" customWidth="1"/>
    <col min="3871" max="3871" width="108.1640625" bestFit="1" customWidth="1"/>
    <col min="3872" max="3872" width="104.83203125" bestFit="1" customWidth="1"/>
    <col min="3873" max="3873" width="105.5" bestFit="1" customWidth="1"/>
    <col min="3874" max="3874" width="113.33203125" bestFit="1" customWidth="1"/>
    <col min="3875" max="3875" width="102.33203125" bestFit="1" customWidth="1"/>
    <col min="3876" max="3876" width="103.5" bestFit="1" customWidth="1"/>
    <col min="3877" max="3877" width="72.1640625" bestFit="1" customWidth="1"/>
    <col min="3878" max="3878" width="97" bestFit="1" customWidth="1"/>
    <col min="3879" max="3879" width="62.5" bestFit="1" customWidth="1"/>
    <col min="3880" max="3880" width="54.6640625" bestFit="1" customWidth="1"/>
    <col min="3881" max="3881" width="103.83203125" bestFit="1" customWidth="1"/>
    <col min="3882" max="3882" width="108.33203125" bestFit="1" customWidth="1"/>
    <col min="3883" max="3883" width="102.83203125" bestFit="1" customWidth="1"/>
    <col min="3884" max="3884" width="94.83203125" bestFit="1" customWidth="1"/>
    <col min="3885" max="3885" width="76.5" bestFit="1" customWidth="1"/>
    <col min="3886" max="3886" width="69" bestFit="1" customWidth="1"/>
    <col min="3887" max="3887" width="84.5" bestFit="1" customWidth="1"/>
    <col min="3888" max="3888" width="108.83203125" bestFit="1" customWidth="1"/>
    <col min="3889" max="3889" width="70.5" bestFit="1" customWidth="1"/>
    <col min="3890" max="3890" width="105.83203125" bestFit="1" customWidth="1"/>
    <col min="3891" max="3891" width="85.5" bestFit="1" customWidth="1"/>
    <col min="3892" max="3892" width="85.33203125" bestFit="1" customWidth="1"/>
    <col min="3893" max="3893" width="112.5" bestFit="1" customWidth="1"/>
    <col min="3894" max="3894" width="101.6640625" bestFit="1" customWidth="1"/>
    <col min="3895" max="3896" width="100" bestFit="1" customWidth="1"/>
    <col min="3897" max="3897" width="74.83203125" bestFit="1" customWidth="1"/>
    <col min="3898" max="3898" width="106.1640625" bestFit="1" customWidth="1"/>
    <col min="3899" max="3899" width="99.83203125" bestFit="1" customWidth="1"/>
    <col min="3900" max="3900" width="59.1640625" bestFit="1" customWidth="1"/>
    <col min="3901" max="3901" width="73.1640625" bestFit="1" customWidth="1"/>
    <col min="3902" max="3902" width="99.6640625" bestFit="1" customWidth="1"/>
    <col min="3903" max="3903" width="96.1640625" bestFit="1" customWidth="1"/>
    <col min="3904" max="3904" width="101.5" bestFit="1" customWidth="1"/>
    <col min="3905" max="3905" width="94.5" bestFit="1" customWidth="1"/>
    <col min="3906" max="3906" width="101.6640625" bestFit="1" customWidth="1"/>
    <col min="3907" max="3907" width="71.5" bestFit="1" customWidth="1"/>
    <col min="3908" max="3908" width="76.1640625" bestFit="1" customWidth="1"/>
    <col min="3909" max="3909" width="74.83203125" bestFit="1" customWidth="1"/>
    <col min="3910" max="3910" width="57.83203125" bestFit="1" customWidth="1"/>
    <col min="3911" max="3911" width="110.83203125" bestFit="1" customWidth="1"/>
    <col min="3912" max="3912" width="94.6640625" bestFit="1" customWidth="1"/>
    <col min="3913" max="3913" width="104.33203125" bestFit="1" customWidth="1"/>
    <col min="3914" max="3914" width="88.33203125" bestFit="1" customWidth="1"/>
    <col min="3915" max="3915" width="105.5" bestFit="1" customWidth="1"/>
    <col min="3916" max="3916" width="106.1640625" bestFit="1" customWidth="1"/>
    <col min="3917" max="3917" width="108.83203125" bestFit="1" customWidth="1"/>
    <col min="3918" max="3918" width="118" bestFit="1" customWidth="1"/>
    <col min="3919" max="3919" width="105.1640625" bestFit="1" customWidth="1"/>
    <col min="3920" max="3920" width="101.5" bestFit="1" customWidth="1"/>
    <col min="3921" max="3921" width="72.33203125" bestFit="1" customWidth="1"/>
    <col min="3922" max="3922" width="54.6640625" bestFit="1" customWidth="1"/>
    <col min="3923" max="3923" width="97.1640625" bestFit="1" customWidth="1"/>
    <col min="3924" max="3924" width="85.1640625" bestFit="1" customWidth="1"/>
    <col min="3925" max="3925" width="104.1640625" bestFit="1" customWidth="1"/>
    <col min="3926" max="3926" width="100.5" bestFit="1" customWidth="1"/>
    <col min="3927" max="3927" width="94.83203125" bestFit="1" customWidth="1"/>
    <col min="3928" max="3928" width="91.5" bestFit="1" customWidth="1"/>
    <col min="3929" max="3929" width="95.6640625" bestFit="1" customWidth="1"/>
    <col min="3930" max="3930" width="107.6640625" bestFit="1" customWidth="1"/>
    <col min="3931" max="3931" width="102.83203125" bestFit="1" customWidth="1"/>
    <col min="3932" max="3932" width="67" bestFit="1" customWidth="1"/>
    <col min="3933" max="3933" width="83.5" bestFit="1" customWidth="1"/>
    <col min="3934" max="3934" width="103.83203125" bestFit="1" customWidth="1"/>
    <col min="3935" max="3935" width="92.33203125" bestFit="1" customWidth="1"/>
    <col min="3936" max="3936" width="105" bestFit="1" customWidth="1"/>
    <col min="3937" max="3937" width="101.1640625" bestFit="1" customWidth="1"/>
    <col min="3938" max="3938" width="95" bestFit="1" customWidth="1"/>
    <col min="3939" max="3939" width="101.33203125" bestFit="1" customWidth="1"/>
    <col min="3940" max="3940" width="92.83203125" bestFit="1" customWidth="1"/>
    <col min="3941" max="3941" width="103.5" bestFit="1" customWidth="1"/>
    <col min="3942" max="3942" width="98" bestFit="1" customWidth="1"/>
    <col min="3943" max="3943" width="81.83203125" bestFit="1" customWidth="1"/>
    <col min="3944" max="3944" width="110.33203125" bestFit="1" customWidth="1"/>
    <col min="3945" max="3945" width="82.33203125" bestFit="1" customWidth="1"/>
    <col min="3946" max="3946" width="94.5" bestFit="1" customWidth="1"/>
    <col min="3947" max="3947" width="104.6640625" bestFit="1" customWidth="1"/>
    <col min="3948" max="3948" width="42.5" bestFit="1" customWidth="1"/>
    <col min="3949" max="3949" width="104.83203125" bestFit="1" customWidth="1"/>
    <col min="3950" max="3950" width="85.1640625" bestFit="1" customWidth="1"/>
    <col min="3951" max="3951" width="104.83203125" bestFit="1" customWidth="1"/>
    <col min="3952" max="3952" width="97.6640625" bestFit="1" customWidth="1"/>
    <col min="3953" max="3953" width="105.33203125" bestFit="1" customWidth="1"/>
    <col min="3954" max="3954" width="100.5" bestFit="1" customWidth="1"/>
    <col min="3955" max="3955" width="104.5" bestFit="1" customWidth="1"/>
    <col min="3956" max="3956" width="107.6640625" bestFit="1" customWidth="1"/>
    <col min="3957" max="3957" width="99.33203125" bestFit="1" customWidth="1"/>
    <col min="3958" max="3958" width="81.5" bestFit="1" customWidth="1"/>
    <col min="3959" max="3959" width="95.33203125" bestFit="1" customWidth="1"/>
    <col min="3960" max="3960" width="106" bestFit="1" customWidth="1"/>
    <col min="3961" max="3961" width="99.83203125" bestFit="1" customWidth="1"/>
    <col min="3962" max="3962" width="105" bestFit="1" customWidth="1"/>
    <col min="3963" max="3963" width="117.5" bestFit="1" customWidth="1"/>
    <col min="3964" max="3964" width="76.5" bestFit="1" customWidth="1"/>
    <col min="3965" max="3965" width="110.33203125" bestFit="1" customWidth="1"/>
    <col min="3966" max="3966" width="98.5" bestFit="1" customWidth="1"/>
    <col min="3967" max="3967" width="111.5" bestFit="1" customWidth="1"/>
    <col min="3968" max="3968" width="96.33203125" bestFit="1" customWidth="1"/>
    <col min="3969" max="3969" width="47.83203125" bestFit="1" customWidth="1"/>
    <col min="3970" max="3970" width="61.33203125" bestFit="1" customWidth="1"/>
    <col min="3971" max="3971" width="96.1640625" bestFit="1" customWidth="1"/>
    <col min="3972" max="3972" width="110.83203125" bestFit="1" customWidth="1"/>
    <col min="3973" max="3973" width="99.5" bestFit="1" customWidth="1"/>
    <col min="3974" max="3974" width="110.33203125" bestFit="1" customWidth="1"/>
    <col min="3975" max="3975" width="109.6640625" bestFit="1" customWidth="1"/>
    <col min="3976" max="3976" width="106.6640625" bestFit="1" customWidth="1"/>
    <col min="3977" max="3977" width="100.6640625" bestFit="1" customWidth="1"/>
    <col min="3978" max="3978" width="108.6640625" bestFit="1" customWidth="1"/>
    <col min="3979" max="3979" width="104.1640625" bestFit="1" customWidth="1"/>
    <col min="3980" max="3980" width="108.6640625" bestFit="1" customWidth="1"/>
    <col min="3981" max="3981" width="78.6640625" bestFit="1" customWidth="1"/>
    <col min="3982" max="3982" width="94.6640625" bestFit="1" customWidth="1"/>
    <col min="3983" max="3983" width="118.5" bestFit="1" customWidth="1"/>
    <col min="3984" max="3984" width="93" bestFit="1" customWidth="1"/>
    <col min="3985" max="3985" width="96.1640625" bestFit="1" customWidth="1"/>
    <col min="3986" max="3987" width="47.83203125" bestFit="1" customWidth="1"/>
    <col min="3988" max="3988" width="41.1640625" bestFit="1" customWidth="1"/>
    <col min="3989" max="3989" width="99.33203125" bestFit="1" customWidth="1"/>
    <col min="3990" max="3990" width="83.83203125" bestFit="1" customWidth="1"/>
    <col min="3991" max="3991" width="96.83203125" bestFit="1" customWidth="1"/>
    <col min="3992" max="3992" width="108" bestFit="1" customWidth="1"/>
    <col min="3993" max="3993" width="106.6640625" bestFit="1" customWidth="1"/>
    <col min="3994" max="3994" width="76.5" bestFit="1" customWidth="1"/>
    <col min="3995" max="3995" width="86.33203125" bestFit="1" customWidth="1"/>
    <col min="3996" max="3996" width="99.6640625" bestFit="1" customWidth="1"/>
    <col min="3997" max="3997" width="67.33203125" bestFit="1" customWidth="1"/>
    <col min="3998" max="3998" width="102" bestFit="1" customWidth="1"/>
    <col min="3999" max="3999" width="101" bestFit="1" customWidth="1"/>
    <col min="4000" max="4000" width="80.6640625" bestFit="1" customWidth="1"/>
    <col min="4001" max="4001" width="100.83203125" bestFit="1" customWidth="1"/>
    <col min="4002" max="4002" width="94" bestFit="1" customWidth="1"/>
    <col min="4003" max="4003" width="107.5" bestFit="1" customWidth="1"/>
    <col min="4004" max="4004" width="96.5" bestFit="1" customWidth="1"/>
    <col min="4005" max="4005" width="103.83203125" bestFit="1" customWidth="1"/>
    <col min="4006" max="4006" width="105.33203125" bestFit="1" customWidth="1"/>
    <col min="4007" max="4007" width="105.1640625" bestFit="1" customWidth="1"/>
    <col min="4008" max="4008" width="111" bestFit="1" customWidth="1"/>
    <col min="4009" max="4009" width="93.1640625" bestFit="1" customWidth="1"/>
    <col min="4010" max="4010" width="102.5" bestFit="1" customWidth="1"/>
    <col min="4011" max="4011" width="75.6640625" bestFit="1" customWidth="1"/>
    <col min="4012" max="4012" width="104.6640625" bestFit="1" customWidth="1"/>
    <col min="4013" max="4013" width="115.33203125" bestFit="1" customWidth="1"/>
    <col min="4014" max="4014" width="22.6640625" bestFit="1" customWidth="1"/>
    <col min="4015" max="4015" width="79.83203125" bestFit="1" customWidth="1"/>
    <col min="4016" max="4016" width="82.33203125" bestFit="1" customWidth="1"/>
    <col min="4017" max="4017" width="96" bestFit="1" customWidth="1"/>
    <col min="4018" max="4018" width="101.33203125" bestFit="1" customWidth="1"/>
    <col min="4019" max="4019" width="102.1640625" bestFit="1" customWidth="1"/>
    <col min="4020" max="4020" width="55.1640625" bestFit="1" customWidth="1"/>
    <col min="4021" max="4021" width="107.1640625" bestFit="1" customWidth="1"/>
    <col min="4022" max="4022" width="88" bestFit="1" customWidth="1"/>
    <col min="4023" max="4023" width="114.6640625" bestFit="1" customWidth="1"/>
    <col min="4024" max="4024" width="108.6640625" bestFit="1" customWidth="1"/>
    <col min="4025" max="4025" width="109.5" bestFit="1" customWidth="1"/>
    <col min="4026" max="4026" width="58.33203125" bestFit="1" customWidth="1"/>
    <col min="4027" max="4027" width="103.83203125" bestFit="1" customWidth="1"/>
    <col min="4028" max="4028" width="85" bestFit="1" customWidth="1"/>
    <col min="4029" max="4029" width="96" bestFit="1" customWidth="1"/>
    <col min="4030" max="4030" width="102.83203125" bestFit="1" customWidth="1"/>
    <col min="4031" max="4031" width="103" bestFit="1" customWidth="1"/>
    <col min="4032" max="4032" width="98.6640625" bestFit="1" customWidth="1"/>
    <col min="4033" max="4033" width="74.1640625" bestFit="1" customWidth="1"/>
    <col min="4034" max="4034" width="78.83203125" bestFit="1" customWidth="1"/>
    <col min="4035" max="4035" width="101.5" bestFit="1" customWidth="1"/>
    <col min="4036" max="4036" width="68.5" bestFit="1" customWidth="1"/>
    <col min="4037" max="4037" width="105.83203125" bestFit="1" customWidth="1"/>
    <col min="4038" max="4038" width="106" bestFit="1" customWidth="1"/>
    <col min="4039" max="4039" width="91.5" bestFit="1" customWidth="1"/>
    <col min="4040" max="4040" width="110.5" bestFit="1" customWidth="1"/>
    <col min="4041" max="4041" width="82.6640625" bestFit="1" customWidth="1"/>
    <col min="4042" max="4042" width="100.6640625" bestFit="1" customWidth="1"/>
    <col min="4043" max="4043" width="83.6640625" bestFit="1" customWidth="1"/>
    <col min="4044" max="4044" width="101.6640625" bestFit="1" customWidth="1"/>
    <col min="4045" max="4045" width="89.5" bestFit="1" customWidth="1"/>
    <col min="4046" max="4046" width="107.6640625" bestFit="1" customWidth="1"/>
    <col min="4047" max="4047" width="104.83203125" bestFit="1" customWidth="1"/>
    <col min="4048" max="4048" width="66.1640625" bestFit="1" customWidth="1"/>
    <col min="4049" max="4049" width="76.6640625" bestFit="1" customWidth="1"/>
    <col min="4050" max="4050" width="105.1640625" bestFit="1" customWidth="1"/>
    <col min="4051" max="4051" width="86.5" bestFit="1" customWidth="1"/>
    <col min="4052" max="4052" width="65.5" bestFit="1" customWidth="1"/>
    <col min="4053" max="4053" width="97.83203125" bestFit="1" customWidth="1"/>
    <col min="4054" max="4054" width="98.33203125" bestFit="1" customWidth="1"/>
    <col min="4055" max="4055" width="41.1640625" bestFit="1" customWidth="1"/>
    <col min="4056" max="4056" width="54.33203125" bestFit="1" customWidth="1"/>
    <col min="4057" max="4057" width="102.33203125" bestFit="1" customWidth="1"/>
    <col min="4058" max="4058" width="103" bestFit="1" customWidth="1"/>
    <col min="4059" max="4059" width="104.1640625" bestFit="1" customWidth="1"/>
    <col min="4060" max="4060" width="48.1640625" bestFit="1" customWidth="1"/>
    <col min="4061" max="4061" width="111.33203125" bestFit="1" customWidth="1"/>
    <col min="4062" max="4062" width="104.6640625" bestFit="1" customWidth="1"/>
    <col min="4063" max="4063" width="85" bestFit="1" customWidth="1"/>
    <col min="4064" max="4064" width="96.83203125" bestFit="1" customWidth="1"/>
    <col min="4065" max="4065" width="78.5" bestFit="1" customWidth="1"/>
    <col min="4066" max="4066" width="104.33203125" bestFit="1" customWidth="1"/>
    <col min="4067" max="4067" width="85.33203125" bestFit="1" customWidth="1"/>
    <col min="4068" max="4068" width="94.6640625" bestFit="1" customWidth="1"/>
    <col min="4069" max="4069" width="86.6640625" bestFit="1" customWidth="1"/>
    <col min="4070" max="4070" width="108" bestFit="1" customWidth="1"/>
    <col min="4071" max="4071" width="53.6640625" bestFit="1" customWidth="1"/>
    <col min="4072" max="4072" width="98" bestFit="1" customWidth="1"/>
    <col min="4073" max="4073" width="102.1640625" bestFit="1" customWidth="1"/>
    <col min="4074" max="4074" width="96.83203125" bestFit="1" customWidth="1"/>
    <col min="4075" max="4075" width="105.5" bestFit="1" customWidth="1"/>
    <col min="4076" max="4076" width="93.83203125" bestFit="1" customWidth="1"/>
    <col min="4077" max="4077" width="95.5" bestFit="1" customWidth="1"/>
    <col min="4078" max="4078" width="108.83203125" bestFit="1" customWidth="1"/>
    <col min="4079" max="4079" width="99.6640625" bestFit="1" customWidth="1"/>
    <col min="4080" max="4080" width="57.1640625" bestFit="1" customWidth="1"/>
    <col min="4081" max="4081" width="106.5" bestFit="1" customWidth="1"/>
    <col min="4082" max="4082" width="45.5" bestFit="1" customWidth="1"/>
    <col min="4083" max="4083" width="96" bestFit="1" customWidth="1"/>
    <col min="4084" max="4084" width="86.1640625" bestFit="1" customWidth="1"/>
    <col min="4085" max="4085" width="105.5" bestFit="1" customWidth="1"/>
    <col min="4086" max="4086" width="97" bestFit="1" customWidth="1"/>
    <col min="4087" max="4087" width="94.6640625" bestFit="1" customWidth="1"/>
    <col min="4088" max="4088" width="118.6640625" bestFit="1" customWidth="1"/>
    <col min="4089" max="4089" width="99.83203125" bestFit="1" customWidth="1"/>
    <col min="4090" max="4090" width="88" bestFit="1" customWidth="1"/>
    <col min="4091" max="4091" width="68.5" bestFit="1" customWidth="1"/>
    <col min="4092" max="4092" width="109.33203125" bestFit="1" customWidth="1"/>
    <col min="4093" max="4093" width="87.6640625" bestFit="1" customWidth="1"/>
    <col min="4094" max="4094" width="83" bestFit="1" customWidth="1"/>
    <col min="4095" max="4095" width="104.6640625" bestFit="1" customWidth="1"/>
    <col min="4096" max="4096" width="81.5" bestFit="1" customWidth="1"/>
    <col min="4097" max="4097" width="114.5" bestFit="1" customWidth="1"/>
    <col min="4098" max="4098" width="110.33203125" bestFit="1" customWidth="1"/>
    <col min="4099" max="4099" width="99.5" bestFit="1" customWidth="1"/>
    <col min="4100" max="4100" width="95.6640625" bestFit="1" customWidth="1"/>
    <col min="4101" max="4101" width="94.1640625" bestFit="1" customWidth="1"/>
    <col min="4102" max="4102" width="95.6640625" bestFit="1" customWidth="1"/>
    <col min="4103" max="4103" width="107.5" bestFit="1" customWidth="1"/>
    <col min="4104" max="4104" width="68" bestFit="1" customWidth="1"/>
    <col min="4105" max="4105" width="105.5" bestFit="1" customWidth="1"/>
    <col min="4106" max="4106" width="94.5" bestFit="1" customWidth="1"/>
    <col min="4107" max="4107" width="10" bestFit="1" customWidth="1"/>
  </cols>
  <sheetData>
    <row r="1" spans="1:6">
      <c r="A1" s="6" t="s">
        <v>8308</v>
      </c>
      <c r="B1" t="s">
        <v>8312</v>
      </c>
    </row>
    <row r="2" spans="1:6">
      <c r="A2" s="6" t="s">
        <v>8223</v>
      </c>
      <c r="B2" t="s">
        <v>8312</v>
      </c>
    </row>
    <row r="4" spans="1:6">
      <c r="A4" s="6" t="s">
        <v>8313</v>
      </c>
      <c r="B4" s="6" t="s">
        <v>8311</v>
      </c>
    </row>
    <row r="5" spans="1:6">
      <c r="A5" s="6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8310</v>
      </c>
    </row>
    <row r="6" spans="1:6">
      <c r="A6" s="7" t="s">
        <v>8320</v>
      </c>
      <c r="B6" s="5"/>
      <c r="C6" s="5">
        <v>100</v>
      </c>
      <c r="D6" s="5"/>
      <c r="E6" s="5"/>
      <c r="F6" s="5">
        <v>100</v>
      </c>
    </row>
    <row r="7" spans="1:6">
      <c r="A7" s="7" t="s">
        <v>8348</v>
      </c>
      <c r="B7" s="5">
        <v>20</v>
      </c>
      <c r="C7" s="5"/>
      <c r="D7" s="5"/>
      <c r="E7" s="5"/>
      <c r="F7" s="5">
        <v>20</v>
      </c>
    </row>
    <row r="8" spans="1:6">
      <c r="A8" s="7" t="s">
        <v>8336</v>
      </c>
      <c r="B8" s="5">
        <v>24</v>
      </c>
      <c r="C8" s="5"/>
      <c r="D8" s="5"/>
      <c r="E8" s="5"/>
      <c r="F8" s="5">
        <v>24</v>
      </c>
    </row>
    <row r="9" spans="1:6">
      <c r="A9" s="7" t="s">
        <v>8362</v>
      </c>
      <c r="B9" s="5"/>
      <c r="C9" s="5">
        <v>40</v>
      </c>
      <c r="D9" s="5"/>
      <c r="E9" s="5"/>
      <c r="F9" s="5">
        <v>40</v>
      </c>
    </row>
    <row r="10" spans="1:6">
      <c r="A10" s="7" t="s">
        <v>8358</v>
      </c>
      <c r="B10" s="5"/>
      <c r="C10" s="5"/>
      <c r="D10" s="5"/>
      <c r="E10" s="5">
        <v>40</v>
      </c>
      <c r="F10" s="5">
        <v>40</v>
      </c>
    </row>
    <row r="11" spans="1:6">
      <c r="A11" s="7" t="s">
        <v>8319</v>
      </c>
      <c r="B11" s="5"/>
      <c r="C11" s="5"/>
      <c r="D11" s="5"/>
      <c r="E11" s="5">
        <v>180</v>
      </c>
      <c r="F11" s="5">
        <v>180</v>
      </c>
    </row>
    <row r="12" spans="1:6">
      <c r="A12" s="7" t="s">
        <v>8318</v>
      </c>
      <c r="B12" s="5"/>
      <c r="C12" s="5">
        <v>80</v>
      </c>
      <c r="D12" s="5"/>
      <c r="E12" s="5"/>
      <c r="F12" s="5">
        <v>80</v>
      </c>
    </row>
    <row r="13" spans="1:6">
      <c r="A13" s="7" t="s">
        <v>8334</v>
      </c>
      <c r="B13" s="5"/>
      <c r="C13" s="5"/>
      <c r="D13" s="5"/>
      <c r="E13" s="5">
        <v>40</v>
      </c>
      <c r="F13" s="5">
        <v>40</v>
      </c>
    </row>
    <row r="14" spans="1:6">
      <c r="A14" s="7" t="s">
        <v>8351</v>
      </c>
      <c r="B14" s="5"/>
      <c r="C14" s="5">
        <v>40</v>
      </c>
      <c r="D14" s="5">
        <v>20</v>
      </c>
      <c r="E14" s="5"/>
      <c r="F14" s="5">
        <v>60</v>
      </c>
    </row>
    <row r="15" spans="1:6">
      <c r="A15" s="7" t="s">
        <v>8328</v>
      </c>
      <c r="B15" s="5"/>
      <c r="C15" s="5">
        <v>40</v>
      </c>
      <c r="D15" s="5"/>
      <c r="E15" s="5"/>
      <c r="F15" s="5">
        <v>40</v>
      </c>
    </row>
    <row r="16" spans="1:6">
      <c r="A16" s="7" t="s">
        <v>8341</v>
      </c>
      <c r="B16" s="5">
        <v>20</v>
      </c>
      <c r="C16" s="5">
        <v>120</v>
      </c>
      <c r="D16" s="5"/>
      <c r="E16" s="5"/>
      <c r="F16" s="5">
        <v>140</v>
      </c>
    </row>
    <row r="17" spans="1:6">
      <c r="A17" s="7" t="s">
        <v>8352</v>
      </c>
      <c r="B17" s="5"/>
      <c r="C17" s="5">
        <v>20</v>
      </c>
      <c r="D17" s="5"/>
      <c r="E17" s="5"/>
      <c r="F17" s="5">
        <v>20</v>
      </c>
    </row>
    <row r="18" spans="1:6">
      <c r="A18" s="7" t="s">
        <v>8353</v>
      </c>
      <c r="B18" s="5"/>
      <c r="C18" s="5"/>
      <c r="D18" s="5"/>
      <c r="E18" s="5">
        <v>140</v>
      </c>
      <c r="F18" s="5">
        <v>140</v>
      </c>
    </row>
    <row r="19" spans="1:6">
      <c r="A19" s="7" t="s">
        <v>8333</v>
      </c>
      <c r="B19" s="5"/>
      <c r="C19" s="5">
        <v>20</v>
      </c>
      <c r="D19" s="5"/>
      <c r="E19" s="5">
        <v>140</v>
      </c>
      <c r="F19" s="5">
        <v>160</v>
      </c>
    </row>
    <row r="20" spans="1:6">
      <c r="A20" s="7" t="s">
        <v>8332</v>
      </c>
      <c r="B20" s="5"/>
      <c r="C20" s="5">
        <v>60</v>
      </c>
      <c r="D20" s="5"/>
      <c r="E20" s="5"/>
      <c r="F20" s="5">
        <v>60</v>
      </c>
    </row>
    <row r="21" spans="1:6">
      <c r="A21" s="7" t="s">
        <v>8360</v>
      </c>
      <c r="B21" s="5"/>
      <c r="C21" s="5">
        <v>11</v>
      </c>
      <c r="D21" s="5"/>
      <c r="E21" s="5">
        <v>9</v>
      </c>
      <c r="F21" s="5">
        <v>20</v>
      </c>
    </row>
    <row r="22" spans="1:6">
      <c r="A22" s="7" t="s">
        <v>8331</v>
      </c>
      <c r="B22" s="5"/>
      <c r="C22" s="5"/>
      <c r="D22" s="5"/>
      <c r="E22" s="5">
        <v>20</v>
      </c>
      <c r="F22" s="5">
        <v>20</v>
      </c>
    </row>
    <row r="23" spans="1:6">
      <c r="A23" s="7" t="s">
        <v>8339</v>
      </c>
      <c r="B23" s="5"/>
      <c r="C23" s="5">
        <v>40</v>
      </c>
      <c r="D23" s="5"/>
      <c r="E23" s="5"/>
      <c r="F23" s="5">
        <v>40</v>
      </c>
    </row>
    <row r="24" spans="1:6">
      <c r="A24" s="7" t="s">
        <v>8363</v>
      </c>
      <c r="B24" s="5">
        <v>20</v>
      </c>
      <c r="C24" s="5">
        <v>60</v>
      </c>
      <c r="D24" s="5"/>
      <c r="E24" s="5">
        <v>60</v>
      </c>
      <c r="F24" s="5">
        <v>140</v>
      </c>
    </row>
    <row r="25" spans="1:6">
      <c r="A25" s="7" t="s">
        <v>8347</v>
      </c>
      <c r="B25" s="5"/>
      <c r="C25" s="5">
        <v>20</v>
      </c>
      <c r="D25" s="5"/>
      <c r="E25" s="5"/>
      <c r="F25" s="5">
        <v>20</v>
      </c>
    </row>
    <row r="26" spans="1:6">
      <c r="A26" s="7" t="s">
        <v>8327</v>
      </c>
      <c r="B26" s="5"/>
      <c r="C26" s="5"/>
      <c r="D26" s="5"/>
      <c r="E26" s="5">
        <v>60</v>
      </c>
      <c r="F26" s="5">
        <v>60</v>
      </c>
    </row>
    <row r="27" spans="1:6">
      <c r="A27" s="7" t="s">
        <v>8354</v>
      </c>
      <c r="B27" s="5"/>
      <c r="C27" s="5">
        <v>20</v>
      </c>
      <c r="D27" s="5"/>
      <c r="E27" s="5"/>
      <c r="F27" s="5">
        <v>20</v>
      </c>
    </row>
    <row r="28" spans="1:6">
      <c r="A28" s="7" t="s">
        <v>8343</v>
      </c>
      <c r="B28" s="5"/>
      <c r="C28" s="5">
        <v>57</v>
      </c>
      <c r="D28" s="5"/>
      <c r="E28" s="5">
        <v>103</v>
      </c>
      <c r="F28" s="5">
        <v>160</v>
      </c>
    </row>
    <row r="29" spans="1:6">
      <c r="A29" s="7" t="s">
        <v>8349</v>
      </c>
      <c r="B29" s="5"/>
      <c r="C29" s="5">
        <v>20</v>
      </c>
      <c r="D29" s="5"/>
      <c r="E29" s="5"/>
      <c r="F29" s="5">
        <v>20</v>
      </c>
    </row>
    <row r="30" spans="1:6">
      <c r="A30" s="7" t="s">
        <v>8322</v>
      </c>
      <c r="B30" s="5"/>
      <c r="C30" s="5">
        <v>353</v>
      </c>
      <c r="D30" s="5">
        <v>19</v>
      </c>
      <c r="E30" s="5">
        <v>694</v>
      </c>
      <c r="F30" s="5">
        <v>1066</v>
      </c>
    </row>
    <row r="31" spans="1:6">
      <c r="A31" s="7" t="s">
        <v>8350</v>
      </c>
      <c r="B31" s="5"/>
      <c r="C31" s="5"/>
      <c r="D31" s="5"/>
      <c r="E31" s="5">
        <v>40</v>
      </c>
      <c r="F31" s="5">
        <v>40</v>
      </c>
    </row>
    <row r="32" spans="1:6">
      <c r="A32" s="7" t="s">
        <v>8346</v>
      </c>
      <c r="B32" s="5"/>
      <c r="C32" s="5"/>
      <c r="D32" s="5"/>
      <c r="E32" s="5">
        <v>20</v>
      </c>
      <c r="F32" s="5">
        <v>20</v>
      </c>
    </row>
    <row r="33" spans="1:6">
      <c r="A33" s="7" t="s">
        <v>8357</v>
      </c>
      <c r="B33" s="5"/>
      <c r="C33" s="5">
        <v>20</v>
      </c>
      <c r="D33" s="5"/>
      <c r="E33" s="5"/>
      <c r="F33" s="5">
        <v>20</v>
      </c>
    </row>
    <row r="34" spans="1:6">
      <c r="A34" s="7" t="s">
        <v>8330</v>
      </c>
      <c r="B34" s="5"/>
      <c r="C34" s="5"/>
      <c r="D34" s="5"/>
      <c r="E34" s="5">
        <v>260</v>
      </c>
      <c r="F34" s="5">
        <v>260</v>
      </c>
    </row>
    <row r="35" spans="1:6">
      <c r="A35" s="7" t="s">
        <v>8317</v>
      </c>
      <c r="B35" s="5">
        <v>40</v>
      </c>
      <c r="C35" s="5"/>
      <c r="D35" s="5"/>
      <c r="E35" s="5"/>
      <c r="F35" s="5">
        <v>40</v>
      </c>
    </row>
    <row r="36" spans="1:6">
      <c r="A36" s="7" t="s">
        <v>8316</v>
      </c>
      <c r="B36" s="5"/>
      <c r="C36" s="5"/>
      <c r="D36" s="5"/>
      <c r="E36" s="5">
        <v>60</v>
      </c>
      <c r="F36" s="5">
        <v>60</v>
      </c>
    </row>
    <row r="37" spans="1:6">
      <c r="A37" s="7" t="s">
        <v>8356</v>
      </c>
      <c r="B37" s="5"/>
      <c r="C37" s="5"/>
      <c r="D37" s="5">
        <v>6</v>
      </c>
      <c r="E37" s="5">
        <v>34</v>
      </c>
      <c r="F37" s="5">
        <v>40</v>
      </c>
    </row>
    <row r="38" spans="1:6">
      <c r="A38" s="7" t="s">
        <v>8359</v>
      </c>
      <c r="B38" s="5">
        <v>18</v>
      </c>
      <c r="C38" s="5">
        <v>2</v>
      </c>
      <c r="D38" s="5"/>
      <c r="E38" s="5">
        <v>40</v>
      </c>
      <c r="F38" s="5">
        <v>60</v>
      </c>
    </row>
    <row r="39" spans="1:6">
      <c r="A39" s="7" t="s">
        <v>8361</v>
      </c>
      <c r="B39" s="5">
        <v>17</v>
      </c>
      <c r="C39" s="5">
        <v>80</v>
      </c>
      <c r="D39" s="5">
        <v>5</v>
      </c>
      <c r="E39" s="5">
        <v>85</v>
      </c>
      <c r="F39" s="5">
        <v>187</v>
      </c>
    </row>
    <row r="40" spans="1:6">
      <c r="A40" s="7" t="s">
        <v>8355</v>
      </c>
      <c r="B40" s="5"/>
      <c r="C40" s="5"/>
      <c r="D40" s="5"/>
      <c r="E40" s="5">
        <v>80</v>
      </c>
      <c r="F40" s="5">
        <v>80</v>
      </c>
    </row>
    <row r="41" spans="1:6">
      <c r="A41" s="7" t="s">
        <v>8315</v>
      </c>
      <c r="B41" s="5"/>
      <c r="C41" s="5"/>
      <c r="D41" s="5"/>
      <c r="E41" s="5">
        <v>60</v>
      </c>
      <c r="F41" s="5">
        <v>60</v>
      </c>
    </row>
    <row r="42" spans="1:6">
      <c r="A42" s="7" t="s">
        <v>8345</v>
      </c>
      <c r="B42" s="5">
        <v>10</v>
      </c>
      <c r="C42" s="5">
        <v>47</v>
      </c>
      <c r="D42" s="5"/>
      <c r="E42" s="5"/>
      <c r="F42" s="5">
        <v>57</v>
      </c>
    </row>
    <row r="43" spans="1:6">
      <c r="A43" s="7" t="s">
        <v>8338</v>
      </c>
      <c r="B43" s="5"/>
      <c r="C43" s="5">
        <v>100</v>
      </c>
      <c r="D43" s="5"/>
      <c r="E43" s="5"/>
      <c r="F43" s="5">
        <v>100</v>
      </c>
    </row>
    <row r="44" spans="1:6">
      <c r="A44" s="7" t="s">
        <v>8325</v>
      </c>
      <c r="B44" s="5">
        <v>60</v>
      </c>
      <c r="C44" s="5">
        <v>120</v>
      </c>
      <c r="D44" s="5"/>
      <c r="E44" s="5">
        <v>20</v>
      </c>
      <c r="F44" s="5">
        <v>200</v>
      </c>
    </row>
    <row r="45" spans="1:6">
      <c r="A45" s="7" t="s">
        <v>8324</v>
      </c>
      <c r="B45" s="5">
        <v>100</v>
      </c>
      <c r="C45" s="5">
        <v>60</v>
      </c>
      <c r="D45" s="5"/>
      <c r="E45" s="5"/>
      <c r="F45" s="5">
        <v>160</v>
      </c>
    </row>
    <row r="46" spans="1:6">
      <c r="A46" s="7" t="s">
        <v>8344</v>
      </c>
      <c r="B46" s="5">
        <v>20</v>
      </c>
      <c r="C46" s="5"/>
      <c r="D46" s="5"/>
      <c r="E46" s="5"/>
      <c r="F46" s="5">
        <v>20</v>
      </c>
    </row>
    <row r="47" spans="1:6">
      <c r="A47" s="7" t="s">
        <v>8310</v>
      </c>
      <c r="B47" s="5">
        <v>349</v>
      </c>
      <c r="C47" s="5">
        <v>1530</v>
      </c>
      <c r="D47" s="5">
        <v>50</v>
      </c>
      <c r="E47" s="5">
        <v>2185</v>
      </c>
      <c r="F47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99D873-7ED2-2D4B-AF01-A0962DB9B929}">
  <dimension ref="A1:F35"/>
  <sheetViews>
    <sheetView workbookViewId="0">
      <selection activeCell="E5" sqref="E5"/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.83203125" bestFit="1" customWidth="1"/>
    <col min="8" max="8" width="12.1640625" bestFit="1" customWidth="1"/>
    <col min="9" max="9" width="14.83203125" bestFit="1" customWidth="1"/>
    <col min="10" max="10" width="16.5" bestFit="1" customWidth="1"/>
    <col min="11" max="11" width="19.1640625" bestFit="1" customWidth="1"/>
  </cols>
  <sheetData>
    <row r="1" spans="1:6">
      <c r="A1" s="6" t="s">
        <v>8368</v>
      </c>
      <c r="B1" t="s">
        <v>8312</v>
      </c>
    </row>
    <row r="2" spans="1:6">
      <c r="A2" s="6" t="s">
        <v>8308</v>
      </c>
      <c r="B2" t="s">
        <v>8312</v>
      </c>
    </row>
    <row r="4" spans="1:6">
      <c r="A4" s="6" t="s">
        <v>8313</v>
      </c>
      <c r="B4" s="6" t="s">
        <v>8311</v>
      </c>
    </row>
    <row r="5" spans="1:6">
      <c r="A5" s="6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8310</v>
      </c>
    </row>
    <row r="6" spans="1:6">
      <c r="A6" s="7" t="s">
        <v>8369</v>
      </c>
      <c r="B6" s="5">
        <v>34</v>
      </c>
      <c r="C6" s="5">
        <v>149</v>
      </c>
      <c r="D6" s="5">
        <v>2</v>
      </c>
      <c r="E6" s="5">
        <v>183</v>
      </c>
      <c r="F6" s="5">
        <v>368</v>
      </c>
    </row>
    <row r="7" spans="1:6">
      <c r="A7" s="7" t="s">
        <v>8370</v>
      </c>
      <c r="B7" s="5">
        <v>27</v>
      </c>
      <c r="C7" s="5">
        <v>105</v>
      </c>
      <c r="D7" s="5">
        <v>18</v>
      </c>
      <c r="E7" s="5">
        <v>202</v>
      </c>
      <c r="F7" s="5">
        <v>352</v>
      </c>
    </row>
    <row r="8" spans="1:6">
      <c r="A8" s="7" t="s">
        <v>8371</v>
      </c>
      <c r="B8" s="5">
        <v>28</v>
      </c>
      <c r="C8" s="5">
        <v>108</v>
      </c>
      <c r="D8" s="5">
        <v>30</v>
      </c>
      <c r="E8" s="5">
        <v>179</v>
      </c>
      <c r="F8" s="5">
        <v>345</v>
      </c>
    </row>
    <row r="9" spans="1:6">
      <c r="A9" s="7" t="s">
        <v>8372</v>
      </c>
      <c r="B9" s="5">
        <v>27</v>
      </c>
      <c r="C9" s="5">
        <v>103</v>
      </c>
      <c r="D9" s="5"/>
      <c r="E9" s="5">
        <v>193</v>
      </c>
      <c r="F9" s="5">
        <v>323</v>
      </c>
    </row>
    <row r="10" spans="1:6">
      <c r="A10" s="7" t="s">
        <v>8373</v>
      </c>
      <c r="B10" s="5">
        <v>26</v>
      </c>
      <c r="C10" s="5">
        <v>126</v>
      </c>
      <c r="D10" s="5"/>
      <c r="E10" s="5">
        <v>233</v>
      </c>
      <c r="F10" s="5">
        <v>385</v>
      </c>
    </row>
    <row r="11" spans="1:6">
      <c r="A11" s="7" t="s">
        <v>8374</v>
      </c>
      <c r="B11" s="5">
        <v>27</v>
      </c>
      <c r="C11" s="5">
        <v>148</v>
      </c>
      <c r="D11" s="5"/>
      <c r="E11" s="5">
        <v>213</v>
      </c>
      <c r="F11" s="5">
        <v>388</v>
      </c>
    </row>
    <row r="12" spans="1:6">
      <c r="A12" s="7" t="s">
        <v>8375</v>
      </c>
      <c r="B12" s="5">
        <v>44</v>
      </c>
      <c r="C12" s="5">
        <v>148</v>
      </c>
      <c r="D12" s="5"/>
      <c r="E12" s="5">
        <v>192</v>
      </c>
      <c r="F12" s="5">
        <v>384</v>
      </c>
    </row>
    <row r="13" spans="1:6">
      <c r="A13" s="7" t="s">
        <v>8376</v>
      </c>
      <c r="B13" s="5">
        <v>32</v>
      </c>
      <c r="C13" s="5">
        <v>134</v>
      </c>
      <c r="D13" s="5"/>
      <c r="E13" s="5">
        <v>167</v>
      </c>
      <c r="F13" s="5">
        <v>333</v>
      </c>
    </row>
    <row r="14" spans="1:6">
      <c r="A14" s="7" t="s">
        <v>8377</v>
      </c>
      <c r="B14" s="5">
        <v>24</v>
      </c>
      <c r="C14" s="5">
        <v>127</v>
      </c>
      <c r="D14" s="5"/>
      <c r="E14" s="5">
        <v>148</v>
      </c>
      <c r="F14" s="5">
        <v>299</v>
      </c>
    </row>
    <row r="15" spans="1:6">
      <c r="A15" s="7" t="s">
        <v>8378</v>
      </c>
      <c r="B15" s="5">
        <v>20</v>
      </c>
      <c r="C15" s="5">
        <v>150</v>
      </c>
      <c r="D15" s="5"/>
      <c r="E15" s="5">
        <v>184</v>
      </c>
      <c r="F15" s="5">
        <v>354</v>
      </c>
    </row>
    <row r="16" spans="1:6">
      <c r="A16" s="7" t="s">
        <v>8379</v>
      </c>
      <c r="B16" s="5">
        <v>37</v>
      </c>
      <c r="C16" s="5">
        <v>113</v>
      </c>
      <c r="D16" s="5"/>
      <c r="E16" s="5">
        <v>180</v>
      </c>
      <c r="F16" s="5">
        <v>330</v>
      </c>
    </row>
    <row r="17" spans="1:6">
      <c r="A17" s="7" t="s">
        <v>8380</v>
      </c>
      <c r="B17" s="5">
        <v>23</v>
      </c>
      <c r="C17" s="5">
        <v>119</v>
      </c>
      <c r="D17" s="5"/>
      <c r="E17" s="5">
        <v>111</v>
      </c>
      <c r="F17" s="5">
        <v>253</v>
      </c>
    </row>
    <row r="18" spans="1:6">
      <c r="A18" s="7" t="s">
        <v>8310</v>
      </c>
      <c r="B18" s="5">
        <v>349</v>
      </c>
      <c r="C18" s="5">
        <v>1530</v>
      </c>
      <c r="D18" s="5">
        <v>50</v>
      </c>
      <c r="E18" s="5">
        <v>2185</v>
      </c>
      <c r="F18" s="5">
        <v>4114</v>
      </c>
    </row>
    <row r="35" ht="16" customHeight="1"/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4ED8E9-9056-FA4D-A3DE-4108BB349626}">
  <dimension ref="A1:H16"/>
  <sheetViews>
    <sheetView tabSelected="1" workbookViewId="0">
      <selection activeCell="E2" sqref="E2"/>
    </sheetView>
  </sheetViews>
  <sheetFormatPr baseColWidth="10" defaultRowHeight="15"/>
  <cols>
    <col min="1" max="1" width="24.83203125" customWidth="1"/>
    <col min="2" max="2" width="15.6640625" customWidth="1"/>
    <col min="3" max="3" width="12.83203125" customWidth="1"/>
    <col min="4" max="4" width="15.1640625" customWidth="1"/>
    <col min="5" max="5" width="12" customWidth="1"/>
    <col min="6" max="6" width="17.6640625" customWidth="1"/>
    <col min="7" max="7" width="14.33203125" customWidth="1"/>
    <col min="8" max="8" width="17" customWidth="1"/>
  </cols>
  <sheetData>
    <row r="1" spans="1:8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>
      <c r="A2" t="s">
        <v>8389</v>
      </c>
      <c r="B2">
        <f>COUNTIF('OG Sheet'!F:F,"successful")</f>
        <v>2185</v>
      </c>
    </row>
    <row r="3" spans="1:8">
      <c r="A3" t="s">
        <v>8390</v>
      </c>
    </row>
    <row r="4" spans="1:8">
      <c r="A4" t="s">
        <v>8391</v>
      </c>
    </row>
    <row r="5" spans="1:8">
      <c r="A5" t="s">
        <v>8392</v>
      </c>
    </row>
    <row r="6" spans="1:8">
      <c r="A6" t="s">
        <v>8393</v>
      </c>
    </row>
    <row r="7" spans="1:8">
      <c r="A7" t="s">
        <v>8394</v>
      </c>
    </row>
    <row r="8" spans="1:8">
      <c r="A8" t="s">
        <v>8395</v>
      </c>
    </row>
    <row r="9" spans="1:8">
      <c r="A9" t="s">
        <v>8396</v>
      </c>
    </row>
    <row r="10" spans="1:8">
      <c r="A10" t="s">
        <v>8397</v>
      </c>
    </row>
    <row r="11" spans="1:8">
      <c r="A11" t="s">
        <v>8398</v>
      </c>
    </row>
    <row r="12" spans="1:8">
      <c r="A12" t="s">
        <v>8399</v>
      </c>
    </row>
    <row r="13" spans="1:8">
      <c r="A13" t="s">
        <v>8400</v>
      </c>
    </row>
    <row r="16" spans="1:8">
      <c r="A16" t="s">
        <v>8401</v>
      </c>
      <c r="B16">
        <f>COUNTIF('OG Sheet'!F:F,"successful")</f>
        <v>2185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OG Sheet</vt:lpstr>
      <vt:lpstr>Categories&amp;State</vt:lpstr>
      <vt:lpstr>Sub-Categories&amp;State</vt:lpstr>
      <vt:lpstr>Date&amp;State</vt:lpstr>
      <vt:lpstr>Sheet3</vt:lpstr>
      <vt:lpstr>MYCREATED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Gabby Vinco</cp:lastModifiedBy>
  <dcterms:created xsi:type="dcterms:W3CDTF">2017-04-20T15:17:24Z</dcterms:created>
  <dcterms:modified xsi:type="dcterms:W3CDTF">2018-12-15T19:22:39Z</dcterms:modified>
</cp:coreProperties>
</file>