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GABRIEL\GABRIEL PESSOAL\Jupyter\"/>
    </mc:Choice>
  </mc:AlternateContent>
  <xr:revisionPtr revIDLastSave="0" documentId="13_ncr:1_{CDC2696A-64CA-478E-B2D2-F7C9A739E2CA}" xr6:coauthVersionLast="46" xr6:coauthVersionMax="46" xr10:uidLastSave="{00000000-0000-0000-0000-000000000000}"/>
  <bookViews>
    <workbookView xWindow="20325" yWindow="630" windowWidth="16275" windowHeight="14145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81029"/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V4" i="1"/>
  <c r="W4" i="1"/>
  <c r="X4" i="1"/>
  <c r="Y4" i="1"/>
  <c r="Z4" i="1"/>
  <c r="AA4" i="1"/>
  <c r="V5" i="1"/>
  <c r="W5" i="1"/>
  <c r="X5" i="1"/>
  <c r="Y5" i="1"/>
  <c r="Z5" i="1"/>
  <c r="AA5" i="1"/>
  <c r="V6" i="1"/>
  <c r="W6" i="1"/>
  <c r="X6" i="1"/>
  <c r="Y6" i="1"/>
  <c r="Z6" i="1"/>
  <c r="AA6" i="1"/>
  <c r="V7" i="1"/>
  <c r="W7" i="1"/>
  <c r="X7" i="1"/>
  <c r="Y7" i="1"/>
  <c r="Z7" i="1"/>
  <c r="AA7" i="1"/>
  <c r="V8" i="1"/>
  <c r="W8" i="1"/>
  <c r="X8" i="1"/>
  <c r="Y8" i="1"/>
  <c r="Z8" i="1"/>
  <c r="AA8" i="1"/>
  <c r="V9" i="1"/>
  <c r="W9" i="1"/>
  <c r="X9" i="1"/>
  <c r="Y9" i="1"/>
  <c r="Z9" i="1"/>
  <c r="AA9" i="1"/>
  <c r="V10" i="1"/>
  <c r="W10" i="1"/>
  <c r="X10" i="1"/>
  <c r="Y10" i="1"/>
  <c r="Z10" i="1"/>
  <c r="AA10" i="1"/>
  <c r="V11" i="1"/>
  <c r="W11" i="1"/>
  <c r="X11" i="1"/>
  <c r="Y11" i="1"/>
  <c r="Z11" i="1"/>
  <c r="AA11" i="1"/>
  <c r="V12" i="1"/>
  <c r="W12" i="1"/>
  <c r="X12" i="1"/>
  <c r="Y12" i="1"/>
  <c r="Z12" i="1"/>
  <c r="AA12" i="1"/>
  <c r="V13" i="1"/>
  <c r="W13" i="1"/>
  <c r="X13" i="1"/>
  <c r="Y13" i="1"/>
  <c r="Z13" i="1"/>
  <c r="AA13" i="1"/>
  <c r="V14" i="1"/>
  <c r="W14" i="1"/>
  <c r="X14" i="1"/>
  <c r="Y14" i="1"/>
  <c r="Z14" i="1"/>
  <c r="AA14" i="1"/>
  <c r="V15" i="1"/>
  <c r="W15" i="1"/>
  <c r="X15" i="1"/>
  <c r="Y15" i="1"/>
  <c r="Z15" i="1"/>
  <c r="AA15" i="1"/>
  <c r="V16" i="1"/>
  <c r="W16" i="1"/>
  <c r="X16" i="1"/>
  <c r="Y16" i="1"/>
  <c r="Z16" i="1"/>
  <c r="AA16" i="1"/>
  <c r="V17" i="1"/>
  <c r="W17" i="1"/>
  <c r="X17" i="1"/>
  <c r="Y17" i="1"/>
  <c r="Z17" i="1"/>
  <c r="AA17" i="1"/>
  <c r="V18" i="1"/>
  <c r="W18" i="1"/>
  <c r="X18" i="1"/>
  <c r="Y18" i="1"/>
  <c r="Z18" i="1"/>
  <c r="AA18" i="1"/>
  <c r="V19" i="1"/>
  <c r="W19" i="1"/>
  <c r="X19" i="1"/>
  <c r="Y19" i="1"/>
  <c r="Z19" i="1"/>
  <c r="AA19" i="1"/>
  <c r="V20" i="1"/>
  <c r="W20" i="1"/>
  <c r="X20" i="1"/>
  <c r="Y20" i="1"/>
  <c r="Z20" i="1"/>
  <c r="AA20" i="1"/>
  <c r="V21" i="1"/>
  <c r="W21" i="1"/>
  <c r="X21" i="1"/>
  <c r="Y21" i="1"/>
  <c r="Z21" i="1"/>
  <c r="AA21" i="1"/>
  <c r="V22" i="1"/>
  <c r="W22" i="1"/>
  <c r="X22" i="1"/>
  <c r="Y22" i="1"/>
  <c r="Z22" i="1"/>
  <c r="AA22" i="1"/>
  <c r="V23" i="1"/>
  <c r="W23" i="1"/>
  <c r="X23" i="1"/>
  <c r="Y23" i="1"/>
  <c r="Z23" i="1"/>
  <c r="AA23" i="1"/>
  <c r="V24" i="1"/>
  <c r="W24" i="1"/>
  <c r="X24" i="1"/>
  <c r="Y24" i="1"/>
  <c r="Z24" i="1"/>
  <c r="AA24" i="1"/>
  <c r="V25" i="1"/>
  <c r="W25" i="1"/>
  <c r="X25" i="1"/>
  <c r="Y25" i="1"/>
  <c r="Z25" i="1"/>
  <c r="AA25" i="1"/>
  <c r="V26" i="1"/>
  <c r="W26" i="1"/>
  <c r="X26" i="1"/>
  <c r="Y26" i="1"/>
  <c r="Z26" i="1"/>
  <c r="AA26" i="1"/>
  <c r="V27" i="1"/>
  <c r="W27" i="1"/>
  <c r="X27" i="1"/>
  <c r="Y27" i="1"/>
  <c r="Z27" i="1"/>
  <c r="AA27" i="1"/>
  <c r="V28" i="1"/>
  <c r="W28" i="1"/>
  <c r="X28" i="1"/>
  <c r="Y28" i="1"/>
  <c r="Z28" i="1"/>
  <c r="AA28" i="1"/>
  <c r="V29" i="1"/>
  <c r="W29" i="1"/>
  <c r="X29" i="1"/>
  <c r="Y29" i="1"/>
  <c r="Z29" i="1"/>
  <c r="AA29" i="1"/>
  <c r="V30" i="1"/>
  <c r="W30" i="1"/>
  <c r="X30" i="1"/>
  <c r="Y30" i="1"/>
  <c r="Z30" i="1"/>
  <c r="AA30" i="1"/>
  <c r="V31" i="1"/>
  <c r="W31" i="1"/>
  <c r="X31" i="1"/>
  <c r="Y31" i="1"/>
  <c r="Z31" i="1"/>
  <c r="AA31" i="1"/>
  <c r="V32" i="1"/>
  <c r="W32" i="1"/>
  <c r="X32" i="1"/>
  <c r="Y32" i="1"/>
  <c r="Z32" i="1"/>
  <c r="AA32" i="1"/>
  <c r="V33" i="1"/>
  <c r="W33" i="1"/>
  <c r="X33" i="1"/>
  <c r="Y33" i="1"/>
  <c r="Z33" i="1"/>
  <c r="AA33" i="1"/>
  <c r="V34" i="1"/>
  <c r="W34" i="1"/>
  <c r="X34" i="1"/>
  <c r="Y34" i="1"/>
  <c r="Z34" i="1"/>
  <c r="AA34" i="1"/>
  <c r="V35" i="1"/>
  <c r="W35" i="1"/>
  <c r="X35" i="1"/>
  <c r="Y35" i="1"/>
  <c r="Z35" i="1"/>
  <c r="AA35" i="1"/>
  <c r="V36" i="1"/>
  <c r="W36" i="1"/>
  <c r="X36" i="1"/>
  <c r="Y36" i="1"/>
  <c r="Z36" i="1"/>
  <c r="AA36" i="1"/>
  <c r="V37" i="1"/>
  <c r="W37" i="1"/>
  <c r="X37" i="1"/>
  <c r="Y37" i="1"/>
  <c r="Z37" i="1"/>
  <c r="AA37" i="1"/>
  <c r="V38" i="1"/>
  <c r="W38" i="1"/>
  <c r="X38" i="1"/>
  <c r="Y38" i="1"/>
  <c r="Z38" i="1"/>
  <c r="AA38" i="1"/>
  <c r="V39" i="1"/>
  <c r="W39" i="1"/>
  <c r="X39" i="1"/>
  <c r="Y39" i="1"/>
  <c r="Z39" i="1"/>
  <c r="AA39" i="1"/>
  <c r="V40" i="1"/>
  <c r="W40" i="1"/>
  <c r="X40" i="1"/>
  <c r="Y40" i="1"/>
  <c r="Z40" i="1"/>
  <c r="AA40" i="1"/>
  <c r="V41" i="1"/>
  <c r="W41" i="1"/>
  <c r="X41" i="1"/>
  <c r="Y41" i="1"/>
  <c r="Z41" i="1"/>
  <c r="AA41" i="1"/>
  <c r="V42" i="1"/>
  <c r="W42" i="1"/>
  <c r="X42" i="1"/>
  <c r="Y42" i="1"/>
  <c r="Z42" i="1"/>
  <c r="AA42" i="1"/>
  <c r="V43" i="1"/>
  <c r="W43" i="1"/>
  <c r="X43" i="1"/>
  <c r="Y43" i="1"/>
  <c r="Z43" i="1"/>
  <c r="AA43" i="1"/>
  <c r="V44" i="1"/>
  <c r="W44" i="1"/>
  <c r="X44" i="1"/>
  <c r="Y44" i="1"/>
  <c r="Z44" i="1"/>
  <c r="AA44" i="1"/>
  <c r="V45" i="1"/>
  <c r="W45" i="1"/>
  <c r="X45" i="1"/>
  <c r="Y45" i="1"/>
  <c r="Z45" i="1"/>
  <c r="AA45" i="1"/>
  <c r="V46" i="1"/>
  <c r="W46" i="1"/>
  <c r="X46" i="1"/>
  <c r="Y46" i="1"/>
  <c r="Z46" i="1"/>
  <c r="AA46" i="1"/>
  <c r="V47" i="1"/>
  <c r="W47" i="1"/>
  <c r="X47" i="1"/>
  <c r="Y47" i="1"/>
  <c r="Z47" i="1"/>
  <c r="AA47" i="1"/>
  <c r="V48" i="1"/>
  <c r="W48" i="1"/>
  <c r="X48" i="1"/>
  <c r="Y48" i="1"/>
  <c r="Z48" i="1"/>
  <c r="AA48" i="1"/>
  <c r="V49" i="1"/>
  <c r="W49" i="1"/>
  <c r="X49" i="1"/>
  <c r="Y49" i="1"/>
  <c r="Z49" i="1"/>
  <c r="AA49" i="1"/>
  <c r="V50" i="1"/>
  <c r="W50" i="1"/>
  <c r="X50" i="1"/>
  <c r="Y50" i="1"/>
  <c r="Z50" i="1"/>
  <c r="AA50" i="1"/>
  <c r="V51" i="1"/>
  <c r="W51" i="1"/>
  <c r="X51" i="1"/>
  <c r="Y51" i="1"/>
  <c r="Z51" i="1"/>
  <c r="AA51" i="1"/>
  <c r="V52" i="1"/>
  <c r="W52" i="1"/>
  <c r="X52" i="1"/>
  <c r="Y52" i="1"/>
  <c r="Z52" i="1"/>
  <c r="AA52" i="1"/>
  <c r="V53" i="1"/>
  <c r="W53" i="1"/>
  <c r="X53" i="1"/>
  <c r="Y53" i="1"/>
  <c r="Z53" i="1"/>
  <c r="AA53" i="1"/>
  <c r="V54" i="1"/>
  <c r="W54" i="1"/>
  <c r="X54" i="1"/>
  <c r="Y54" i="1"/>
  <c r="Z54" i="1"/>
  <c r="AA54" i="1"/>
  <c r="V55" i="1"/>
  <c r="W55" i="1"/>
  <c r="X55" i="1"/>
  <c r="Y55" i="1"/>
  <c r="Z55" i="1"/>
  <c r="AA55" i="1"/>
  <c r="V56" i="1"/>
  <c r="W56" i="1"/>
  <c r="X56" i="1"/>
  <c r="Y56" i="1"/>
  <c r="Z56" i="1"/>
  <c r="AA56" i="1"/>
  <c r="V57" i="1"/>
  <c r="W57" i="1"/>
  <c r="X57" i="1"/>
  <c r="Y57" i="1"/>
  <c r="Z57" i="1"/>
  <c r="AA57" i="1"/>
  <c r="V58" i="1"/>
  <c r="W58" i="1"/>
  <c r="X58" i="1"/>
  <c r="Y58" i="1"/>
  <c r="Z58" i="1"/>
  <c r="AA58" i="1"/>
  <c r="V59" i="1"/>
  <c r="W59" i="1"/>
  <c r="X59" i="1"/>
  <c r="Y59" i="1"/>
  <c r="Z59" i="1"/>
  <c r="AA59" i="1"/>
  <c r="V60" i="1"/>
  <c r="W60" i="1"/>
  <c r="X60" i="1"/>
  <c r="Y60" i="1"/>
  <c r="Z60" i="1"/>
  <c r="AA60" i="1"/>
  <c r="V61" i="1"/>
  <c r="W61" i="1"/>
  <c r="X61" i="1"/>
  <c r="Y61" i="1"/>
  <c r="Z61" i="1"/>
  <c r="AA61" i="1"/>
  <c r="V62" i="1"/>
  <c r="W62" i="1"/>
  <c r="X62" i="1"/>
  <c r="Y62" i="1"/>
  <c r="Z62" i="1"/>
  <c r="AA62" i="1"/>
  <c r="V63" i="1"/>
  <c r="W63" i="1"/>
  <c r="X63" i="1"/>
  <c r="Y63" i="1"/>
  <c r="Z63" i="1"/>
  <c r="AA63" i="1"/>
  <c r="V64" i="1"/>
  <c r="W64" i="1"/>
  <c r="X64" i="1"/>
  <c r="Y64" i="1"/>
  <c r="Z64" i="1"/>
  <c r="AA64" i="1"/>
  <c r="V65" i="1"/>
  <c r="W65" i="1"/>
  <c r="X65" i="1"/>
  <c r="Y65" i="1"/>
  <c r="Z65" i="1"/>
  <c r="AA65" i="1"/>
  <c r="V66" i="1"/>
  <c r="W66" i="1"/>
  <c r="X66" i="1"/>
  <c r="Y66" i="1"/>
  <c r="Z66" i="1"/>
  <c r="AA66" i="1"/>
  <c r="V67" i="1"/>
  <c r="W67" i="1"/>
  <c r="X67" i="1"/>
  <c r="Y67" i="1"/>
  <c r="Z67" i="1"/>
  <c r="AA67" i="1"/>
  <c r="V68" i="1"/>
  <c r="W68" i="1"/>
  <c r="X68" i="1"/>
  <c r="Y68" i="1"/>
  <c r="Z68" i="1"/>
  <c r="AA68" i="1"/>
  <c r="V69" i="1"/>
  <c r="W69" i="1"/>
  <c r="X69" i="1"/>
  <c r="Y69" i="1"/>
  <c r="Z69" i="1"/>
  <c r="AA69" i="1"/>
  <c r="V70" i="1"/>
  <c r="W70" i="1"/>
  <c r="X70" i="1"/>
  <c r="Y70" i="1"/>
  <c r="Z70" i="1"/>
  <c r="AA70" i="1"/>
  <c r="V71" i="1"/>
  <c r="W71" i="1"/>
  <c r="X71" i="1"/>
  <c r="Y71" i="1"/>
  <c r="Z71" i="1"/>
  <c r="AA71" i="1"/>
  <c r="V72" i="1"/>
  <c r="W72" i="1"/>
  <c r="X72" i="1"/>
  <c r="Y72" i="1"/>
  <c r="Z72" i="1"/>
  <c r="AA72" i="1"/>
  <c r="V73" i="1"/>
  <c r="W73" i="1"/>
  <c r="X73" i="1"/>
  <c r="Y73" i="1"/>
  <c r="Z73" i="1"/>
  <c r="AA73" i="1"/>
  <c r="V74" i="1"/>
  <c r="W74" i="1"/>
  <c r="X74" i="1"/>
  <c r="Y74" i="1"/>
  <c r="Z74" i="1"/>
  <c r="AA74" i="1"/>
  <c r="V75" i="1"/>
  <c r="W75" i="1"/>
  <c r="X75" i="1"/>
  <c r="Y75" i="1"/>
  <c r="Z75" i="1"/>
  <c r="AA75" i="1"/>
  <c r="V76" i="1"/>
  <c r="W76" i="1"/>
  <c r="X76" i="1"/>
  <c r="Y76" i="1"/>
  <c r="Z76" i="1"/>
  <c r="AA76" i="1"/>
  <c r="V77" i="1"/>
  <c r="W77" i="1"/>
  <c r="X77" i="1"/>
  <c r="Y77" i="1"/>
  <c r="Z77" i="1"/>
  <c r="AA77" i="1"/>
  <c r="V78" i="1"/>
  <c r="W78" i="1"/>
  <c r="X78" i="1"/>
  <c r="Y78" i="1"/>
  <c r="Z78" i="1"/>
  <c r="AA78" i="1"/>
  <c r="V79" i="1"/>
  <c r="W79" i="1"/>
  <c r="X79" i="1"/>
  <c r="Y79" i="1"/>
  <c r="Z79" i="1"/>
  <c r="AA79" i="1"/>
  <c r="V80" i="1"/>
  <c r="W80" i="1"/>
  <c r="X80" i="1"/>
  <c r="Y80" i="1"/>
  <c r="Z80" i="1"/>
  <c r="AA80" i="1"/>
  <c r="V81" i="1"/>
  <c r="W81" i="1"/>
  <c r="X81" i="1"/>
  <c r="Y81" i="1"/>
  <c r="Z81" i="1"/>
  <c r="AA81" i="1"/>
  <c r="V82" i="1"/>
  <c r="W82" i="1"/>
  <c r="X82" i="1"/>
  <c r="Y82" i="1"/>
  <c r="Z82" i="1"/>
  <c r="AA82" i="1"/>
  <c r="V83" i="1"/>
  <c r="W83" i="1"/>
  <c r="X83" i="1"/>
  <c r="Y83" i="1"/>
  <c r="Z83" i="1"/>
  <c r="AA83" i="1"/>
  <c r="V84" i="1"/>
  <c r="W84" i="1"/>
  <c r="X84" i="1"/>
  <c r="Y84" i="1"/>
  <c r="Z84" i="1"/>
  <c r="AA84" i="1"/>
  <c r="V85" i="1"/>
  <c r="W85" i="1"/>
  <c r="X85" i="1"/>
  <c r="Y85" i="1"/>
  <c r="Z85" i="1"/>
  <c r="AA85" i="1"/>
  <c r="V86" i="1"/>
  <c r="W86" i="1"/>
  <c r="X86" i="1"/>
  <c r="Y86" i="1"/>
  <c r="Z86" i="1"/>
  <c r="AA86" i="1"/>
  <c r="V87" i="1"/>
  <c r="W87" i="1"/>
  <c r="X87" i="1"/>
  <c r="Y87" i="1"/>
  <c r="Z87" i="1"/>
  <c r="AA87" i="1"/>
  <c r="V88" i="1"/>
  <c r="W88" i="1"/>
  <c r="X88" i="1"/>
  <c r="Y88" i="1"/>
  <c r="Z88" i="1"/>
  <c r="AA88" i="1"/>
  <c r="V89" i="1"/>
  <c r="W89" i="1"/>
  <c r="X89" i="1"/>
  <c r="Y89" i="1"/>
  <c r="Z89" i="1"/>
  <c r="AA89" i="1"/>
  <c r="V90" i="1"/>
  <c r="W90" i="1"/>
  <c r="X90" i="1"/>
  <c r="Y90" i="1"/>
  <c r="Z90" i="1"/>
  <c r="AA90" i="1"/>
  <c r="V91" i="1"/>
  <c r="W91" i="1"/>
  <c r="X91" i="1"/>
  <c r="Y91" i="1"/>
  <c r="Z91" i="1"/>
  <c r="AA91" i="1"/>
  <c r="V92" i="1"/>
  <c r="W92" i="1"/>
  <c r="X92" i="1"/>
  <c r="Y92" i="1"/>
  <c r="Z92" i="1"/>
  <c r="AA92" i="1"/>
  <c r="V93" i="1"/>
  <c r="W93" i="1"/>
  <c r="X93" i="1"/>
  <c r="Y93" i="1"/>
  <c r="Z93" i="1"/>
  <c r="AA93" i="1"/>
  <c r="V94" i="1"/>
  <c r="W94" i="1"/>
  <c r="X94" i="1"/>
  <c r="Y94" i="1"/>
  <c r="Z94" i="1"/>
  <c r="AA94" i="1"/>
  <c r="V95" i="1"/>
  <c r="W95" i="1"/>
  <c r="X95" i="1"/>
  <c r="Y95" i="1"/>
  <c r="Z95" i="1"/>
  <c r="AA95" i="1"/>
  <c r="V96" i="1"/>
  <c r="W96" i="1"/>
  <c r="X96" i="1"/>
  <c r="Y96" i="1"/>
  <c r="Z96" i="1"/>
  <c r="AA96" i="1"/>
  <c r="V97" i="1"/>
  <c r="W97" i="1"/>
  <c r="X97" i="1"/>
  <c r="Y97" i="1"/>
  <c r="Z97" i="1"/>
  <c r="AA97" i="1"/>
  <c r="V98" i="1"/>
  <c r="W98" i="1"/>
  <c r="X98" i="1"/>
  <c r="Y98" i="1"/>
  <c r="Z98" i="1"/>
  <c r="AA98" i="1"/>
  <c r="V99" i="1"/>
  <c r="W99" i="1"/>
  <c r="X99" i="1"/>
  <c r="Y99" i="1"/>
  <c r="Z99" i="1"/>
  <c r="AA99" i="1"/>
  <c r="V100" i="1"/>
  <c r="W100" i="1"/>
  <c r="X100" i="1"/>
  <c r="Y100" i="1"/>
  <c r="Z100" i="1"/>
  <c r="AA100" i="1"/>
  <c r="V101" i="1"/>
  <c r="W101" i="1"/>
  <c r="X101" i="1"/>
  <c r="Y101" i="1"/>
  <c r="Z101" i="1"/>
  <c r="AA101" i="1"/>
  <c r="V102" i="1"/>
  <c r="W102" i="1"/>
  <c r="X102" i="1"/>
  <c r="Y102" i="1"/>
  <c r="Z102" i="1"/>
  <c r="AA102" i="1"/>
  <c r="V103" i="1"/>
  <c r="W103" i="1"/>
  <c r="X103" i="1"/>
  <c r="Y103" i="1"/>
  <c r="Z103" i="1"/>
  <c r="AA103" i="1"/>
  <c r="V104" i="1"/>
  <c r="W104" i="1"/>
  <c r="X104" i="1"/>
  <c r="Y104" i="1"/>
  <c r="Z104" i="1"/>
  <c r="AA104" i="1"/>
  <c r="V105" i="1"/>
  <c r="W105" i="1"/>
  <c r="X105" i="1"/>
  <c r="Y105" i="1"/>
  <c r="Z105" i="1"/>
  <c r="AA105" i="1"/>
  <c r="V106" i="1"/>
  <c r="W106" i="1"/>
  <c r="X106" i="1"/>
  <c r="Y106" i="1"/>
  <c r="Z106" i="1"/>
  <c r="AA106" i="1"/>
  <c r="V107" i="1"/>
  <c r="W107" i="1"/>
  <c r="X107" i="1"/>
  <c r="Y107" i="1"/>
  <c r="Z107" i="1"/>
  <c r="AA107" i="1"/>
  <c r="V108" i="1"/>
  <c r="W108" i="1"/>
  <c r="X108" i="1"/>
  <c r="Y108" i="1"/>
  <c r="Z108" i="1"/>
  <c r="AA108" i="1"/>
  <c r="V109" i="1"/>
  <c r="W109" i="1"/>
  <c r="X109" i="1"/>
  <c r="Y109" i="1"/>
  <c r="Z109" i="1"/>
  <c r="AA109" i="1"/>
  <c r="V110" i="1"/>
  <c r="W110" i="1"/>
  <c r="X110" i="1"/>
  <c r="Y110" i="1"/>
  <c r="Z110" i="1"/>
  <c r="AA110" i="1"/>
  <c r="V111" i="1"/>
  <c r="W111" i="1"/>
  <c r="X111" i="1"/>
  <c r="Y111" i="1"/>
  <c r="Z111" i="1"/>
  <c r="AA111" i="1"/>
  <c r="V112" i="1"/>
  <c r="W112" i="1"/>
  <c r="X112" i="1"/>
  <c r="Y112" i="1"/>
  <c r="Z112" i="1"/>
  <c r="AA112" i="1"/>
  <c r="V113" i="1"/>
  <c r="W113" i="1"/>
  <c r="X113" i="1"/>
  <c r="Y113" i="1"/>
  <c r="Z113" i="1"/>
  <c r="AA113" i="1"/>
  <c r="V114" i="1"/>
  <c r="W114" i="1"/>
  <c r="X114" i="1"/>
  <c r="Y114" i="1"/>
  <c r="Z114" i="1"/>
  <c r="AA114" i="1"/>
  <c r="V115" i="1"/>
  <c r="W115" i="1"/>
  <c r="X115" i="1"/>
  <c r="Y115" i="1"/>
  <c r="Z115" i="1"/>
  <c r="AA115" i="1"/>
  <c r="V116" i="1"/>
  <c r="W116" i="1"/>
  <c r="X116" i="1"/>
  <c r="Y116" i="1"/>
  <c r="Z116" i="1"/>
  <c r="AA116" i="1"/>
  <c r="V117" i="1"/>
  <c r="W117" i="1"/>
  <c r="X117" i="1"/>
  <c r="Y117" i="1"/>
  <c r="Z117" i="1"/>
  <c r="AA117" i="1"/>
  <c r="V118" i="1"/>
  <c r="W118" i="1"/>
  <c r="X118" i="1"/>
  <c r="Y118" i="1"/>
  <c r="Z118" i="1"/>
  <c r="AA118" i="1"/>
  <c r="V119" i="1"/>
  <c r="W119" i="1"/>
  <c r="X119" i="1"/>
  <c r="Y119" i="1"/>
  <c r="Z119" i="1"/>
  <c r="AA119" i="1"/>
  <c r="V120" i="1"/>
  <c r="W120" i="1"/>
  <c r="X120" i="1"/>
  <c r="Y120" i="1"/>
  <c r="Z120" i="1"/>
  <c r="AA120" i="1"/>
  <c r="V121" i="1"/>
  <c r="W121" i="1"/>
  <c r="X121" i="1"/>
  <c r="Y121" i="1"/>
  <c r="Z121" i="1"/>
  <c r="AA121" i="1"/>
  <c r="V122" i="1"/>
  <c r="W122" i="1"/>
  <c r="X122" i="1"/>
  <c r="Y122" i="1"/>
  <c r="Z122" i="1"/>
  <c r="AA122" i="1"/>
  <c r="V123" i="1"/>
  <c r="W123" i="1"/>
  <c r="X123" i="1"/>
  <c r="Y123" i="1"/>
  <c r="Z123" i="1"/>
  <c r="AA123" i="1"/>
  <c r="V124" i="1"/>
  <c r="W124" i="1"/>
  <c r="X124" i="1"/>
  <c r="Y124" i="1"/>
  <c r="Z124" i="1"/>
  <c r="AA124" i="1"/>
  <c r="V125" i="1"/>
  <c r="W125" i="1"/>
  <c r="X125" i="1"/>
  <c r="Y125" i="1"/>
  <c r="Z125" i="1"/>
  <c r="AA125" i="1"/>
  <c r="V126" i="1"/>
  <c r="W126" i="1"/>
  <c r="X126" i="1"/>
  <c r="Y126" i="1"/>
  <c r="Z126" i="1"/>
  <c r="AA126" i="1"/>
  <c r="V127" i="1"/>
  <c r="W127" i="1"/>
  <c r="X127" i="1"/>
  <c r="Y127" i="1"/>
  <c r="Z127" i="1"/>
  <c r="AA127" i="1"/>
  <c r="V128" i="1"/>
  <c r="W128" i="1"/>
  <c r="X128" i="1"/>
  <c r="Y128" i="1"/>
  <c r="Z128" i="1"/>
  <c r="AA128" i="1"/>
  <c r="V129" i="1"/>
  <c r="W129" i="1"/>
  <c r="X129" i="1"/>
  <c r="Y129" i="1"/>
  <c r="Z129" i="1"/>
  <c r="AA129" i="1"/>
  <c r="V130" i="1"/>
  <c r="W130" i="1"/>
  <c r="X130" i="1"/>
  <c r="Y130" i="1"/>
  <c r="Z130" i="1"/>
  <c r="AA130" i="1"/>
  <c r="V131" i="1"/>
  <c r="W131" i="1"/>
  <c r="X131" i="1"/>
  <c r="Y131" i="1"/>
  <c r="Z131" i="1"/>
  <c r="AA131" i="1"/>
  <c r="V132" i="1"/>
  <c r="W132" i="1"/>
  <c r="X132" i="1"/>
  <c r="Y132" i="1"/>
  <c r="Z132" i="1"/>
  <c r="AA132" i="1"/>
  <c r="V133" i="1"/>
  <c r="W133" i="1"/>
  <c r="X133" i="1"/>
  <c r="Y133" i="1"/>
  <c r="Z133" i="1"/>
  <c r="AA133" i="1"/>
  <c r="V134" i="1"/>
  <c r="W134" i="1"/>
  <c r="X134" i="1"/>
  <c r="Y134" i="1"/>
  <c r="Z134" i="1"/>
  <c r="AA134" i="1"/>
  <c r="V135" i="1"/>
  <c r="W135" i="1"/>
  <c r="X135" i="1"/>
  <c r="Y135" i="1"/>
  <c r="Z135" i="1"/>
  <c r="AA135" i="1"/>
  <c r="V136" i="1"/>
  <c r="W136" i="1"/>
  <c r="X136" i="1"/>
  <c r="Y136" i="1"/>
  <c r="Z136" i="1"/>
  <c r="AA136" i="1"/>
  <c r="V137" i="1"/>
  <c r="W137" i="1"/>
  <c r="X137" i="1"/>
  <c r="Y137" i="1"/>
  <c r="Z137" i="1"/>
  <c r="AA137" i="1"/>
  <c r="V138" i="1"/>
  <c r="W138" i="1"/>
  <c r="X138" i="1"/>
  <c r="Y138" i="1"/>
  <c r="Z138" i="1"/>
  <c r="AA138" i="1"/>
  <c r="V139" i="1"/>
  <c r="W139" i="1"/>
  <c r="X139" i="1"/>
  <c r="Y139" i="1"/>
  <c r="Z139" i="1"/>
  <c r="AA139" i="1"/>
  <c r="V140" i="1"/>
  <c r="W140" i="1"/>
  <c r="X140" i="1"/>
  <c r="Y140" i="1"/>
  <c r="Z140" i="1"/>
  <c r="AA140" i="1"/>
  <c r="V141" i="1"/>
  <c r="W141" i="1"/>
  <c r="X141" i="1"/>
  <c r="Y141" i="1"/>
  <c r="Z141" i="1"/>
  <c r="AA141" i="1"/>
  <c r="V142" i="1"/>
  <c r="W142" i="1"/>
  <c r="X142" i="1"/>
  <c r="Y142" i="1"/>
  <c r="Z142" i="1"/>
  <c r="AA142" i="1"/>
  <c r="V143" i="1"/>
  <c r="W143" i="1"/>
  <c r="X143" i="1"/>
  <c r="Y143" i="1"/>
  <c r="Z143" i="1"/>
  <c r="AA143" i="1"/>
  <c r="V144" i="1"/>
  <c r="W144" i="1"/>
  <c r="X144" i="1"/>
  <c r="Y144" i="1"/>
  <c r="Z144" i="1"/>
  <c r="AA144" i="1"/>
  <c r="V145" i="1"/>
  <c r="W145" i="1"/>
  <c r="X145" i="1"/>
  <c r="Y145" i="1"/>
  <c r="Z145" i="1"/>
  <c r="AA145" i="1"/>
  <c r="V146" i="1"/>
  <c r="W146" i="1"/>
  <c r="X146" i="1"/>
  <c r="Y146" i="1"/>
  <c r="Z146" i="1"/>
  <c r="AA146" i="1"/>
  <c r="V147" i="1"/>
  <c r="W147" i="1"/>
  <c r="X147" i="1"/>
  <c r="Y147" i="1"/>
  <c r="Z147" i="1"/>
  <c r="AA147" i="1"/>
  <c r="V148" i="1"/>
  <c r="W148" i="1"/>
  <c r="X148" i="1"/>
  <c r="Y148" i="1"/>
  <c r="Z148" i="1"/>
  <c r="AA148" i="1"/>
  <c r="V149" i="1"/>
  <c r="W149" i="1"/>
  <c r="X149" i="1"/>
  <c r="Y149" i="1"/>
  <c r="Z149" i="1"/>
  <c r="AA149" i="1"/>
  <c r="V150" i="1"/>
  <c r="W150" i="1"/>
  <c r="X150" i="1"/>
  <c r="Y150" i="1"/>
  <c r="Z150" i="1"/>
  <c r="AA150" i="1"/>
  <c r="V151" i="1"/>
  <c r="W151" i="1"/>
  <c r="X151" i="1"/>
  <c r="Y151" i="1"/>
  <c r="Z151" i="1"/>
  <c r="AA151" i="1"/>
  <c r="V152" i="1"/>
  <c r="W152" i="1"/>
  <c r="X152" i="1"/>
  <c r="Y152" i="1"/>
  <c r="Z152" i="1"/>
  <c r="AA152" i="1"/>
  <c r="V153" i="1"/>
  <c r="W153" i="1"/>
  <c r="X153" i="1"/>
  <c r="Y153" i="1"/>
  <c r="Z153" i="1"/>
  <c r="AA153" i="1"/>
  <c r="V154" i="1"/>
  <c r="W154" i="1"/>
  <c r="X154" i="1"/>
  <c r="Y154" i="1"/>
  <c r="Z154" i="1"/>
  <c r="AA154" i="1"/>
  <c r="V155" i="1"/>
  <c r="W155" i="1"/>
  <c r="X155" i="1"/>
  <c r="Y155" i="1"/>
  <c r="Z155" i="1"/>
  <c r="AA155" i="1"/>
  <c r="V156" i="1"/>
  <c r="W156" i="1"/>
  <c r="X156" i="1"/>
  <c r="Y156" i="1"/>
  <c r="Z156" i="1"/>
  <c r="AA156" i="1"/>
  <c r="V157" i="1"/>
  <c r="W157" i="1"/>
  <c r="X157" i="1"/>
  <c r="Y157" i="1"/>
  <c r="Z157" i="1"/>
  <c r="AA157" i="1"/>
  <c r="V158" i="1"/>
  <c r="W158" i="1"/>
  <c r="X158" i="1"/>
  <c r="Y158" i="1"/>
  <c r="Z158" i="1"/>
  <c r="AA158" i="1"/>
  <c r="V159" i="1"/>
  <c r="W159" i="1"/>
  <c r="X159" i="1"/>
  <c r="Y159" i="1"/>
  <c r="Z159" i="1"/>
  <c r="AA159" i="1"/>
  <c r="V160" i="1"/>
  <c r="W160" i="1"/>
  <c r="X160" i="1"/>
  <c r="Y160" i="1"/>
  <c r="Z160" i="1"/>
  <c r="AA160" i="1"/>
  <c r="V161" i="1"/>
  <c r="W161" i="1"/>
  <c r="X161" i="1"/>
  <c r="Y161" i="1"/>
  <c r="Z161" i="1"/>
  <c r="AA161" i="1"/>
  <c r="V162" i="1"/>
  <c r="W162" i="1"/>
  <c r="X162" i="1"/>
  <c r="Y162" i="1"/>
  <c r="Z162" i="1"/>
  <c r="AA162" i="1"/>
  <c r="V163" i="1"/>
  <c r="W163" i="1"/>
  <c r="X163" i="1"/>
  <c r="Y163" i="1"/>
  <c r="Z163" i="1"/>
  <c r="AA163" i="1"/>
  <c r="V164" i="1"/>
  <c r="W164" i="1"/>
  <c r="X164" i="1"/>
  <c r="Y164" i="1"/>
  <c r="Z164" i="1"/>
  <c r="AA164" i="1"/>
  <c r="V165" i="1"/>
  <c r="W165" i="1"/>
  <c r="X165" i="1"/>
  <c r="Y165" i="1"/>
  <c r="Z165" i="1"/>
  <c r="AA165" i="1"/>
  <c r="V166" i="1"/>
  <c r="W166" i="1"/>
  <c r="X166" i="1"/>
  <c r="Y166" i="1"/>
  <c r="Z166" i="1"/>
  <c r="AA166" i="1"/>
  <c r="V167" i="1"/>
  <c r="W167" i="1"/>
  <c r="X167" i="1"/>
  <c r="Y167" i="1"/>
  <c r="Z167" i="1"/>
  <c r="AA167" i="1"/>
  <c r="V168" i="1"/>
  <c r="W168" i="1"/>
  <c r="X168" i="1"/>
  <c r="Y168" i="1"/>
  <c r="Z168" i="1"/>
  <c r="AA168" i="1"/>
  <c r="V169" i="1"/>
  <c r="W169" i="1"/>
  <c r="X169" i="1"/>
  <c r="Y169" i="1"/>
  <c r="Z169" i="1"/>
  <c r="AA169" i="1"/>
  <c r="V170" i="1"/>
  <c r="W170" i="1"/>
  <c r="X170" i="1"/>
  <c r="Y170" i="1"/>
  <c r="Z170" i="1"/>
  <c r="AA170" i="1"/>
  <c r="V171" i="1"/>
  <c r="W171" i="1"/>
  <c r="X171" i="1"/>
  <c r="Y171" i="1"/>
  <c r="Z171" i="1"/>
  <c r="AA171" i="1"/>
  <c r="V172" i="1"/>
  <c r="W172" i="1"/>
  <c r="X172" i="1"/>
  <c r="Y172" i="1"/>
  <c r="Z172" i="1"/>
  <c r="AA172" i="1"/>
  <c r="V173" i="1"/>
  <c r="W173" i="1"/>
  <c r="X173" i="1"/>
  <c r="Y173" i="1"/>
  <c r="Z173" i="1"/>
  <c r="AA173" i="1"/>
  <c r="V174" i="1"/>
  <c r="W174" i="1"/>
  <c r="X174" i="1"/>
  <c r="Y174" i="1"/>
  <c r="Z174" i="1"/>
  <c r="AA174" i="1"/>
  <c r="V175" i="1"/>
  <c r="W175" i="1"/>
  <c r="X175" i="1"/>
  <c r="Y175" i="1"/>
  <c r="Z175" i="1"/>
  <c r="AA175" i="1"/>
  <c r="V176" i="1"/>
  <c r="W176" i="1"/>
  <c r="X176" i="1"/>
  <c r="Y176" i="1"/>
  <c r="Z176" i="1"/>
  <c r="AA176" i="1"/>
  <c r="V177" i="1"/>
  <c r="W177" i="1"/>
  <c r="X177" i="1"/>
  <c r="Y177" i="1"/>
  <c r="Z177" i="1"/>
  <c r="AA177" i="1"/>
  <c r="V178" i="1"/>
  <c r="W178" i="1"/>
  <c r="X178" i="1"/>
  <c r="Y178" i="1"/>
  <c r="Z178" i="1"/>
  <c r="AA178" i="1"/>
  <c r="V179" i="1"/>
  <c r="W179" i="1"/>
  <c r="X179" i="1"/>
  <c r="Y179" i="1"/>
  <c r="Z179" i="1"/>
  <c r="AA179" i="1"/>
  <c r="V180" i="1"/>
  <c r="W180" i="1"/>
  <c r="X180" i="1"/>
  <c r="Y180" i="1"/>
  <c r="Z180" i="1"/>
  <c r="AA180" i="1"/>
  <c r="V181" i="1"/>
  <c r="W181" i="1"/>
  <c r="X181" i="1"/>
  <c r="Y181" i="1"/>
  <c r="Z181" i="1"/>
  <c r="AA181" i="1"/>
  <c r="V182" i="1"/>
  <c r="W182" i="1"/>
  <c r="X182" i="1"/>
  <c r="Y182" i="1"/>
  <c r="Z182" i="1"/>
  <c r="AA182" i="1"/>
  <c r="V183" i="1"/>
  <c r="W183" i="1"/>
  <c r="X183" i="1"/>
  <c r="Y183" i="1"/>
  <c r="Z183" i="1"/>
  <c r="AA183" i="1"/>
  <c r="V184" i="1"/>
  <c r="W184" i="1"/>
  <c r="X184" i="1"/>
  <c r="Y184" i="1"/>
  <c r="Z184" i="1"/>
  <c r="AA184" i="1"/>
  <c r="V185" i="1"/>
  <c r="W185" i="1"/>
  <c r="X185" i="1"/>
  <c r="Y185" i="1"/>
  <c r="Z185" i="1"/>
  <c r="AA185" i="1"/>
  <c r="V186" i="1"/>
  <c r="W186" i="1"/>
  <c r="X186" i="1"/>
  <c r="Y186" i="1"/>
  <c r="Z186" i="1"/>
  <c r="AA186" i="1"/>
  <c r="V187" i="1"/>
  <c r="W187" i="1"/>
  <c r="X187" i="1"/>
  <c r="Y187" i="1"/>
  <c r="Z187" i="1"/>
  <c r="AA187" i="1"/>
  <c r="V188" i="1"/>
  <c r="W188" i="1"/>
  <c r="X188" i="1"/>
  <c r="Y188" i="1"/>
  <c r="Z188" i="1"/>
  <c r="AA188" i="1"/>
  <c r="V189" i="1"/>
  <c r="W189" i="1"/>
  <c r="X189" i="1"/>
  <c r="Y189" i="1"/>
  <c r="Z189" i="1"/>
  <c r="AA189" i="1"/>
  <c r="V190" i="1"/>
  <c r="W190" i="1"/>
  <c r="X190" i="1"/>
  <c r="Y190" i="1"/>
  <c r="Z190" i="1"/>
  <c r="AA190" i="1"/>
  <c r="V191" i="1"/>
  <c r="W191" i="1"/>
  <c r="X191" i="1"/>
  <c r="Y191" i="1"/>
  <c r="Z191" i="1"/>
  <c r="AA191" i="1"/>
  <c r="V192" i="1"/>
  <c r="W192" i="1"/>
  <c r="X192" i="1"/>
  <c r="Y192" i="1"/>
  <c r="Z192" i="1"/>
  <c r="AA192" i="1"/>
  <c r="V193" i="1"/>
  <c r="W193" i="1"/>
  <c r="X193" i="1"/>
  <c r="Y193" i="1"/>
  <c r="Z193" i="1"/>
  <c r="AA193" i="1"/>
  <c r="V194" i="1"/>
  <c r="W194" i="1"/>
  <c r="X194" i="1"/>
  <c r="Y194" i="1"/>
  <c r="Z194" i="1"/>
  <c r="AA194" i="1"/>
  <c r="V195" i="1"/>
  <c r="W195" i="1"/>
  <c r="X195" i="1"/>
  <c r="Y195" i="1"/>
  <c r="Z195" i="1"/>
  <c r="AA195" i="1"/>
  <c r="V196" i="1"/>
  <c r="W196" i="1"/>
  <c r="X196" i="1"/>
  <c r="Y196" i="1"/>
  <c r="Z196" i="1"/>
  <c r="AA196" i="1"/>
  <c r="V197" i="1"/>
  <c r="W197" i="1"/>
  <c r="X197" i="1"/>
  <c r="Y197" i="1"/>
  <c r="Z197" i="1"/>
  <c r="AA197" i="1"/>
  <c r="V198" i="1"/>
  <c r="W198" i="1"/>
  <c r="X198" i="1"/>
  <c r="Y198" i="1"/>
  <c r="Z198" i="1"/>
  <c r="AA198" i="1"/>
  <c r="V199" i="1"/>
  <c r="W199" i="1"/>
  <c r="X199" i="1"/>
  <c r="Y199" i="1"/>
  <c r="Z199" i="1"/>
  <c r="AA199" i="1"/>
  <c r="V200" i="1"/>
  <c r="W200" i="1"/>
  <c r="X200" i="1"/>
  <c r="Y200" i="1"/>
  <c r="Z200" i="1"/>
  <c r="AA200" i="1"/>
  <c r="V201" i="1"/>
  <c r="W201" i="1"/>
  <c r="X201" i="1"/>
  <c r="Y201" i="1"/>
  <c r="Z201" i="1"/>
  <c r="AA201" i="1"/>
  <c r="V202" i="1"/>
  <c r="W202" i="1"/>
  <c r="X202" i="1"/>
  <c r="Y202" i="1"/>
  <c r="Z202" i="1"/>
  <c r="AA202" i="1"/>
  <c r="V203" i="1"/>
  <c r="W203" i="1"/>
  <c r="X203" i="1"/>
  <c r="Y203" i="1"/>
  <c r="Z203" i="1"/>
  <c r="AA203" i="1"/>
  <c r="V204" i="1"/>
  <c r="W204" i="1"/>
  <c r="X204" i="1"/>
  <c r="Y204" i="1"/>
  <c r="Z204" i="1"/>
  <c r="AA204" i="1"/>
  <c r="V205" i="1"/>
  <c r="W205" i="1"/>
  <c r="X205" i="1"/>
  <c r="Y205" i="1"/>
  <c r="Z205" i="1"/>
  <c r="AA205" i="1"/>
  <c r="V206" i="1"/>
  <c r="W206" i="1"/>
  <c r="X206" i="1"/>
  <c r="Y206" i="1"/>
  <c r="Z206" i="1"/>
  <c r="AA206" i="1"/>
  <c r="V207" i="1"/>
  <c r="W207" i="1"/>
  <c r="X207" i="1"/>
  <c r="Y207" i="1"/>
  <c r="Z207" i="1"/>
  <c r="AA207" i="1"/>
  <c r="V208" i="1"/>
  <c r="W208" i="1"/>
  <c r="X208" i="1"/>
  <c r="Y208" i="1"/>
  <c r="Z208" i="1"/>
  <c r="AA208" i="1"/>
  <c r="V209" i="1"/>
  <c r="W209" i="1"/>
  <c r="X209" i="1"/>
  <c r="Y209" i="1"/>
  <c r="Z209" i="1"/>
  <c r="AA209" i="1"/>
  <c r="V210" i="1"/>
  <c r="W210" i="1"/>
  <c r="X210" i="1"/>
  <c r="Y210" i="1"/>
  <c r="Z210" i="1"/>
  <c r="AA210" i="1"/>
  <c r="V211" i="1"/>
  <c r="W211" i="1"/>
  <c r="X211" i="1"/>
  <c r="Y211" i="1"/>
  <c r="Z211" i="1"/>
  <c r="AA211" i="1"/>
  <c r="V212" i="1"/>
  <c r="W212" i="1"/>
  <c r="X212" i="1"/>
  <c r="Y212" i="1"/>
  <c r="Z212" i="1"/>
  <c r="AA212" i="1"/>
  <c r="V213" i="1"/>
  <c r="W213" i="1"/>
  <c r="X213" i="1"/>
  <c r="Y213" i="1"/>
  <c r="Z213" i="1"/>
  <c r="AA213" i="1"/>
  <c r="V214" i="1"/>
  <c r="W214" i="1"/>
  <c r="X214" i="1"/>
  <c r="Y214" i="1"/>
  <c r="Z214" i="1"/>
  <c r="AA214" i="1"/>
  <c r="V215" i="1"/>
  <c r="W215" i="1"/>
  <c r="X215" i="1"/>
  <c r="Y215" i="1"/>
  <c r="Z215" i="1"/>
  <c r="AA215" i="1"/>
  <c r="V216" i="1"/>
  <c r="W216" i="1"/>
  <c r="X216" i="1"/>
  <c r="Y216" i="1"/>
  <c r="Z216" i="1"/>
  <c r="AA216" i="1"/>
  <c r="V217" i="1"/>
  <c r="W217" i="1"/>
  <c r="X217" i="1"/>
  <c r="Y217" i="1"/>
  <c r="Z217" i="1"/>
  <c r="AA217" i="1"/>
  <c r="V218" i="1"/>
  <c r="W218" i="1"/>
  <c r="X218" i="1"/>
  <c r="Y218" i="1"/>
  <c r="Z218" i="1"/>
  <c r="AA218" i="1"/>
  <c r="V219" i="1"/>
  <c r="W219" i="1"/>
  <c r="X219" i="1"/>
  <c r="Y219" i="1"/>
  <c r="Z219" i="1"/>
  <c r="AA219" i="1"/>
  <c r="V220" i="1"/>
  <c r="W220" i="1"/>
  <c r="X220" i="1"/>
  <c r="Y220" i="1"/>
  <c r="Z220" i="1"/>
  <c r="AA220" i="1"/>
  <c r="V221" i="1"/>
  <c r="W221" i="1"/>
  <c r="X221" i="1"/>
  <c r="Y221" i="1"/>
  <c r="Z221" i="1"/>
  <c r="AA221" i="1"/>
  <c r="V222" i="1"/>
  <c r="W222" i="1"/>
  <c r="X222" i="1"/>
  <c r="Y222" i="1"/>
  <c r="Z222" i="1"/>
  <c r="AA222" i="1"/>
  <c r="V223" i="1"/>
  <c r="W223" i="1"/>
  <c r="X223" i="1"/>
  <c r="Y223" i="1"/>
  <c r="Z223" i="1"/>
  <c r="AA223" i="1"/>
  <c r="V224" i="1"/>
  <c r="W224" i="1"/>
  <c r="X224" i="1"/>
  <c r="Y224" i="1"/>
  <c r="Z224" i="1"/>
  <c r="AA224" i="1"/>
  <c r="V225" i="1"/>
  <c r="W225" i="1"/>
  <c r="X225" i="1"/>
  <c r="Y225" i="1"/>
  <c r="Z225" i="1"/>
  <c r="AA225" i="1"/>
  <c r="V226" i="1"/>
  <c r="W226" i="1"/>
  <c r="X226" i="1"/>
  <c r="Y226" i="1"/>
  <c r="Z226" i="1"/>
  <c r="AA226" i="1"/>
  <c r="V227" i="1"/>
  <c r="W227" i="1"/>
  <c r="X227" i="1"/>
  <c r="Y227" i="1"/>
  <c r="Z227" i="1"/>
  <c r="AA227" i="1"/>
  <c r="V228" i="1"/>
  <c r="W228" i="1"/>
  <c r="X228" i="1"/>
  <c r="Y228" i="1"/>
  <c r="Z228" i="1"/>
  <c r="AA228" i="1"/>
  <c r="V229" i="1"/>
  <c r="W229" i="1"/>
  <c r="X229" i="1"/>
  <c r="Y229" i="1"/>
  <c r="Z229" i="1"/>
  <c r="AA229" i="1"/>
  <c r="V230" i="1"/>
  <c r="W230" i="1"/>
  <c r="X230" i="1"/>
  <c r="Y230" i="1"/>
  <c r="Z230" i="1"/>
  <c r="AA230" i="1"/>
  <c r="V231" i="1"/>
  <c r="W231" i="1"/>
  <c r="X231" i="1"/>
  <c r="Y231" i="1"/>
  <c r="Z231" i="1"/>
  <c r="AA231" i="1"/>
  <c r="V232" i="1"/>
  <c r="W232" i="1"/>
  <c r="X232" i="1"/>
  <c r="Y232" i="1"/>
  <c r="Z232" i="1"/>
  <c r="AA232" i="1"/>
  <c r="V233" i="1"/>
  <c r="W233" i="1"/>
  <c r="X233" i="1"/>
  <c r="Y233" i="1"/>
  <c r="Z233" i="1"/>
  <c r="AA233" i="1"/>
  <c r="V234" i="1"/>
  <c r="W234" i="1"/>
  <c r="X234" i="1"/>
  <c r="Y234" i="1"/>
  <c r="Z234" i="1"/>
  <c r="AA234" i="1"/>
  <c r="V235" i="1"/>
  <c r="W235" i="1"/>
  <c r="X235" i="1"/>
  <c r="Y235" i="1"/>
  <c r="Z235" i="1"/>
  <c r="AA235" i="1"/>
  <c r="V236" i="1"/>
  <c r="W236" i="1"/>
  <c r="X236" i="1"/>
  <c r="Y236" i="1"/>
  <c r="Z236" i="1"/>
  <c r="AA236" i="1"/>
  <c r="V237" i="1"/>
  <c r="W237" i="1"/>
  <c r="X237" i="1"/>
  <c r="Y237" i="1"/>
  <c r="Z237" i="1"/>
  <c r="AA237" i="1"/>
  <c r="V238" i="1"/>
  <c r="W238" i="1"/>
  <c r="X238" i="1"/>
  <c r="Y238" i="1"/>
  <c r="Z238" i="1"/>
  <c r="AA238" i="1"/>
  <c r="V239" i="1"/>
  <c r="W239" i="1"/>
  <c r="X239" i="1"/>
  <c r="Y239" i="1"/>
  <c r="Z239" i="1"/>
  <c r="AA239" i="1"/>
  <c r="V240" i="1"/>
  <c r="W240" i="1"/>
  <c r="X240" i="1"/>
  <c r="Y240" i="1"/>
  <c r="Z240" i="1"/>
  <c r="AA240" i="1"/>
  <c r="V241" i="1"/>
  <c r="W241" i="1"/>
  <c r="X241" i="1"/>
  <c r="Y241" i="1"/>
  <c r="Z241" i="1"/>
  <c r="AA241" i="1"/>
  <c r="V242" i="1"/>
  <c r="W242" i="1"/>
  <c r="X242" i="1"/>
  <c r="Y242" i="1"/>
  <c r="Z242" i="1"/>
  <c r="AA242" i="1"/>
  <c r="V243" i="1"/>
  <c r="W243" i="1"/>
  <c r="X243" i="1"/>
  <c r="Y243" i="1"/>
  <c r="Z243" i="1"/>
  <c r="AA243" i="1"/>
  <c r="V244" i="1"/>
  <c r="W244" i="1"/>
  <c r="X244" i="1"/>
  <c r="Y244" i="1"/>
  <c r="Z244" i="1"/>
  <c r="AA244" i="1"/>
  <c r="V245" i="1"/>
  <c r="W245" i="1"/>
  <c r="X245" i="1"/>
  <c r="Y245" i="1"/>
  <c r="Z245" i="1"/>
  <c r="AA245" i="1"/>
  <c r="V246" i="1"/>
  <c r="W246" i="1"/>
  <c r="X246" i="1"/>
  <c r="Y246" i="1"/>
  <c r="Z246" i="1"/>
  <c r="AA246" i="1"/>
  <c r="V247" i="1"/>
  <c r="W247" i="1"/>
  <c r="X247" i="1"/>
  <c r="Y247" i="1"/>
  <c r="Z247" i="1"/>
  <c r="AA247" i="1"/>
  <c r="V248" i="1"/>
  <c r="W248" i="1"/>
  <c r="X248" i="1"/>
  <c r="Y248" i="1"/>
  <c r="Z248" i="1"/>
  <c r="AA248" i="1"/>
  <c r="V249" i="1"/>
  <c r="W249" i="1"/>
  <c r="X249" i="1"/>
  <c r="Y249" i="1"/>
  <c r="Z249" i="1"/>
  <c r="AA249" i="1"/>
  <c r="V250" i="1"/>
  <c r="W250" i="1"/>
  <c r="X250" i="1"/>
  <c r="Y250" i="1"/>
  <c r="Z250" i="1"/>
  <c r="AA250" i="1"/>
  <c r="V251" i="1"/>
  <c r="W251" i="1"/>
  <c r="X251" i="1"/>
  <c r="Y251" i="1"/>
  <c r="Z251" i="1"/>
  <c r="AA251" i="1"/>
  <c r="V252" i="1"/>
  <c r="W252" i="1"/>
  <c r="X252" i="1"/>
  <c r="Y252" i="1"/>
  <c r="Z252" i="1"/>
  <c r="AA252" i="1"/>
  <c r="V253" i="1"/>
  <c r="W253" i="1"/>
  <c r="X253" i="1"/>
  <c r="Y253" i="1"/>
  <c r="Z253" i="1"/>
  <c r="AA253" i="1"/>
  <c r="V254" i="1"/>
  <c r="W254" i="1"/>
  <c r="X254" i="1"/>
  <c r="Y254" i="1"/>
  <c r="Z254" i="1"/>
  <c r="AA254" i="1"/>
  <c r="V255" i="1"/>
  <c r="W255" i="1"/>
  <c r="X255" i="1"/>
  <c r="Y255" i="1"/>
  <c r="Z255" i="1"/>
  <c r="AA255" i="1"/>
  <c r="V256" i="1"/>
  <c r="W256" i="1"/>
  <c r="X256" i="1"/>
  <c r="Y256" i="1"/>
  <c r="Z256" i="1"/>
  <c r="AA256" i="1"/>
  <c r="V257" i="1"/>
  <c r="W257" i="1"/>
  <c r="X257" i="1"/>
  <c r="Y257" i="1"/>
  <c r="Z257" i="1"/>
  <c r="AA257" i="1"/>
  <c r="V258" i="1"/>
  <c r="W258" i="1"/>
  <c r="X258" i="1"/>
  <c r="Y258" i="1"/>
  <c r="Z258" i="1"/>
  <c r="AA258" i="1"/>
  <c r="V259" i="1"/>
  <c r="W259" i="1"/>
  <c r="X259" i="1"/>
  <c r="Y259" i="1"/>
  <c r="Z259" i="1"/>
  <c r="AA259" i="1"/>
  <c r="V260" i="1"/>
  <c r="W260" i="1"/>
  <c r="X260" i="1"/>
  <c r="Y260" i="1"/>
  <c r="Z260" i="1"/>
  <c r="AA260" i="1"/>
  <c r="V261" i="1"/>
  <c r="W261" i="1"/>
  <c r="X261" i="1"/>
  <c r="Y261" i="1"/>
  <c r="Z261" i="1"/>
  <c r="AA261" i="1"/>
  <c r="V262" i="1"/>
  <c r="W262" i="1"/>
  <c r="X262" i="1"/>
  <c r="Y262" i="1"/>
  <c r="Z262" i="1"/>
  <c r="AA262" i="1"/>
  <c r="V263" i="1"/>
  <c r="W263" i="1"/>
  <c r="X263" i="1"/>
  <c r="Y263" i="1"/>
  <c r="Z263" i="1"/>
  <c r="AA263" i="1"/>
  <c r="V264" i="1"/>
  <c r="W264" i="1"/>
  <c r="X264" i="1"/>
  <c r="Y264" i="1"/>
  <c r="Z264" i="1"/>
  <c r="AA264" i="1"/>
  <c r="V265" i="1"/>
  <c r="W265" i="1"/>
  <c r="X265" i="1"/>
  <c r="Y265" i="1"/>
  <c r="Z265" i="1"/>
  <c r="AA265" i="1"/>
  <c r="V266" i="1"/>
  <c r="W266" i="1"/>
  <c r="X266" i="1"/>
  <c r="Y266" i="1"/>
  <c r="Z266" i="1"/>
  <c r="AA266" i="1"/>
  <c r="V267" i="1"/>
  <c r="W267" i="1"/>
  <c r="X267" i="1"/>
  <c r="Y267" i="1"/>
  <c r="Z267" i="1"/>
  <c r="AA267" i="1"/>
  <c r="V268" i="1"/>
  <c r="W268" i="1"/>
  <c r="X268" i="1"/>
  <c r="Y268" i="1"/>
  <c r="Z268" i="1"/>
  <c r="AA268" i="1"/>
  <c r="V269" i="1"/>
  <c r="W269" i="1"/>
  <c r="X269" i="1"/>
  <c r="Y269" i="1"/>
  <c r="Z269" i="1"/>
  <c r="AA269" i="1"/>
  <c r="V270" i="1"/>
  <c r="W270" i="1"/>
  <c r="X270" i="1"/>
  <c r="Y270" i="1"/>
  <c r="Z270" i="1"/>
  <c r="AA270" i="1"/>
  <c r="V271" i="1"/>
  <c r="W271" i="1"/>
  <c r="X271" i="1"/>
  <c r="Y271" i="1"/>
  <c r="Z271" i="1"/>
  <c r="AA271" i="1"/>
  <c r="V272" i="1"/>
  <c r="W272" i="1"/>
  <c r="X272" i="1"/>
  <c r="Y272" i="1"/>
  <c r="Z272" i="1"/>
  <c r="AA272" i="1"/>
  <c r="V273" i="1"/>
  <c r="W273" i="1"/>
  <c r="X273" i="1"/>
  <c r="Y273" i="1"/>
  <c r="Z273" i="1"/>
  <c r="AA273" i="1"/>
  <c r="V274" i="1"/>
  <c r="W274" i="1"/>
  <c r="X274" i="1"/>
  <c r="Y274" i="1"/>
  <c r="Z274" i="1"/>
  <c r="AA274" i="1"/>
  <c r="V275" i="1"/>
  <c r="W275" i="1"/>
  <c r="X275" i="1"/>
  <c r="Y275" i="1"/>
  <c r="Z275" i="1"/>
  <c r="AA275" i="1"/>
  <c r="V276" i="1"/>
  <c r="W276" i="1"/>
  <c r="X276" i="1"/>
  <c r="Y276" i="1"/>
  <c r="Z276" i="1"/>
  <c r="AA276" i="1"/>
  <c r="V277" i="1"/>
  <c r="W277" i="1"/>
  <c r="X277" i="1"/>
  <c r="Y277" i="1"/>
  <c r="Z277" i="1"/>
  <c r="AA277" i="1"/>
  <c r="V278" i="1"/>
  <c r="W278" i="1"/>
  <c r="X278" i="1"/>
  <c r="Y278" i="1"/>
  <c r="Z278" i="1"/>
  <c r="AA278" i="1"/>
  <c r="V279" i="1"/>
  <c r="W279" i="1"/>
  <c r="X279" i="1"/>
  <c r="Y279" i="1"/>
  <c r="Z279" i="1"/>
  <c r="AA279" i="1"/>
  <c r="V280" i="1"/>
  <c r="W280" i="1"/>
  <c r="X280" i="1"/>
  <c r="Y280" i="1"/>
  <c r="Z280" i="1"/>
  <c r="AA280" i="1"/>
  <c r="V281" i="1"/>
  <c r="W281" i="1"/>
  <c r="X281" i="1"/>
  <c r="Y281" i="1"/>
  <c r="Z281" i="1"/>
  <c r="AA281" i="1"/>
  <c r="V282" i="1"/>
  <c r="W282" i="1"/>
  <c r="X282" i="1"/>
  <c r="Y282" i="1"/>
  <c r="Z282" i="1"/>
  <c r="AA282" i="1"/>
  <c r="V283" i="1"/>
  <c r="W283" i="1"/>
  <c r="X283" i="1"/>
  <c r="Y283" i="1"/>
  <c r="Z283" i="1"/>
  <c r="AA283" i="1"/>
  <c r="V284" i="1"/>
  <c r="W284" i="1"/>
  <c r="X284" i="1"/>
  <c r="Y284" i="1"/>
  <c r="Z284" i="1"/>
  <c r="AA284" i="1"/>
  <c r="V285" i="1"/>
  <c r="W285" i="1"/>
  <c r="X285" i="1"/>
  <c r="Y285" i="1"/>
  <c r="Z285" i="1"/>
  <c r="AA285" i="1"/>
  <c r="V286" i="1"/>
  <c r="W286" i="1"/>
  <c r="X286" i="1"/>
  <c r="Y286" i="1"/>
  <c r="Z286" i="1"/>
  <c r="AA286" i="1"/>
  <c r="V287" i="1"/>
  <c r="W287" i="1"/>
  <c r="X287" i="1"/>
  <c r="Y287" i="1"/>
  <c r="Z287" i="1"/>
  <c r="AA287" i="1"/>
  <c r="V288" i="1"/>
  <c r="W288" i="1"/>
  <c r="X288" i="1"/>
  <c r="Y288" i="1"/>
  <c r="Z288" i="1"/>
  <c r="AA288" i="1"/>
  <c r="V289" i="1"/>
  <c r="W289" i="1"/>
  <c r="X289" i="1"/>
  <c r="Y289" i="1"/>
  <c r="Z289" i="1"/>
  <c r="AA289" i="1"/>
  <c r="V290" i="1"/>
  <c r="W290" i="1"/>
  <c r="X290" i="1"/>
  <c r="Y290" i="1"/>
  <c r="Z290" i="1"/>
  <c r="AA290" i="1"/>
  <c r="V291" i="1"/>
  <c r="W291" i="1"/>
  <c r="X291" i="1"/>
  <c r="Y291" i="1"/>
  <c r="Z291" i="1"/>
  <c r="AA291" i="1"/>
  <c r="V292" i="1"/>
  <c r="W292" i="1"/>
  <c r="X292" i="1"/>
  <c r="Y292" i="1"/>
  <c r="Z292" i="1"/>
  <c r="AA292" i="1"/>
  <c r="V293" i="1"/>
  <c r="W293" i="1"/>
  <c r="X293" i="1"/>
  <c r="Y293" i="1"/>
  <c r="Z293" i="1"/>
  <c r="AA293" i="1"/>
  <c r="V294" i="1"/>
  <c r="W294" i="1"/>
  <c r="X294" i="1"/>
  <c r="Y294" i="1"/>
  <c r="Z294" i="1"/>
  <c r="AA294" i="1"/>
  <c r="V295" i="1"/>
  <c r="W295" i="1"/>
  <c r="X295" i="1"/>
  <c r="Y295" i="1"/>
  <c r="Z295" i="1"/>
  <c r="AA295" i="1"/>
  <c r="V296" i="1"/>
  <c r="W296" i="1"/>
  <c r="X296" i="1"/>
  <c r="Y296" i="1"/>
  <c r="Z296" i="1"/>
  <c r="AA296" i="1"/>
  <c r="V297" i="1"/>
  <c r="W297" i="1"/>
  <c r="X297" i="1"/>
  <c r="Y297" i="1"/>
  <c r="Z297" i="1"/>
  <c r="AA297" i="1"/>
  <c r="V298" i="1"/>
  <c r="W298" i="1"/>
  <c r="X298" i="1"/>
  <c r="Y298" i="1"/>
  <c r="Z298" i="1"/>
  <c r="AA298" i="1"/>
  <c r="V299" i="1"/>
  <c r="W299" i="1"/>
  <c r="X299" i="1"/>
  <c r="Y299" i="1"/>
  <c r="Z299" i="1"/>
  <c r="AA299" i="1"/>
  <c r="V300" i="1"/>
  <c r="W300" i="1"/>
  <c r="X300" i="1"/>
  <c r="Y300" i="1"/>
  <c r="Z300" i="1"/>
  <c r="AA300" i="1"/>
  <c r="V301" i="1"/>
  <c r="W301" i="1"/>
  <c r="X301" i="1"/>
  <c r="Y301" i="1"/>
  <c r="Z301" i="1"/>
  <c r="AA301" i="1"/>
  <c r="V302" i="1"/>
  <c r="W302" i="1"/>
  <c r="X302" i="1"/>
  <c r="Y302" i="1"/>
  <c r="Z302" i="1"/>
  <c r="AA302" i="1"/>
  <c r="V303" i="1"/>
  <c r="W303" i="1"/>
  <c r="X303" i="1"/>
  <c r="Y303" i="1"/>
  <c r="Z303" i="1"/>
  <c r="AA303" i="1"/>
  <c r="V304" i="1"/>
  <c r="W304" i="1"/>
  <c r="X304" i="1"/>
  <c r="Y304" i="1"/>
  <c r="Z304" i="1"/>
  <c r="AA304" i="1"/>
  <c r="V305" i="1"/>
  <c r="W305" i="1"/>
  <c r="X305" i="1"/>
  <c r="Y305" i="1"/>
  <c r="Z305" i="1"/>
  <c r="AA305" i="1"/>
  <c r="V306" i="1"/>
  <c r="W306" i="1"/>
  <c r="X306" i="1"/>
  <c r="Y306" i="1"/>
  <c r="Z306" i="1"/>
  <c r="AA306" i="1"/>
  <c r="V307" i="1"/>
  <c r="W307" i="1"/>
  <c r="X307" i="1"/>
  <c r="Y307" i="1"/>
  <c r="Z307" i="1"/>
  <c r="AA307" i="1"/>
  <c r="V308" i="1"/>
  <c r="W308" i="1"/>
  <c r="X308" i="1"/>
  <c r="Y308" i="1"/>
  <c r="Z308" i="1"/>
  <c r="AA308" i="1"/>
  <c r="V309" i="1"/>
  <c r="W309" i="1"/>
  <c r="X309" i="1"/>
  <c r="Y309" i="1"/>
  <c r="Z309" i="1"/>
  <c r="AA309" i="1"/>
  <c r="V310" i="1"/>
  <c r="W310" i="1"/>
  <c r="X310" i="1"/>
  <c r="Y310" i="1"/>
  <c r="Z310" i="1"/>
  <c r="AA310" i="1"/>
  <c r="V311" i="1"/>
  <c r="W311" i="1"/>
  <c r="X311" i="1"/>
  <c r="Y311" i="1"/>
  <c r="Z311" i="1"/>
  <c r="AA311" i="1"/>
  <c r="V312" i="1"/>
  <c r="W312" i="1"/>
  <c r="X312" i="1"/>
  <c r="Y312" i="1"/>
  <c r="Z312" i="1"/>
  <c r="AA312" i="1"/>
  <c r="V313" i="1"/>
  <c r="W313" i="1"/>
  <c r="X313" i="1"/>
  <c r="Y313" i="1"/>
  <c r="Z313" i="1"/>
  <c r="AA313" i="1"/>
  <c r="V314" i="1"/>
  <c r="W314" i="1"/>
  <c r="X314" i="1"/>
  <c r="Y314" i="1"/>
  <c r="Z314" i="1"/>
  <c r="AA314" i="1"/>
  <c r="V315" i="1"/>
  <c r="W315" i="1"/>
  <c r="X315" i="1"/>
  <c r="Y315" i="1"/>
  <c r="Z315" i="1"/>
  <c r="AA315" i="1"/>
  <c r="V316" i="1"/>
  <c r="W316" i="1"/>
  <c r="X316" i="1"/>
  <c r="Y316" i="1"/>
  <c r="Z316" i="1"/>
  <c r="AA316" i="1"/>
  <c r="V317" i="1"/>
  <c r="W317" i="1"/>
  <c r="X317" i="1"/>
  <c r="Y317" i="1"/>
  <c r="Z317" i="1"/>
  <c r="AA317" i="1"/>
  <c r="V318" i="1"/>
  <c r="W318" i="1"/>
  <c r="X318" i="1"/>
  <c r="Y318" i="1"/>
  <c r="Z318" i="1"/>
  <c r="AA318" i="1"/>
  <c r="V319" i="1"/>
  <c r="W319" i="1"/>
  <c r="X319" i="1"/>
  <c r="Y319" i="1"/>
  <c r="Z319" i="1"/>
  <c r="AA319" i="1"/>
  <c r="V320" i="1"/>
  <c r="W320" i="1"/>
  <c r="X320" i="1"/>
  <c r="Y320" i="1"/>
  <c r="Z320" i="1"/>
  <c r="AA320" i="1"/>
  <c r="V321" i="1"/>
  <c r="W321" i="1"/>
  <c r="X321" i="1"/>
  <c r="Y321" i="1"/>
  <c r="Z321" i="1"/>
  <c r="AA321" i="1"/>
  <c r="V322" i="1"/>
  <c r="W322" i="1"/>
  <c r="X322" i="1"/>
  <c r="Y322" i="1"/>
  <c r="Z322" i="1"/>
  <c r="AA322" i="1"/>
  <c r="V323" i="1"/>
  <c r="W323" i="1"/>
  <c r="X323" i="1"/>
  <c r="Y323" i="1"/>
  <c r="Z323" i="1"/>
  <c r="AA323" i="1"/>
  <c r="V324" i="1"/>
  <c r="W324" i="1"/>
  <c r="X324" i="1"/>
  <c r="Y324" i="1"/>
  <c r="Z324" i="1"/>
  <c r="AA324" i="1"/>
  <c r="V325" i="1"/>
  <c r="W325" i="1"/>
  <c r="X325" i="1"/>
  <c r="Y325" i="1"/>
  <c r="Z325" i="1"/>
  <c r="AA325" i="1"/>
  <c r="V326" i="1"/>
  <c r="W326" i="1"/>
  <c r="X326" i="1"/>
  <c r="Y326" i="1"/>
  <c r="Z326" i="1"/>
  <c r="AA326" i="1"/>
  <c r="V327" i="1"/>
  <c r="W327" i="1"/>
  <c r="X327" i="1"/>
  <c r="Y327" i="1"/>
  <c r="Z327" i="1"/>
  <c r="AA327" i="1"/>
  <c r="V328" i="1"/>
  <c r="W328" i="1"/>
  <c r="X328" i="1"/>
  <c r="Y328" i="1"/>
  <c r="Z328" i="1"/>
  <c r="AA328" i="1"/>
  <c r="V329" i="1"/>
  <c r="W329" i="1"/>
  <c r="X329" i="1"/>
  <c r="Y329" i="1"/>
  <c r="Z329" i="1"/>
  <c r="AA329" i="1"/>
  <c r="V330" i="1"/>
  <c r="W330" i="1"/>
  <c r="X330" i="1"/>
  <c r="Y330" i="1"/>
  <c r="Z330" i="1"/>
  <c r="AA330" i="1"/>
  <c r="V331" i="1"/>
  <c r="W331" i="1"/>
  <c r="X331" i="1"/>
  <c r="Y331" i="1"/>
  <c r="Z331" i="1"/>
  <c r="AA331" i="1"/>
  <c r="V332" i="1"/>
  <c r="W332" i="1"/>
  <c r="X332" i="1"/>
  <c r="Y332" i="1"/>
  <c r="Z332" i="1"/>
  <c r="AA332" i="1"/>
  <c r="V333" i="1"/>
  <c r="W333" i="1"/>
  <c r="X333" i="1"/>
  <c r="Y333" i="1"/>
  <c r="Z333" i="1"/>
  <c r="AA333" i="1"/>
  <c r="V334" i="1"/>
  <c r="W334" i="1"/>
  <c r="X334" i="1"/>
  <c r="Y334" i="1"/>
  <c r="Z334" i="1"/>
  <c r="AA334" i="1"/>
  <c r="V335" i="1"/>
  <c r="W335" i="1"/>
  <c r="X335" i="1"/>
  <c r="Y335" i="1"/>
  <c r="Z335" i="1"/>
  <c r="AA335" i="1"/>
  <c r="V336" i="1"/>
  <c r="W336" i="1"/>
  <c r="X336" i="1"/>
  <c r="Y336" i="1"/>
  <c r="Z336" i="1"/>
  <c r="AA336" i="1"/>
  <c r="V337" i="1"/>
  <c r="W337" i="1"/>
  <c r="X337" i="1"/>
  <c r="Y337" i="1"/>
  <c r="Z337" i="1"/>
  <c r="AA337" i="1"/>
  <c r="V338" i="1"/>
  <c r="W338" i="1"/>
  <c r="X338" i="1"/>
  <c r="Y338" i="1"/>
  <c r="Z338" i="1"/>
  <c r="AA338" i="1"/>
  <c r="V339" i="1"/>
  <c r="W339" i="1"/>
  <c r="X339" i="1"/>
  <c r="Y339" i="1"/>
  <c r="Z339" i="1"/>
  <c r="AA339" i="1"/>
  <c r="V340" i="1"/>
  <c r="W340" i="1"/>
  <c r="X340" i="1"/>
  <c r="Y340" i="1"/>
  <c r="Z340" i="1"/>
  <c r="AA340" i="1"/>
  <c r="V341" i="1"/>
  <c r="W341" i="1"/>
  <c r="X341" i="1"/>
  <c r="Y341" i="1"/>
  <c r="Z341" i="1"/>
  <c r="AA341" i="1"/>
  <c r="V342" i="1"/>
  <c r="W342" i="1"/>
  <c r="X342" i="1"/>
  <c r="Y342" i="1"/>
  <c r="Z342" i="1"/>
  <c r="AA342" i="1"/>
  <c r="V343" i="1"/>
  <c r="W343" i="1"/>
  <c r="X343" i="1"/>
  <c r="Y343" i="1"/>
  <c r="Z343" i="1"/>
  <c r="AA343" i="1"/>
  <c r="V344" i="1"/>
  <c r="W344" i="1"/>
  <c r="X344" i="1"/>
  <c r="Y344" i="1"/>
  <c r="Z344" i="1"/>
  <c r="AA344" i="1"/>
  <c r="V345" i="1"/>
  <c r="W345" i="1"/>
  <c r="X345" i="1"/>
  <c r="Y345" i="1"/>
  <c r="Z345" i="1"/>
  <c r="AA345" i="1"/>
  <c r="V346" i="1"/>
  <c r="W346" i="1"/>
  <c r="X346" i="1"/>
  <c r="Y346" i="1"/>
  <c r="Z346" i="1"/>
  <c r="AA346" i="1"/>
  <c r="V347" i="1"/>
  <c r="W347" i="1"/>
  <c r="X347" i="1"/>
  <c r="Y347" i="1"/>
  <c r="Z347" i="1"/>
  <c r="AA347" i="1"/>
  <c r="V348" i="1"/>
  <c r="W348" i="1"/>
  <c r="X348" i="1"/>
  <c r="Y348" i="1"/>
  <c r="Z348" i="1"/>
  <c r="AA348" i="1"/>
  <c r="V349" i="1"/>
  <c r="W349" i="1"/>
  <c r="X349" i="1"/>
  <c r="Y349" i="1"/>
  <c r="Z349" i="1"/>
  <c r="AA349" i="1"/>
  <c r="V350" i="1"/>
  <c r="W350" i="1"/>
  <c r="X350" i="1"/>
  <c r="Y350" i="1"/>
  <c r="Z350" i="1"/>
  <c r="AA350" i="1"/>
  <c r="V351" i="1"/>
  <c r="W351" i="1"/>
  <c r="X351" i="1"/>
  <c r="Y351" i="1"/>
  <c r="Z351" i="1"/>
  <c r="AA351" i="1"/>
  <c r="V352" i="1"/>
  <c r="W352" i="1"/>
  <c r="X352" i="1"/>
  <c r="Y352" i="1"/>
  <c r="Z352" i="1"/>
  <c r="AA352" i="1"/>
  <c r="V353" i="1"/>
  <c r="W353" i="1"/>
  <c r="X353" i="1"/>
  <c r="Y353" i="1"/>
  <c r="Z353" i="1"/>
  <c r="AA353" i="1"/>
  <c r="V354" i="1"/>
  <c r="W354" i="1"/>
  <c r="X354" i="1"/>
  <c r="Y354" i="1"/>
  <c r="Z354" i="1"/>
  <c r="AA354" i="1"/>
  <c r="V355" i="1"/>
  <c r="W355" i="1"/>
  <c r="X355" i="1"/>
  <c r="Y355" i="1"/>
  <c r="Z355" i="1"/>
  <c r="AA355" i="1"/>
  <c r="V356" i="1"/>
  <c r="W356" i="1"/>
  <c r="X356" i="1"/>
  <c r="Y356" i="1"/>
  <c r="Z356" i="1"/>
  <c r="AA356" i="1"/>
  <c r="V357" i="1"/>
  <c r="W357" i="1"/>
  <c r="X357" i="1"/>
  <c r="Y357" i="1"/>
  <c r="Z357" i="1"/>
  <c r="AA357" i="1"/>
  <c r="V358" i="1"/>
  <c r="W358" i="1"/>
  <c r="X358" i="1"/>
  <c r="Y358" i="1"/>
  <c r="Z358" i="1"/>
  <c r="AA358" i="1"/>
  <c r="V359" i="1"/>
  <c r="W359" i="1"/>
  <c r="X359" i="1"/>
  <c r="Y359" i="1"/>
  <c r="Z359" i="1"/>
  <c r="AA359" i="1"/>
  <c r="V360" i="1"/>
  <c r="W360" i="1"/>
  <c r="X360" i="1"/>
  <c r="Y360" i="1"/>
  <c r="Z360" i="1"/>
  <c r="AA360" i="1"/>
  <c r="V361" i="1"/>
  <c r="W361" i="1"/>
  <c r="X361" i="1"/>
  <c r="Y361" i="1"/>
  <c r="Z361" i="1"/>
  <c r="AA361" i="1"/>
  <c r="V362" i="1"/>
  <c r="W362" i="1"/>
  <c r="X362" i="1"/>
  <c r="Y362" i="1"/>
  <c r="Z362" i="1"/>
  <c r="AA362" i="1"/>
  <c r="V363" i="1"/>
  <c r="W363" i="1"/>
  <c r="X363" i="1"/>
  <c r="Y363" i="1"/>
  <c r="Z363" i="1"/>
  <c r="AA363" i="1"/>
  <c r="V364" i="1"/>
  <c r="W364" i="1"/>
  <c r="X364" i="1"/>
  <c r="Y364" i="1"/>
  <c r="Z364" i="1"/>
  <c r="AA364" i="1"/>
  <c r="V365" i="1"/>
  <c r="W365" i="1"/>
  <c r="X365" i="1"/>
  <c r="Y365" i="1"/>
  <c r="Z365" i="1"/>
  <c r="AA365" i="1"/>
  <c r="V366" i="1"/>
  <c r="W366" i="1"/>
  <c r="X366" i="1"/>
  <c r="Y366" i="1"/>
  <c r="Z366" i="1"/>
  <c r="AA366" i="1"/>
  <c r="V367" i="1"/>
  <c r="W367" i="1"/>
  <c r="X367" i="1"/>
  <c r="Y367" i="1"/>
  <c r="Z367" i="1"/>
  <c r="AA367" i="1"/>
  <c r="V368" i="1"/>
  <c r="W368" i="1"/>
  <c r="X368" i="1"/>
  <c r="Y368" i="1"/>
  <c r="Z368" i="1"/>
  <c r="AA368" i="1"/>
  <c r="V369" i="1"/>
  <c r="W369" i="1"/>
  <c r="X369" i="1"/>
  <c r="Y369" i="1"/>
  <c r="Z369" i="1"/>
  <c r="AA369" i="1"/>
  <c r="V370" i="1"/>
  <c r="W370" i="1"/>
  <c r="X370" i="1"/>
  <c r="Y370" i="1"/>
  <c r="Z370" i="1"/>
  <c r="AA370" i="1"/>
  <c r="V371" i="1"/>
  <c r="W371" i="1"/>
  <c r="X371" i="1"/>
  <c r="Y371" i="1"/>
  <c r="Z371" i="1"/>
  <c r="AA371" i="1"/>
  <c r="V372" i="1"/>
  <c r="W372" i="1"/>
  <c r="X372" i="1"/>
  <c r="Y372" i="1"/>
  <c r="Z372" i="1"/>
  <c r="AA372" i="1"/>
  <c r="V373" i="1"/>
  <c r="W373" i="1"/>
  <c r="X373" i="1"/>
  <c r="Y373" i="1"/>
  <c r="Z373" i="1"/>
  <c r="AA373" i="1"/>
  <c r="V374" i="1"/>
  <c r="W374" i="1"/>
  <c r="X374" i="1"/>
  <c r="Y374" i="1"/>
  <c r="Z374" i="1"/>
  <c r="AA374" i="1"/>
  <c r="V375" i="1"/>
  <c r="W375" i="1"/>
  <c r="X375" i="1"/>
  <c r="Y375" i="1"/>
  <c r="Z375" i="1"/>
  <c r="AA375" i="1"/>
  <c r="V376" i="1"/>
  <c r="W376" i="1"/>
  <c r="X376" i="1"/>
  <c r="Y376" i="1"/>
  <c r="Z376" i="1"/>
  <c r="AA376" i="1"/>
  <c r="V377" i="1"/>
  <c r="W377" i="1"/>
  <c r="X377" i="1"/>
  <c r="Y377" i="1"/>
  <c r="Z377" i="1"/>
  <c r="AA377" i="1"/>
  <c r="V378" i="1"/>
  <c r="W378" i="1"/>
  <c r="X378" i="1"/>
  <c r="Y378" i="1"/>
  <c r="Z378" i="1"/>
  <c r="AA378" i="1"/>
  <c r="V379" i="1"/>
  <c r="W379" i="1"/>
  <c r="X379" i="1"/>
  <c r="Y379" i="1"/>
  <c r="Z379" i="1"/>
  <c r="AA379" i="1"/>
  <c r="V380" i="1"/>
  <c r="W380" i="1"/>
  <c r="X380" i="1"/>
  <c r="Y380" i="1"/>
  <c r="Z380" i="1"/>
  <c r="AA380" i="1"/>
  <c r="V381" i="1"/>
  <c r="W381" i="1"/>
  <c r="X381" i="1"/>
  <c r="Y381" i="1"/>
  <c r="Z381" i="1"/>
  <c r="AA381" i="1"/>
  <c r="V382" i="1"/>
  <c r="W382" i="1"/>
  <c r="X382" i="1"/>
  <c r="Y382" i="1"/>
  <c r="Z382" i="1"/>
  <c r="AA382" i="1"/>
  <c r="V383" i="1"/>
  <c r="W383" i="1"/>
  <c r="X383" i="1"/>
  <c r="Y383" i="1"/>
  <c r="Z383" i="1"/>
  <c r="AA383" i="1"/>
  <c r="V384" i="1"/>
  <c r="W384" i="1"/>
  <c r="X384" i="1"/>
  <c r="Y384" i="1"/>
  <c r="Z384" i="1"/>
  <c r="AA384" i="1"/>
  <c r="V385" i="1"/>
  <c r="W385" i="1"/>
  <c r="X385" i="1"/>
  <c r="Y385" i="1"/>
  <c r="Z385" i="1"/>
  <c r="AA385" i="1"/>
  <c r="V386" i="1"/>
  <c r="W386" i="1"/>
  <c r="X386" i="1"/>
  <c r="Y386" i="1"/>
  <c r="Z386" i="1"/>
  <c r="AA386" i="1"/>
  <c r="V387" i="1"/>
  <c r="W387" i="1"/>
  <c r="X387" i="1"/>
  <c r="Y387" i="1"/>
  <c r="Z387" i="1"/>
  <c r="AA387" i="1"/>
  <c r="V388" i="1"/>
  <c r="W388" i="1"/>
  <c r="X388" i="1"/>
  <c r="Y388" i="1"/>
  <c r="Z388" i="1"/>
  <c r="AA388" i="1"/>
  <c r="V389" i="1"/>
  <c r="W389" i="1"/>
  <c r="X389" i="1"/>
  <c r="Y389" i="1"/>
  <c r="Z389" i="1"/>
  <c r="AA389" i="1"/>
  <c r="V390" i="1"/>
  <c r="W390" i="1"/>
  <c r="X390" i="1"/>
  <c r="Y390" i="1"/>
  <c r="Z390" i="1"/>
  <c r="AA390" i="1"/>
  <c r="V391" i="1"/>
  <c r="W391" i="1"/>
  <c r="X391" i="1"/>
  <c r="Y391" i="1"/>
  <c r="Z391" i="1"/>
  <c r="AA391" i="1"/>
  <c r="V392" i="1"/>
  <c r="W392" i="1"/>
  <c r="X392" i="1"/>
  <c r="Y392" i="1"/>
  <c r="Z392" i="1"/>
  <c r="AA392" i="1"/>
  <c r="V393" i="1"/>
  <c r="W393" i="1"/>
  <c r="X393" i="1"/>
  <c r="Y393" i="1"/>
  <c r="Z393" i="1"/>
  <c r="AA393" i="1"/>
  <c r="V394" i="1"/>
  <c r="W394" i="1"/>
  <c r="X394" i="1"/>
  <c r="Y394" i="1"/>
  <c r="Z394" i="1"/>
  <c r="AA394" i="1"/>
  <c r="V395" i="1"/>
  <c r="W395" i="1"/>
  <c r="X395" i="1"/>
  <c r="Y395" i="1"/>
  <c r="Z395" i="1"/>
  <c r="AA395" i="1"/>
  <c r="V396" i="1"/>
  <c r="W396" i="1"/>
  <c r="X396" i="1"/>
  <c r="Y396" i="1"/>
  <c r="Z396" i="1"/>
  <c r="AA396" i="1"/>
  <c r="V397" i="1"/>
  <c r="W397" i="1"/>
  <c r="X397" i="1"/>
  <c r="Y397" i="1"/>
  <c r="Z397" i="1"/>
  <c r="AA397" i="1"/>
  <c r="V398" i="1"/>
  <c r="W398" i="1"/>
  <c r="X398" i="1"/>
  <c r="Y398" i="1"/>
  <c r="Z398" i="1"/>
  <c r="AA398" i="1"/>
  <c r="V399" i="1"/>
  <c r="W399" i="1"/>
  <c r="X399" i="1"/>
  <c r="Y399" i="1"/>
  <c r="Z399" i="1"/>
  <c r="AA399" i="1"/>
  <c r="V400" i="1"/>
  <c r="W400" i="1"/>
  <c r="X400" i="1"/>
  <c r="Y400" i="1"/>
  <c r="Z400" i="1"/>
  <c r="AA400" i="1"/>
  <c r="V401" i="1"/>
  <c r="W401" i="1"/>
  <c r="X401" i="1"/>
  <c r="Y401" i="1"/>
  <c r="Z401" i="1"/>
  <c r="AA401" i="1"/>
  <c r="V402" i="1"/>
  <c r="W402" i="1"/>
  <c r="X402" i="1"/>
  <c r="Y402" i="1"/>
  <c r="Z402" i="1"/>
  <c r="AA402" i="1"/>
  <c r="V403" i="1"/>
  <c r="W403" i="1"/>
  <c r="X403" i="1"/>
  <c r="Y403" i="1"/>
  <c r="Z403" i="1"/>
  <c r="AA403" i="1"/>
  <c r="V404" i="1"/>
  <c r="W404" i="1"/>
  <c r="X404" i="1"/>
  <c r="Y404" i="1"/>
  <c r="Z404" i="1"/>
  <c r="AA404" i="1"/>
  <c r="V405" i="1"/>
  <c r="W405" i="1"/>
  <c r="X405" i="1"/>
  <c r="Y405" i="1"/>
  <c r="Z405" i="1"/>
  <c r="AA405" i="1"/>
  <c r="V406" i="1"/>
  <c r="W406" i="1"/>
  <c r="X406" i="1"/>
  <c r="Y406" i="1"/>
  <c r="Z406" i="1"/>
  <c r="AA406" i="1"/>
  <c r="V407" i="1"/>
  <c r="W407" i="1"/>
  <c r="X407" i="1"/>
  <c r="Y407" i="1"/>
  <c r="Z407" i="1"/>
  <c r="AA407" i="1"/>
  <c r="V408" i="1"/>
  <c r="W408" i="1"/>
  <c r="X408" i="1"/>
  <c r="Y408" i="1"/>
  <c r="Z408" i="1"/>
  <c r="AA408" i="1"/>
  <c r="V409" i="1"/>
  <c r="W409" i="1"/>
  <c r="X409" i="1"/>
  <c r="Y409" i="1"/>
  <c r="Z409" i="1"/>
  <c r="AA409" i="1"/>
  <c r="V410" i="1"/>
  <c r="W410" i="1"/>
  <c r="X410" i="1"/>
  <c r="Y410" i="1"/>
  <c r="Z410" i="1"/>
  <c r="AA410" i="1"/>
  <c r="V411" i="1"/>
  <c r="W411" i="1"/>
  <c r="X411" i="1"/>
  <c r="Y411" i="1"/>
  <c r="Z411" i="1"/>
  <c r="AA411" i="1"/>
  <c r="V412" i="1"/>
  <c r="W412" i="1"/>
  <c r="X412" i="1"/>
  <c r="Y412" i="1"/>
  <c r="Z412" i="1"/>
  <c r="AA412" i="1"/>
  <c r="V413" i="1"/>
  <c r="W413" i="1"/>
  <c r="X413" i="1"/>
  <c r="Y413" i="1"/>
  <c r="Z413" i="1"/>
  <c r="AA413" i="1"/>
  <c r="V414" i="1"/>
  <c r="W414" i="1"/>
  <c r="X414" i="1"/>
  <c r="Y414" i="1"/>
  <c r="Z414" i="1"/>
  <c r="AA414" i="1"/>
  <c r="V415" i="1"/>
  <c r="W415" i="1"/>
  <c r="X415" i="1"/>
  <c r="Y415" i="1"/>
  <c r="Z415" i="1"/>
  <c r="AA415" i="1"/>
  <c r="V416" i="1"/>
  <c r="W416" i="1"/>
  <c r="X416" i="1"/>
  <c r="Y416" i="1"/>
  <c r="Z416" i="1"/>
  <c r="AA416" i="1"/>
  <c r="V417" i="1"/>
  <c r="W417" i="1"/>
  <c r="X417" i="1"/>
  <c r="Y417" i="1"/>
  <c r="Z417" i="1"/>
  <c r="AA417" i="1"/>
  <c r="V418" i="1"/>
  <c r="W418" i="1"/>
  <c r="X418" i="1"/>
  <c r="Y418" i="1"/>
  <c r="Z418" i="1"/>
  <c r="AA418" i="1"/>
  <c r="V419" i="1"/>
  <c r="W419" i="1"/>
  <c r="X419" i="1"/>
  <c r="Y419" i="1"/>
  <c r="Z419" i="1"/>
  <c r="AA419" i="1"/>
  <c r="V420" i="1"/>
  <c r="W420" i="1"/>
  <c r="X420" i="1"/>
  <c r="Y420" i="1"/>
  <c r="Z420" i="1"/>
  <c r="AA420" i="1"/>
  <c r="V421" i="1"/>
  <c r="W421" i="1"/>
  <c r="X421" i="1"/>
  <c r="Y421" i="1"/>
  <c r="Z421" i="1"/>
  <c r="AA421" i="1"/>
  <c r="V422" i="1"/>
  <c r="W422" i="1"/>
  <c r="X422" i="1"/>
  <c r="Y422" i="1"/>
  <c r="Z422" i="1"/>
  <c r="AA422" i="1"/>
  <c r="V423" i="1"/>
  <c r="W423" i="1"/>
  <c r="X423" i="1"/>
  <c r="Y423" i="1"/>
  <c r="Z423" i="1"/>
  <c r="AA423" i="1"/>
  <c r="V424" i="1"/>
  <c r="W424" i="1"/>
  <c r="X424" i="1"/>
  <c r="Y424" i="1"/>
  <c r="Z424" i="1"/>
  <c r="AA424" i="1"/>
  <c r="V425" i="1"/>
  <c r="W425" i="1"/>
  <c r="X425" i="1"/>
  <c r="Y425" i="1"/>
  <c r="Z425" i="1"/>
  <c r="AA425" i="1"/>
  <c r="V426" i="1"/>
  <c r="W426" i="1"/>
  <c r="X426" i="1"/>
  <c r="Y426" i="1"/>
  <c r="Z426" i="1"/>
  <c r="AA426" i="1"/>
  <c r="V427" i="1"/>
  <c r="W427" i="1"/>
  <c r="X427" i="1"/>
  <c r="Y427" i="1"/>
  <c r="Z427" i="1"/>
  <c r="AA427" i="1"/>
  <c r="V428" i="1"/>
  <c r="W428" i="1"/>
  <c r="X428" i="1"/>
  <c r="Y428" i="1"/>
  <c r="Z428" i="1"/>
  <c r="AA428" i="1"/>
  <c r="V429" i="1"/>
  <c r="W429" i="1"/>
  <c r="X429" i="1"/>
  <c r="Y429" i="1"/>
  <c r="Z429" i="1"/>
  <c r="AA429" i="1"/>
  <c r="V430" i="1"/>
  <c r="W430" i="1"/>
  <c r="X430" i="1"/>
  <c r="Y430" i="1"/>
  <c r="Z430" i="1"/>
  <c r="AA430" i="1"/>
  <c r="V431" i="1"/>
  <c r="W431" i="1"/>
  <c r="X431" i="1"/>
  <c r="Y431" i="1"/>
  <c r="Z431" i="1"/>
  <c r="AA431" i="1"/>
  <c r="V432" i="1"/>
  <c r="W432" i="1"/>
  <c r="X432" i="1"/>
  <c r="Y432" i="1"/>
  <c r="Z432" i="1"/>
  <c r="AA432" i="1"/>
  <c r="V433" i="1"/>
  <c r="W433" i="1"/>
  <c r="X433" i="1"/>
  <c r="Y433" i="1"/>
  <c r="Z433" i="1"/>
  <c r="AA433" i="1"/>
  <c r="V434" i="1"/>
  <c r="W434" i="1"/>
  <c r="X434" i="1"/>
  <c r="Y434" i="1"/>
  <c r="Z434" i="1"/>
  <c r="AA434" i="1"/>
  <c r="V435" i="1"/>
  <c r="W435" i="1"/>
  <c r="X435" i="1"/>
  <c r="Y435" i="1"/>
  <c r="Z435" i="1"/>
  <c r="AA435" i="1"/>
  <c r="V436" i="1"/>
  <c r="W436" i="1"/>
  <c r="X436" i="1"/>
  <c r="Y436" i="1"/>
  <c r="Z436" i="1"/>
  <c r="AA436" i="1"/>
  <c r="V437" i="1"/>
  <c r="W437" i="1"/>
  <c r="X437" i="1"/>
  <c r="Y437" i="1"/>
  <c r="Z437" i="1"/>
  <c r="AA437" i="1"/>
  <c r="V438" i="1"/>
  <c r="W438" i="1"/>
  <c r="X438" i="1"/>
  <c r="Y438" i="1"/>
  <c r="Z438" i="1"/>
  <c r="AA438" i="1"/>
  <c r="V439" i="1"/>
  <c r="W439" i="1"/>
  <c r="X439" i="1"/>
  <c r="Y439" i="1"/>
  <c r="Z439" i="1"/>
  <c r="AA439" i="1"/>
  <c r="V440" i="1"/>
  <c r="W440" i="1"/>
  <c r="X440" i="1"/>
  <c r="Y440" i="1"/>
  <c r="Z440" i="1"/>
  <c r="AA440" i="1"/>
  <c r="V441" i="1"/>
  <c r="W441" i="1"/>
  <c r="X441" i="1"/>
  <c r="Y441" i="1"/>
  <c r="Z441" i="1"/>
  <c r="AA441" i="1"/>
  <c r="V442" i="1"/>
  <c r="W442" i="1"/>
  <c r="X442" i="1"/>
  <c r="Y442" i="1"/>
  <c r="Z442" i="1"/>
  <c r="AA442" i="1"/>
  <c r="V443" i="1"/>
  <c r="W443" i="1"/>
  <c r="X443" i="1"/>
  <c r="Y443" i="1"/>
  <c r="Z443" i="1"/>
  <c r="AA443" i="1"/>
  <c r="V444" i="1"/>
  <c r="W444" i="1"/>
  <c r="X444" i="1"/>
  <c r="Y444" i="1"/>
  <c r="Z444" i="1"/>
  <c r="AA444" i="1"/>
  <c r="V445" i="1"/>
  <c r="W445" i="1"/>
  <c r="X445" i="1"/>
  <c r="Y445" i="1"/>
  <c r="Z445" i="1"/>
  <c r="AA445" i="1"/>
  <c r="V446" i="1"/>
  <c r="W446" i="1"/>
  <c r="X446" i="1"/>
  <c r="Y446" i="1"/>
  <c r="Z446" i="1"/>
  <c r="AA446" i="1"/>
  <c r="V447" i="1"/>
  <c r="W447" i="1"/>
  <c r="X447" i="1"/>
  <c r="Y447" i="1"/>
  <c r="Z447" i="1"/>
  <c r="AA447" i="1"/>
  <c r="V448" i="1"/>
  <c r="W448" i="1"/>
  <c r="X448" i="1"/>
  <c r="Y448" i="1"/>
  <c r="Z448" i="1"/>
  <c r="AA448" i="1"/>
  <c r="V449" i="1"/>
  <c r="W449" i="1"/>
  <c r="X449" i="1"/>
  <c r="Y449" i="1"/>
  <c r="Z449" i="1"/>
  <c r="AA449" i="1"/>
  <c r="V450" i="1"/>
  <c r="W450" i="1"/>
  <c r="X450" i="1"/>
  <c r="Y450" i="1"/>
  <c r="Z450" i="1"/>
  <c r="AA450" i="1"/>
  <c r="V451" i="1"/>
  <c r="W451" i="1"/>
  <c r="X451" i="1"/>
  <c r="Y451" i="1"/>
  <c r="Z451" i="1"/>
  <c r="AA451" i="1"/>
  <c r="V452" i="1"/>
  <c r="W452" i="1"/>
  <c r="X452" i="1"/>
  <c r="Y452" i="1"/>
  <c r="Z452" i="1"/>
  <c r="AA452" i="1"/>
  <c r="V453" i="1"/>
  <c r="W453" i="1"/>
  <c r="X453" i="1"/>
  <c r="Y453" i="1"/>
  <c r="Z453" i="1"/>
  <c r="AA453" i="1"/>
  <c r="V454" i="1"/>
  <c r="W454" i="1"/>
  <c r="X454" i="1"/>
  <c r="Y454" i="1"/>
  <c r="Z454" i="1"/>
  <c r="AA454" i="1"/>
  <c r="V455" i="1"/>
  <c r="W455" i="1"/>
  <c r="X455" i="1"/>
  <c r="Y455" i="1"/>
  <c r="Z455" i="1"/>
  <c r="AA455" i="1"/>
  <c r="V456" i="1"/>
  <c r="W456" i="1"/>
  <c r="X456" i="1"/>
  <c r="Y456" i="1"/>
  <c r="Z456" i="1"/>
  <c r="AA456" i="1"/>
  <c r="V457" i="1"/>
  <c r="W457" i="1"/>
  <c r="X457" i="1"/>
  <c r="Y457" i="1"/>
  <c r="Z457" i="1"/>
  <c r="AA457" i="1"/>
  <c r="V458" i="1"/>
  <c r="W458" i="1"/>
  <c r="X458" i="1"/>
  <c r="Y458" i="1"/>
  <c r="Z458" i="1"/>
  <c r="AA458" i="1"/>
  <c r="V459" i="1"/>
  <c r="W459" i="1"/>
  <c r="X459" i="1"/>
  <c r="Y459" i="1"/>
  <c r="Z459" i="1"/>
  <c r="AA459" i="1"/>
  <c r="V460" i="1"/>
  <c r="W460" i="1"/>
  <c r="X460" i="1"/>
  <c r="Y460" i="1"/>
  <c r="Z460" i="1"/>
  <c r="AA460" i="1"/>
  <c r="V461" i="1"/>
  <c r="W461" i="1"/>
  <c r="X461" i="1"/>
  <c r="Y461" i="1"/>
  <c r="Z461" i="1"/>
  <c r="AA461" i="1"/>
  <c r="V462" i="1"/>
  <c r="W462" i="1"/>
  <c r="X462" i="1"/>
  <c r="Y462" i="1"/>
  <c r="Z462" i="1"/>
  <c r="AA462" i="1"/>
  <c r="V463" i="1"/>
  <c r="W463" i="1"/>
  <c r="X463" i="1"/>
  <c r="Y463" i="1"/>
  <c r="Z463" i="1"/>
  <c r="AA463" i="1"/>
  <c r="V464" i="1"/>
  <c r="W464" i="1"/>
  <c r="X464" i="1"/>
  <c r="Y464" i="1"/>
  <c r="Z464" i="1"/>
  <c r="AA464" i="1"/>
  <c r="V465" i="1"/>
  <c r="W465" i="1"/>
  <c r="X465" i="1"/>
  <c r="Y465" i="1"/>
  <c r="Z465" i="1"/>
  <c r="AA465" i="1"/>
  <c r="V466" i="1"/>
  <c r="W466" i="1"/>
  <c r="X466" i="1"/>
  <c r="Y466" i="1"/>
  <c r="Z466" i="1"/>
  <c r="AA466" i="1"/>
  <c r="V467" i="1"/>
  <c r="W467" i="1"/>
  <c r="X467" i="1"/>
  <c r="Y467" i="1"/>
  <c r="Z467" i="1"/>
  <c r="AA467" i="1"/>
  <c r="V468" i="1"/>
  <c r="W468" i="1"/>
  <c r="X468" i="1"/>
  <c r="Y468" i="1"/>
  <c r="Z468" i="1"/>
  <c r="AA468" i="1"/>
  <c r="V469" i="1"/>
  <c r="W469" i="1"/>
  <c r="X469" i="1"/>
  <c r="Y469" i="1"/>
  <c r="Z469" i="1"/>
  <c r="AA469" i="1"/>
  <c r="V470" i="1"/>
  <c r="W470" i="1"/>
  <c r="X470" i="1"/>
  <c r="Y470" i="1"/>
  <c r="Z470" i="1"/>
  <c r="AA470" i="1"/>
  <c r="V471" i="1"/>
  <c r="W471" i="1"/>
  <c r="X471" i="1"/>
  <c r="Y471" i="1"/>
  <c r="Z471" i="1"/>
  <c r="AA471" i="1"/>
  <c r="V472" i="1"/>
  <c r="W472" i="1"/>
  <c r="X472" i="1"/>
  <c r="Y472" i="1"/>
  <c r="Z472" i="1"/>
  <c r="AA472" i="1"/>
  <c r="V473" i="1"/>
  <c r="W473" i="1"/>
  <c r="X473" i="1"/>
  <c r="Y473" i="1"/>
  <c r="Z473" i="1"/>
  <c r="AA473" i="1"/>
  <c r="V474" i="1"/>
  <c r="W474" i="1"/>
  <c r="X474" i="1"/>
  <c r="Y474" i="1"/>
  <c r="Z474" i="1"/>
  <c r="AA474" i="1"/>
  <c r="V475" i="1"/>
  <c r="W475" i="1"/>
  <c r="X475" i="1"/>
  <c r="Y475" i="1"/>
  <c r="Z475" i="1"/>
  <c r="AA475" i="1"/>
  <c r="V476" i="1"/>
  <c r="W476" i="1"/>
  <c r="X476" i="1"/>
  <c r="Y476" i="1"/>
  <c r="Z476" i="1"/>
  <c r="AA476" i="1"/>
  <c r="V477" i="1"/>
  <c r="W477" i="1"/>
  <c r="X477" i="1"/>
  <c r="Y477" i="1"/>
  <c r="Z477" i="1"/>
  <c r="AA477" i="1"/>
  <c r="V478" i="1"/>
  <c r="W478" i="1"/>
  <c r="X478" i="1"/>
  <c r="Y478" i="1"/>
  <c r="Z478" i="1"/>
  <c r="AA478" i="1"/>
  <c r="V479" i="1"/>
  <c r="W479" i="1"/>
  <c r="X479" i="1"/>
  <c r="Y479" i="1"/>
  <c r="Z479" i="1"/>
  <c r="AA479" i="1"/>
  <c r="V480" i="1"/>
  <c r="W480" i="1"/>
  <c r="X480" i="1"/>
  <c r="Y480" i="1"/>
  <c r="Z480" i="1"/>
  <c r="AA480" i="1"/>
  <c r="V481" i="1"/>
  <c r="W481" i="1"/>
  <c r="X481" i="1"/>
  <c r="Y481" i="1"/>
  <c r="Z481" i="1"/>
  <c r="AA481" i="1"/>
  <c r="V482" i="1"/>
  <c r="W482" i="1"/>
  <c r="X482" i="1"/>
  <c r="Y482" i="1"/>
  <c r="Z482" i="1"/>
  <c r="AA482" i="1"/>
  <c r="V483" i="1"/>
  <c r="W483" i="1"/>
  <c r="X483" i="1"/>
  <c r="Y483" i="1"/>
  <c r="Z483" i="1"/>
  <c r="AA483" i="1"/>
  <c r="V484" i="1"/>
  <c r="W484" i="1"/>
  <c r="X484" i="1"/>
  <c r="Y484" i="1"/>
  <c r="Z484" i="1"/>
  <c r="AA484" i="1"/>
  <c r="V485" i="1"/>
  <c r="W485" i="1"/>
  <c r="X485" i="1"/>
  <c r="Y485" i="1"/>
  <c r="Z485" i="1"/>
  <c r="AA485" i="1"/>
  <c r="V486" i="1"/>
  <c r="W486" i="1"/>
  <c r="X486" i="1"/>
  <c r="Y486" i="1"/>
  <c r="Z486" i="1"/>
  <c r="AA486" i="1"/>
  <c r="V487" i="1"/>
  <c r="W487" i="1"/>
  <c r="X487" i="1"/>
  <c r="Y487" i="1"/>
  <c r="Z487" i="1"/>
  <c r="AA487" i="1"/>
  <c r="V488" i="1"/>
  <c r="W488" i="1"/>
  <c r="X488" i="1"/>
  <c r="Y488" i="1"/>
  <c r="Z488" i="1"/>
  <c r="AA488" i="1"/>
  <c r="V489" i="1"/>
  <c r="W489" i="1"/>
  <c r="X489" i="1"/>
  <c r="Y489" i="1"/>
  <c r="Z489" i="1"/>
  <c r="AA489" i="1"/>
  <c r="V490" i="1"/>
  <c r="W490" i="1"/>
  <c r="X490" i="1"/>
  <c r="Y490" i="1"/>
  <c r="Z490" i="1"/>
  <c r="AA490" i="1"/>
  <c r="V491" i="1"/>
  <c r="W491" i="1"/>
  <c r="X491" i="1"/>
  <c r="Y491" i="1"/>
  <c r="Z491" i="1"/>
  <c r="AA491" i="1"/>
  <c r="V492" i="1"/>
  <c r="W492" i="1"/>
  <c r="X492" i="1"/>
  <c r="Y492" i="1"/>
  <c r="Z492" i="1"/>
  <c r="AA492" i="1"/>
  <c r="V493" i="1"/>
  <c r="W493" i="1"/>
  <c r="X493" i="1"/>
  <c r="Y493" i="1"/>
  <c r="Z493" i="1"/>
  <c r="AA493" i="1"/>
  <c r="V494" i="1"/>
  <c r="W494" i="1"/>
  <c r="X494" i="1"/>
  <c r="Y494" i="1"/>
  <c r="Z494" i="1"/>
  <c r="AA494" i="1"/>
  <c r="V495" i="1"/>
  <c r="W495" i="1"/>
  <c r="X495" i="1"/>
  <c r="Y495" i="1"/>
  <c r="Z495" i="1"/>
  <c r="AA495" i="1"/>
  <c r="V496" i="1"/>
  <c r="W496" i="1"/>
  <c r="X496" i="1"/>
  <c r="Y496" i="1"/>
  <c r="Z496" i="1"/>
  <c r="AA496" i="1"/>
  <c r="V497" i="1"/>
  <c r="W497" i="1"/>
  <c r="X497" i="1"/>
  <c r="Y497" i="1"/>
  <c r="Z497" i="1"/>
  <c r="AA497" i="1"/>
  <c r="V498" i="1"/>
  <c r="W498" i="1"/>
  <c r="X498" i="1"/>
  <c r="Y498" i="1"/>
  <c r="Z498" i="1"/>
  <c r="AA498" i="1"/>
  <c r="V499" i="1"/>
  <c r="W499" i="1"/>
  <c r="X499" i="1"/>
  <c r="Y499" i="1"/>
  <c r="Z499" i="1"/>
  <c r="AA499" i="1"/>
  <c r="V500" i="1"/>
  <c r="W500" i="1"/>
  <c r="X500" i="1"/>
  <c r="Y500" i="1"/>
  <c r="Z500" i="1"/>
  <c r="AA500" i="1"/>
  <c r="V501" i="1"/>
  <c r="W501" i="1"/>
  <c r="X501" i="1"/>
  <c r="Y501" i="1"/>
  <c r="Z501" i="1"/>
  <c r="AA501" i="1"/>
  <c r="V502" i="1"/>
  <c r="W502" i="1"/>
  <c r="X502" i="1"/>
  <c r="Y502" i="1"/>
  <c r="Z502" i="1"/>
  <c r="AA502" i="1"/>
  <c r="V503" i="1"/>
  <c r="W503" i="1"/>
  <c r="X503" i="1"/>
  <c r="Y503" i="1"/>
  <c r="Z503" i="1"/>
  <c r="AA503" i="1"/>
  <c r="V504" i="1"/>
  <c r="W504" i="1"/>
  <c r="X504" i="1"/>
  <c r="Y504" i="1"/>
  <c r="Z504" i="1"/>
  <c r="AA504" i="1"/>
  <c r="V505" i="1"/>
  <c r="W505" i="1"/>
  <c r="X505" i="1"/>
  <c r="Y505" i="1"/>
  <c r="Z505" i="1"/>
  <c r="AA505" i="1"/>
  <c r="V506" i="1"/>
  <c r="W506" i="1"/>
  <c r="X506" i="1"/>
  <c r="Y506" i="1"/>
  <c r="Z506" i="1"/>
  <c r="AA506" i="1"/>
  <c r="V507" i="1"/>
  <c r="W507" i="1"/>
  <c r="X507" i="1"/>
  <c r="Y507" i="1"/>
  <c r="Z507" i="1"/>
  <c r="AA507" i="1"/>
  <c r="V508" i="1"/>
  <c r="W508" i="1"/>
  <c r="X508" i="1"/>
  <c r="Y508" i="1"/>
  <c r="Z508" i="1"/>
  <c r="AA508" i="1"/>
  <c r="V509" i="1"/>
  <c r="W509" i="1"/>
  <c r="X509" i="1"/>
  <c r="Y509" i="1"/>
  <c r="Z509" i="1"/>
  <c r="AA509" i="1"/>
  <c r="V510" i="1"/>
  <c r="W510" i="1"/>
  <c r="X510" i="1"/>
  <c r="Y510" i="1"/>
  <c r="Z510" i="1"/>
  <c r="AA510" i="1"/>
  <c r="V511" i="1"/>
  <c r="W511" i="1"/>
  <c r="X511" i="1"/>
  <c r="Y511" i="1"/>
  <c r="Z511" i="1"/>
  <c r="AA511" i="1"/>
  <c r="V512" i="1"/>
  <c r="W512" i="1"/>
  <c r="X512" i="1"/>
  <c r="Y512" i="1"/>
  <c r="Z512" i="1"/>
  <c r="AA512" i="1"/>
  <c r="V513" i="1"/>
  <c r="W513" i="1"/>
  <c r="X513" i="1"/>
  <c r="Y513" i="1"/>
  <c r="Z513" i="1"/>
  <c r="AA513" i="1"/>
  <c r="V514" i="1"/>
  <c r="W514" i="1"/>
  <c r="X514" i="1"/>
  <c r="Y514" i="1"/>
  <c r="Z514" i="1"/>
  <c r="AA514" i="1"/>
  <c r="V515" i="1"/>
  <c r="W515" i="1"/>
  <c r="X515" i="1"/>
  <c r="Y515" i="1"/>
  <c r="Z515" i="1"/>
  <c r="AA515" i="1"/>
  <c r="V516" i="1"/>
  <c r="W516" i="1"/>
  <c r="X516" i="1"/>
  <c r="Y516" i="1"/>
  <c r="Z516" i="1"/>
  <c r="AA516" i="1"/>
  <c r="V517" i="1"/>
  <c r="W517" i="1"/>
  <c r="X517" i="1"/>
  <c r="Y517" i="1"/>
  <c r="Z517" i="1"/>
  <c r="AA517" i="1"/>
  <c r="V518" i="1"/>
  <c r="W518" i="1"/>
  <c r="X518" i="1"/>
  <c r="Y518" i="1"/>
  <c r="Z518" i="1"/>
  <c r="AA518" i="1"/>
  <c r="V519" i="1"/>
  <c r="W519" i="1"/>
  <c r="X519" i="1"/>
  <c r="Y519" i="1"/>
  <c r="Z519" i="1"/>
  <c r="AA519" i="1"/>
  <c r="V520" i="1"/>
  <c r="W520" i="1"/>
  <c r="X520" i="1"/>
  <c r="Y520" i="1"/>
  <c r="Z520" i="1"/>
  <c r="AA520" i="1"/>
  <c r="V521" i="1"/>
  <c r="W521" i="1"/>
  <c r="X521" i="1"/>
  <c r="Y521" i="1"/>
  <c r="Z521" i="1"/>
  <c r="AA521" i="1"/>
  <c r="V522" i="1"/>
  <c r="W522" i="1"/>
  <c r="X522" i="1"/>
  <c r="Y522" i="1"/>
  <c r="Z522" i="1"/>
  <c r="AA522" i="1"/>
  <c r="V523" i="1"/>
  <c r="W523" i="1"/>
  <c r="X523" i="1"/>
  <c r="Y523" i="1"/>
  <c r="Z523" i="1"/>
  <c r="AA523" i="1"/>
  <c r="V524" i="1"/>
  <c r="W524" i="1"/>
  <c r="X524" i="1"/>
  <c r="Y524" i="1"/>
  <c r="Z524" i="1"/>
  <c r="AA524" i="1"/>
  <c r="V525" i="1"/>
  <c r="W525" i="1"/>
  <c r="X525" i="1"/>
  <c r="Y525" i="1"/>
  <c r="Z525" i="1"/>
  <c r="AA525" i="1"/>
  <c r="V526" i="1"/>
  <c r="W526" i="1"/>
  <c r="X526" i="1"/>
  <c r="Y526" i="1"/>
  <c r="Z526" i="1"/>
  <c r="AA526" i="1"/>
  <c r="V527" i="1"/>
  <c r="W527" i="1"/>
  <c r="X527" i="1"/>
  <c r="Y527" i="1"/>
  <c r="Z527" i="1"/>
  <c r="AA527" i="1"/>
  <c r="V528" i="1"/>
  <c r="W528" i="1"/>
  <c r="X528" i="1"/>
  <c r="Y528" i="1"/>
  <c r="Z528" i="1"/>
  <c r="AA528" i="1"/>
  <c r="V529" i="1"/>
  <c r="W529" i="1"/>
  <c r="X529" i="1"/>
  <c r="Y529" i="1"/>
  <c r="Z529" i="1"/>
  <c r="AA529" i="1"/>
  <c r="V530" i="1"/>
  <c r="W530" i="1"/>
  <c r="X530" i="1"/>
  <c r="Y530" i="1"/>
  <c r="Z530" i="1"/>
  <c r="AA530" i="1"/>
  <c r="V531" i="1"/>
  <c r="W531" i="1"/>
  <c r="X531" i="1"/>
  <c r="Y531" i="1"/>
  <c r="Z531" i="1"/>
  <c r="AA531" i="1"/>
  <c r="V532" i="1"/>
  <c r="W532" i="1"/>
  <c r="X532" i="1"/>
  <c r="Y532" i="1"/>
  <c r="Z532" i="1"/>
  <c r="AA532" i="1"/>
  <c r="V533" i="1"/>
  <c r="W533" i="1"/>
  <c r="X533" i="1"/>
  <c r="Y533" i="1"/>
  <c r="Z533" i="1"/>
  <c r="AA533" i="1"/>
  <c r="V534" i="1"/>
  <c r="W534" i="1"/>
  <c r="X534" i="1"/>
  <c r="Y534" i="1"/>
  <c r="Z534" i="1"/>
  <c r="AA534" i="1"/>
  <c r="V535" i="1"/>
  <c r="W535" i="1"/>
  <c r="X535" i="1"/>
  <c r="Y535" i="1"/>
  <c r="Z535" i="1"/>
  <c r="AA535" i="1"/>
  <c r="V536" i="1"/>
  <c r="W536" i="1"/>
  <c r="X536" i="1"/>
  <c r="Y536" i="1"/>
  <c r="Z536" i="1"/>
  <c r="AA536" i="1"/>
  <c r="V537" i="1"/>
  <c r="W537" i="1"/>
  <c r="X537" i="1"/>
  <c r="Y537" i="1"/>
  <c r="Z537" i="1"/>
  <c r="AA537" i="1"/>
  <c r="V538" i="1"/>
  <c r="W538" i="1"/>
  <c r="X538" i="1"/>
  <c r="Y538" i="1"/>
  <c r="Z538" i="1"/>
  <c r="AA538" i="1"/>
  <c r="V539" i="1"/>
  <c r="W539" i="1"/>
  <c r="X539" i="1"/>
  <c r="Y539" i="1"/>
  <c r="Z539" i="1"/>
  <c r="AA539" i="1"/>
  <c r="V540" i="1"/>
  <c r="W540" i="1"/>
  <c r="X540" i="1"/>
  <c r="Y540" i="1"/>
  <c r="Z540" i="1"/>
  <c r="AA540" i="1"/>
  <c r="V541" i="1"/>
  <c r="W541" i="1"/>
  <c r="X541" i="1"/>
  <c r="Y541" i="1"/>
  <c r="Z541" i="1"/>
  <c r="AA541" i="1"/>
  <c r="V542" i="1"/>
  <c r="W542" i="1"/>
  <c r="X542" i="1"/>
  <c r="Y542" i="1"/>
  <c r="Z542" i="1"/>
  <c r="AA542" i="1"/>
  <c r="V543" i="1"/>
  <c r="W543" i="1"/>
  <c r="X543" i="1"/>
  <c r="Y543" i="1"/>
  <c r="Z543" i="1"/>
  <c r="AA543" i="1"/>
  <c r="V544" i="1"/>
  <c r="W544" i="1"/>
  <c r="X544" i="1"/>
  <c r="Y544" i="1"/>
  <c r="Z544" i="1"/>
  <c r="AA544" i="1"/>
  <c r="V545" i="1"/>
  <c r="W545" i="1"/>
  <c r="X545" i="1"/>
  <c r="Y545" i="1"/>
  <c r="Z545" i="1"/>
  <c r="AA545" i="1"/>
  <c r="V546" i="1"/>
  <c r="W546" i="1"/>
  <c r="X546" i="1"/>
  <c r="Y546" i="1"/>
  <c r="Z546" i="1"/>
  <c r="AA546" i="1"/>
  <c r="V547" i="1"/>
  <c r="W547" i="1"/>
  <c r="X547" i="1"/>
  <c r="Y547" i="1"/>
  <c r="Z547" i="1"/>
  <c r="AA547" i="1"/>
  <c r="V548" i="1"/>
  <c r="W548" i="1"/>
  <c r="X548" i="1"/>
  <c r="Y548" i="1"/>
  <c r="Z548" i="1"/>
  <c r="AA548" i="1"/>
  <c r="V549" i="1"/>
  <c r="W549" i="1"/>
  <c r="X549" i="1"/>
  <c r="Y549" i="1"/>
  <c r="Z549" i="1"/>
  <c r="AA549" i="1"/>
  <c r="V550" i="1"/>
  <c r="W550" i="1"/>
  <c r="X550" i="1"/>
  <c r="Y550" i="1"/>
  <c r="Z550" i="1"/>
  <c r="AA550" i="1"/>
  <c r="V551" i="1"/>
  <c r="W551" i="1"/>
  <c r="X551" i="1"/>
  <c r="Y551" i="1"/>
  <c r="Z551" i="1"/>
  <c r="AA551" i="1"/>
  <c r="V552" i="1"/>
  <c r="W552" i="1"/>
  <c r="X552" i="1"/>
  <c r="Y552" i="1"/>
  <c r="Z552" i="1"/>
  <c r="AA552" i="1"/>
  <c r="V553" i="1"/>
  <c r="W553" i="1"/>
  <c r="X553" i="1"/>
  <c r="Y553" i="1"/>
  <c r="Z553" i="1"/>
  <c r="AA553" i="1"/>
  <c r="V554" i="1"/>
  <c r="W554" i="1"/>
  <c r="X554" i="1"/>
  <c r="Y554" i="1"/>
  <c r="Z554" i="1"/>
  <c r="AA554" i="1"/>
  <c r="V555" i="1"/>
  <c r="W555" i="1"/>
  <c r="X555" i="1"/>
  <c r="Y555" i="1"/>
  <c r="Z555" i="1"/>
  <c r="AA555" i="1"/>
  <c r="V556" i="1"/>
  <c r="W556" i="1"/>
  <c r="X556" i="1"/>
  <c r="Y556" i="1"/>
  <c r="Z556" i="1"/>
  <c r="AA556" i="1"/>
  <c r="V557" i="1"/>
  <c r="W557" i="1"/>
  <c r="X557" i="1"/>
  <c r="Y557" i="1"/>
  <c r="Z557" i="1"/>
  <c r="AA557" i="1"/>
  <c r="V558" i="1"/>
  <c r="W558" i="1"/>
  <c r="X558" i="1"/>
  <c r="Y558" i="1"/>
  <c r="Z558" i="1"/>
  <c r="AA558" i="1"/>
  <c r="V559" i="1"/>
  <c r="W559" i="1"/>
  <c r="X559" i="1"/>
  <c r="Y559" i="1"/>
  <c r="Z559" i="1"/>
  <c r="AA559" i="1"/>
  <c r="V560" i="1"/>
  <c r="W560" i="1"/>
  <c r="X560" i="1"/>
  <c r="Y560" i="1"/>
  <c r="Z560" i="1"/>
  <c r="AA560" i="1"/>
  <c r="V561" i="1"/>
  <c r="W561" i="1"/>
  <c r="X561" i="1"/>
  <c r="Y561" i="1"/>
  <c r="Z561" i="1"/>
  <c r="AA561" i="1"/>
  <c r="V562" i="1"/>
  <c r="W562" i="1"/>
  <c r="X562" i="1"/>
  <c r="Y562" i="1"/>
  <c r="Z562" i="1"/>
  <c r="AA562" i="1"/>
  <c r="V563" i="1"/>
  <c r="W563" i="1"/>
  <c r="X563" i="1"/>
  <c r="Y563" i="1"/>
  <c r="Z563" i="1"/>
  <c r="AA563" i="1"/>
  <c r="V564" i="1"/>
  <c r="W564" i="1"/>
  <c r="X564" i="1"/>
  <c r="Y564" i="1"/>
  <c r="Z564" i="1"/>
  <c r="AA564" i="1"/>
  <c r="V565" i="1"/>
  <c r="W565" i="1"/>
  <c r="X565" i="1"/>
  <c r="Y565" i="1"/>
  <c r="Z565" i="1"/>
  <c r="AA565" i="1"/>
  <c r="V566" i="1"/>
  <c r="W566" i="1"/>
  <c r="X566" i="1"/>
  <c r="Y566" i="1"/>
  <c r="Z566" i="1"/>
  <c r="AA566" i="1"/>
  <c r="V567" i="1"/>
  <c r="W567" i="1"/>
  <c r="X567" i="1"/>
  <c r="Y567" i="1"/>
  <c r="Z567" i="1"/>
  <c r="AA567" i="1"/>
  <c r="V568" i="1"/>
  <c r="W568" i="1"/>
  <c r="X568" i="1"/>
  <c r="Y568" i="1"/>
  <c r="Z568" i="1"/>
  <c r="AA568" i="1"/>
  <c r="V569" i="1"/>
  <c r="W569" i="1"/>
  <c r="X569" i="1"/>
  <c r="Y569" i="1"/>
  <c r="Z569" i="1"/>
  <c r="AA569" i="1"/>
  <c r="V570" i="1"/>
  <c r="W570" i="1"/>
  <c r="X570" i="1"/>
  <c r="Y570" i="1"/>
  <c r="Z570" i="1"/>
  <c r="AA570" i="1"/>
  <c r="V571" i="1"/>
  <c r="W571" i="1"/>
  <c r="X571" i="1"/>
  <c r="Y571" i="1"/>
  <c r="Z571" i="1"/>
  <c r="AA571" i="1"/>
  <c r="V572" i="1"/>
  <c r="W572" i="1"/>
  <c r="X572" i="1"/>
  <c r="Y572" i="1"/>
  <c r="Z572" i="1"/>
  <c r="AA572" i="1"/>
  <c r="V573" i="1"/>
  <c r="W573" i="1"/>
  <c r="X573" i="1"/>
  <c r="Y573" i="1"/>
  <c r="Z573" i="1"/>
  <c r="AA573" i="1"/>
  <c r="V574" i="1"/>
  <c r="W574" i="1"/>
  <c r="X574" i="1"/>
  <c r="Y574" i="1"/>
  <c r="Z574" i="1"/>
  <c r="AA574" i="1"/>
  <c r="V575" i="1"/>
  <c r="W575" i="1"/>
  <c r="X575" i="1"/>
  <c r="Y575" i="1"/>
  <c r="Z575" i="1"/>
  <c r="AA575" i="1"/>
  <c r="V576" i="1"/>
  <c r="W576" i="1"/>
  <c r="X576" i="1"/>
  <c r="Y576" i="1"/>
  <c r="Z576" i="1"/>
  <c r="AA576" i="1"/>
  <c r="V577" i="1"/>
  <c r="W577" i="1"/>
  <c r="X577" i="1"/>
  <c r="Y577" i="1"/>
  <c r="Z577" i="1"/>
  <c r="AA577" i="1"/>
  <c r="V578" i="1"/>
  <c r="W578" i="1"/>
  <c r="X578" i="1"/>
  <c r="Y578" i="1"/>
  <c r="Z578" i="1"/>
  <c r="AA578" i="1"/>
  <c r="V579" i="1"/>
  <c r="W579" i="1"/>
  <c r="X579" i="1"/>
  <c r="Y579" i="1"/>
  <c r="Z579" i="1"/>
  <c r="AA579" i="1"/>
  <c r="V580" i="1"/>
  <c r="W580" i="1"/>
  <c r="X580" i="1"/>
  <c r="Y580" i="1"/>
  <c r="Z580" i="1"/>
  <c r="AA580" i="1"/>
  <c r="V581" i="1"/>
  <c r="W581" i="1"/>
  <c r="X581" i="1"/>
  <c r="Y581" i="1"/>
  <c r="Z581" i="1"/>
  <c r="AA581" i="1"/>
  <c r="V582" i="1"/>
  <c r="W582" i="1"/>
  <c r="X582" i="1"/>
  <c r="Y582" i="1"/>
  <c r="Z582" i="1"/>
  <c r="AA582" i="1"/>
  <c r="V583" i="1"/>
  <c r="W583" i="1"/>
  <c r="X583" i="1"/>
  <c r="Y583" i="1"/>
  <c r="Z583" i="1"/>
  <c r="AA583" i="1"/>
  <c r="V584" i="1"/>
  <c r="W584" i="1"/>
  <c r="X584" i="1"/>
  <c r="Y584" i="1"/>
  <c r="Z584" i="1"/>
  <c r="AA584" i="1"/>
  <c r="V585" i="1"/>
  <c r="W585" i="1"/>
  <c r="X585" i="1"/>
  <c r="Y585" i="1"/>
  <c r="Z585" i="1"/>
  <c r="AA585" i="1"/>
  <c r="V586" i="1"/>
  <c r="W586" i="1"/>
  <c r="X586" i="1"/>
  <c r="Y586" i="1"/>
  <c r="Z586" i="1"/>
  <c r="AA586" i="1"/>
  <c r="V587" i="1"/>
  <c r="W587" i="1"/>
  <c r="X587" i="1"/>
  <c r="Y587" i="1"/>
  <c r="Z587" i="1"/>
  <c r="AA587" i="1"/>
  <c r="V588" i="1"/>
  <c r="W588" i="1"/>
  <c r="X588" i="1"/>
  <c r="Y588" i="1"/>
  <c r="Z588" i="1"/>
  <c r="AA588" i="1"/>
  <c r="V589" i="1"/>
  <c r="W589" i="1"/>
  <c r="X589" i="1"/>
  <c r="Y589" i="1"/>
  <c r="Z589" i="1"/>
  <c r="AA589" i="1"/>
  <c r="V590" i="1"/>
  <c r="W590" i="1"/>
  <c r="X590" i="1"/>
  <c r="Y590" i="1"/>
  <c r="Z590" i="1"/>
  <c r="AA590" i="1"/>
  <c r="V591" i="1"/>
  <c r="W591" i="1"/>
  <c r="X591" i="1"/>
  <c r="Y591" i="1"/>
  <c r="Z591" i="1"/>
  <c r="AA591" i="1"/>
  <c r="V592" i="1"/>
  <c r="W592" i="1"/>
  <c r="X592" i="1"/>
  <c r="Y592" i="1"/>
  <c r="Z592" i="1"/>
  <c r="AA592" i="1"/>
  <c r="V593" i="1"/>
  <c r="W593" i="1"/>
  <c r="X593" i="1"/>
  <c r="Y593" i="1"/>
  <c r="Z593" i="1"/>
  <c r="AA593" i="1"/>
  <c r="V594" i="1"/>
  <c r="W594" i="1"/>
  <c r="X594" i="1"/>
  <c r="Y594" i="1"/>
  <c r="Z594" i="1"/>
  <c r="AA594" i="1"/>
  <c r="V595" i="1"/>
  <c r="W595" i="1"/>
  <c r="X595" i="1"/>
  <c r="Y595" i="1"/>
  <c r="Z595" i="1"/>
  <c r="AA595" i="1"/>
  <c r="V596" i="1"/>
  <c r="W596" i="1"/>
  <c r="X596" i="1"/>
  <c r="Y596" i="1"/>
  <c r="Z596" i="1"/>
  <c r="AA596" i="1"/>
  <c r="V597" i="1"/>
  <c r="W597" i="1"/>
  <c r="X597" i="1"/>
  <c r="Y597" i="1"/>
  <c r="Z597" i="1"/>
  <c r="AA597" i="1"/>
  <c r="V598" i="1"/>
  <c r="W598" i="1"/>
  <c r="X598" i="1"/>
  <c r="Y598" i="1"/>
  <c r="Z598" i="1"/>
  <c r="AA598" i="1"/>
  <c r="V599" i="1"/>
  <c r="W599" i="1"/>
  <c r="X599" i="1"/>
  <c r="Y599" i="1"/>
  <c r="Z599" i="1"/>
  <c r="AA599" i="1"/>
  <c r="V600" i="1"/>
  <c r="W600" i="1"/>
  <c r="X600" i="1"/>
  <c r="Y600" i="1"/>
  <c r="Z600" i="1"/>
  <c r="AA600" i="1"/>
  <c r="V601" i="1"/>
  <c r="W601" i="1"/>
  <c r="X601" i="1"/>
  <c r="Y601" i="1"/>
  <c r="Z601" i="1"/>
  <c r="AA601" i="1"/>
  <c r="V602" i="1"/>
  <c r="W602" i="1"/>
  <c r="X602" i="1"/>
  <c r="Y602" i="1"/>
  <c r="Z602" i="1"/>
  <c r="AA602" i="1"/>
  <c r="V603" i="1"/>
  <c r="W603" i="1"/>
  <c r="X603" i="1"/>
  <c r="Y603" i="1"/>
  <c r="Z603" i="1"/>
  <c r="AA603" i="1"/>
  <c r="V604" i="1"/>
  <c r="W604" i="1"/>
  <c r="X604" i="1"/>
  <c r="Y604" i="1"/>
  <c r="Z604" i="1"/>
  <c r="AA604" i="1"/>
  <c r="V605" i="1"/>
  <c r="W605" i="1"/>
  <c r="X605" i="1"/>
  <c r="Y605" i="1"/>
  <c r="Z605" i="1"/>
  <c r="AA605" i="1"/>
  <c r="V606" i="1"/>
  <c r="W606" i="1"/>
  <c r="X606" i="1"/>
  <c r="Y606" i="1"/>
  <c r="Z606" i="1"/>
  <c r="AA606" i="1"/>
  <c r="V607" i="1"/>
  <c r="W607" i="1"/>
  <c r="X607" i="1"/>
  <c r="Y607" i="1"/>
  <c r="Z607" i="1"/>
  <c r="AA607" i="1"/>
  <c r="V608" i="1"/>
  <c r="W608" i="1"/>
  <c r="X608" i="1"/>
  <c r="Y608" i="1"/>
  <c r="Z608" i="1"/>
  <c r="AA608" i="1"/>
  <c r="V609" i="1"/>
  <c r="W609" i="1"/>
  <c r="X609" i="1"/>
  <c r="Y609" i="1"/>
  <c r="Z609" i="1"/>
  <c r="AA609" i="1"/>
  <c r="V610" i="1"/>
  <c r="W610" i="1"/>
  <c r="X610" i="1"/>
  <c r="Y610" i="1"/>
  <c r="Z610" i="1"/>
  <c r="AA610" i="1"/>
  <c r="V611" i="1"/>
  <c r="W611" i="1"/>
  <c r="X611" i="1"/>
  <c r="Y611" i="1"/>
  <c r="Z611" i="1"/>
  <c r="AA611" i="1"/>
  <c r="V612" i="1"/>
  <c r="W612" i="1"/>
  <c r="X612" i="1"/>
  <c r="Y612" i="1"/>
  <c r="Z612" i="1"/>
  <c r="AA612" i="1"/>
  <c r="V613" i="1"/>
  <c r="W613" i="1"/>
  <c r="X613" i="1"/>
  <c r="Y613" i="1"/>
  <c r="Z613" i="1"/>
  <c r="AA613" i="1"/>
  <c r="V614" i="1"/>
  <c r="W614" i="1"/>
  <c r="X614" i="1"/>
  <c r="Y614" i="1"/>
  <c r="Z614" i="1"/>
  <c r="AA614" i="1"/>
  <c r="V615" i="1"/>
  <c r="W615" i="1"/>
  <c r="X615" i="1"/>
  <c r="Y615" i="1"/>
  <c r="Z615" i="1"/>
  <c r="AA615" i="1"/>
  <c r="V616" i="1"/>
  <c r="W616" i="1"/>
  <c r="X616" i="1"/>
  <c r="Y616" i="1"/>
  <c r="Z616" i="1"/>
  <c r="AA616" i="1"/>
  <c r="V617" i="1"/>
  <c r="W617" i="1"/>
  <c r="X617" i="1"/>
  <c r="Y617" i="1"/>
  <c r="Z617" i="1"/>
  <c r="AA617" i="1"/>
  <c r="V618" i="1"/>
  <c r="W618" i="1"/>
  <c r="X618" i="1"/>
  <c r="Y618" i="1"/>
  <c r="Z618" i="1"/>
  <c r="AA618" i="1"/>
  <c r="V619" i="1"/>
  <c r="W619" i="1"/>
  <c r="X619" i="1"/>
  <c r="Y619" i="1"/>
  <c r="Z619" i="1"/>
  <c r="AA619" i="1"/>
  <c r="V620" i="1"/>
  <c r="W620" i="1"/>
  <c r="X620" i="1"/>
  <c r="Y620" i="1"/>
  <c r="Z620" i="1"/>
  <c r="AA620" i="1"/>
  <c r="V621" i="1"/>
  <c r="W621" i="1"/>
  <c r="X621" i="1"/>
  <c r="Y621" i="1"/>
  <c r="Z621" i="1"/>
  <c r="AA621" i="1"/>
  <c r="V622" i="1"/>
  <c r="W622" i="1"/>
  <c r="X622" i="1"/>
  <c r="Y622" i="1"/>
  <c r="Z622" i="1"/>
  <c r="AA622" i="1"/>
  <c r="V623" i="1"/>
  <c r="W623" i="1"/>
  <c r="X623" i="1"/>
  <c r="Y623" i="1"/>
  <c r="Z623" i="1"/>
  <c r="AA623" i="1"/>
  <c r="V624" i="1"/>
  <c r="W624" i="1"/>
  <c r="X624" i="1"/>
  <c r="Y624" i="1"/>
  <c r="Z624" i="1"/>
  <c r="AA624" i="1"/>
  <c r="V625" i="1"/>
  <c r="W625" i="1"/>
  <c r="X625" i="1"/>
  <c r="Y625" i="1"/>
  <c r="Z625" i="1"/>
  <c r="AA625" i="1"/>
  <c r="V626" i="1"/>
  <c r="W626" i="1"/>
  <c r="X626" i="1"/>
  <c r="Y626" i="1"/>
  <c r="Z626" i="1"/>
  <c r="AA626" i="1"/>
  <c r="V627" i="1"/>
  <c r="W627" i="1"/>
  <c r="X627" i="1"/>
  <c r="Y627" i="1"/>
  <c r="Z627" i="1"/>
  <c r="AA627" i="1"/>
  <c r="V628" i="1"/>
  <c r="W628" i="1"/>
  <c r="X628" i="1"/>
  <c r="Y628" i="1"/>
  <c r="Z628" i="1"/>
  <c r="AA628" i="1"/>
  <c r="V629" i="1"/>
  <c r="W629" i="1"/>
  <c r="X629" i="1"/>
  <c r="Y629" i="1"/>
  <c r="Z629" i="1"/>
  <c r="AA629" i="1"/>
  <c r="V630" i="1"/>
  <c r="W630" i="1"/>
  <c r="X630" i="1"/>
  <c r="Y630" i="1"/>
  <c r="Z630" i="1"/>
  <c r="AA630" i="1"/>
  <c r="V631" i="1"/>
  <c r="W631" i="1"/>
  <c r="X631" i="1"/>
  <c r="Y631" i="1"/>
  <c r="Z631" i="1"/>
  <c r="AA631" i="1"/>
  <c r="V632" i="1"/>
  <c r="W632" i="1"/>
  <c r="X632" i="1"/>
  <c r="Y632" i="1"/>
  <c r="Z632" i="1"/>
  <c r="AA632" i="1"/>
  <c r="V633" i="1"/>
  <c r="W633" i="1"/>
  <c r="X633" i="1"/>
  <c r="Y633" i="1"/>
  <c r="Z633" i="1"/>
  <c r="AA633" i="1"/>
  <c r="V634" i="1"/>
  <c r="W634" i="1"/>
  <c r="X634" i="1"/>
  <c r="Y634" i="1"/>
  <c r="Z634" i="1"/>
  <c r="AA634" i="1"/>
  <c r="V635" i="1"/>
  <c r="W635" i="1"/>
  <c r="X635" i="1"/>
  <c r="Y635" i="1"/>
  <c r="Z635" i="1"/>
  <c r="AA635" i="1"/>
  <c r="V636" i="1"/>
  <c r="W636" i="1"/>
  <c r="X636" i="1"/>
  <c r="Y636" i="1"/>
  <c r="Z636" i="1"/>
  <c r="AA636" i="1"/>
  <c r="V637" i="1"/>
  <c r="W637" i="1"/>
  <c r="X637" i="1"/>
  <c r="Y637" i="1"/>
  <c r="Z637" i="1"/>
  <c r="AA637" i="1"/>
  <c r="V638" i="1"/>
  <c r="W638" i="1"/>
  <c r="X638" i="1"/>
  <c r="Y638" i="1"/>
  <c r="Z638" i="1"/>
  <c r="AA638" i="1"/>
  <c r="V639" i="1"/>
  <c r="W639" i="1"/>
  <c r="X639" i="1"/>
  <c r="Y639" i="1"/>
  <c r="Z639" i="1"/>
  <c r="AA639" i="1"/>
  <c r="V640" i="1"/>
  <c r="W640" i="1"/>
  <c r="X640" i="1"/>
  <c r="Y640" i="1"/>
  <c r="Z640" i="1"/>
  <c r="AA640" i="1"/>
  <c r="V641" i="1"/>
  <c r="W641" i="1"/>
  <c r="X641" i="1"/>
  <c r="Y641" i="1"/>
  <c r="Z641" i="1"/>
  <c r="AA641" i="1"/>
  <c r="V642" i="1"/>
  <c r="W642" i="1"/>
  <c r="X642" i="1"/>
  <c r="Y642" i="1"/>
  <c r="Z642" i="1"/>
  <c r="AA642" i="1"/>
  <c r="V643" i="1"/>
  <c r="W643" i="1"/>
  <c r="X643" i="1"/>
  <c r="Y643" i="1"/>
  <c r="Z643" i="1"/>
  <c r="AA643" i="1"/>
  <c r="V644" i="1"/>
  <c r="W644" i="1"/>
  <c r="X644" i="1"/>
  <c r="Y644" i="1"/>
  <c r="Z644" i="1"/>
  <c r="AA644" i="1"/>
  <c r="V645" i="1"/>
  <c r="W645" i="1"/>
  <c r="X645" i="1"/>
  <c r="Y645" i="1"/>
  <c r="Z645" i="1"/>
  <c r="AA645" i="1"/>
  <c r="V646" i="1"/>
  <c r="W646" i="1"/>
  <c r="X646" i="1"/>
  <c r="Y646" i="1"/>
  <c r="Z646" i="1"/>
  <c r="AA646" i="1"/>
  <c r="V647" i="1"/>
  <c r="W647" i="1"/>
  <c r="X647" i="1"/>
  <c r="Y647" i="1"/>
  <c r="Z647" i="1"/>
  <c r="AA647" i="1"/>
  <c r="V648" i="1"/>
  <c r="W648" i="1"/>
  <c r="X648" i="1"/>
  <c r="Y648" i="1"/>
  <c r="Z648" i="1"/>
  <c r="AA648" i="1"/>
  <c r="V649" i="1"/>
  <c r="W649" i="1"/>
  <c r="X649" i="1"/>
  <c r="Y649" i="1"/>
  <c r="Z649" i="1"/>
  <c r="AA649" i="1"/>
  <c r="V650" i="1"/>
  <c r="W650" i="1"/>
  <c r="X650" i="1"/>
  <c r="Y650" i="1"/>
  <c r="Z650" i="1"/>
  <c r="AA650" i="1"/>
  <c r="V651" i="1"/>
  <c r="W651" i="1"/>
  <c r="X651" i="1"/>
  <c r="Y651" i="1"/>
  <c r="Z651" i="1"/>
  <c r="AA651" i="1"/>
  <c r="V652" i="1"/>
  <c r="W652" i="1"/>
  <c r="X652" i="1"/>
  <c r="Y652" i="1"/>
  <c r="Z652" i="1"/>
  <c r="AA652" i="1"/>
  <c r="V653" i="1"/>
  <c r="W653" i="1"/>
  <c r="X653" i="1"/>
  <c r="Y653" i="1"/>
  <c r="Z653" i="1"/>
  <c r="AA653" i="1"/>
  <c r="V654" i="1"/>
  <c r="W654" i="1"/>
  <c r="X654" i="1"/>
  <c r="Y654" i="1"/>
  <c r="Z654" i="1"/>
  <c r="AA654" i="1"/>
  <c r="V655" i="1"/>
  <c r="W655" i="1"/>
  <c r="X655" i="1"/>
  <c r="Y655" i="1"/>
  <c r="Z655" i="1"/>
  <c r="AA655" i="1"/>
  <c r="V656" i="1"/>
  <c r="W656" i="1"/>
  <c r="X656" i="1"/>
  <c r="Y656" i="1"/>
  <c r="Z656" i="1"/>
  <c r="AA656" i="1"/>
  <c r="V657" i="1"/>
  <c r="W657" i="1"/>
  <c r="X657" i="1"/>
  <c r="Y657" i="1"/>
  <c r="Z657" i="1"/>
  <c r="AA657" i="1"/>
  <c r="V658" i="1"/>
  <c r="W658" i="1"/>
  <c r="X658" i="1"/>
  <c r="Y658" i="1"/>
  <c r="Z658" i="1"/>
  <c r="AA658" i="1"/>
  <c r="V659" i="1"/>
  <c r="W659" i="1"/>
  <c r="X659" i="1"/>
  <c r="Y659" i="1"/>
  <c r="Z659" i="1"/>
  <c r="AA659" i="1"/>
  <c r="V660" i="1"/>
  <c r="W660" i="1"/>
  <c r="X660" i="1"/>
  <c r="Y660" i="1"/>
  <c r="Z660" i="1"/>
  <c r="AA660" i="1"/>
  <c r="V661" i="1"/>
  <c r="W661" i="1"/>
  <c r="X661" i="1"/>
  <c r="Y661" i="1"/>
  <c r="Z661" i="1"/>
  <c r="AA661" i="1"/>
  <c r="V662" i="1"/>
  <c r="W662" i="1"/>
  <c r="X662" i="1"/>
  <c r="Y662" i="1"/>
  <c r="Z662" i="1"/>
  <c r="AA662" i="1"/>
  <c r="V663" i="1"/>
  <c r="W663" i="1"/>
  <c r="X663" i="1"/>
  <c r="Y663" i="1"/>
  <c r="Z663" i="1"/>
  <c r="AA663" i="1"/>
  <c r="V664" i="1"/>
  <c r="W664" i="1"/>
  <c r="X664" i="1"/>
  <c r="Y664" i="1"/>
  <c r="Z664" i="1"/>
  <c r="AA664" i="1"/>
  <c r="V665" i="1"/>
  <c r="W665" i="1"/>
  <c r="X665" i="1"/>
  <c r="Y665" i="1"/>
  <c r="Z665" i="1"/>
  <c r="AA665" i="1"/>
  <c r="V666" i="1"/>
  <c r="W666" i="1"/>
  <c r="X666" i="1"/>
  <c r="Y666" i="1"/>
  <c r="Z666" i="1"/>
  <c r="AA666" i="1"/>
  <c r="V667" i="1"/>
  <c r="W667" i="1"/>
  <c r="X667" i="1"/>
  <c r="Y667" i="1"/>
  <c r="Z667" i="1"/>
  <c r="AA667" i="1"/>
  <c r="V668" i="1"/>
  <c r="W668" i="1"/>
  <c r="X668" i="1"/>
  <c r="Y668" i="1"/>
  <c r="Z668" i="1"/>
  <c r="AA668" i="1"/>
  <c r="V669" i="1"/>
  <c r="W669" i="1"/>
  <c r="X669" i="1"/>
  <c r="Y669" i="1"/>
  <c r="Z669" i="1"/>
  <c r="AA669" i="1"/>
  <c r="V670" i="1"/>
  <c r="W670" i="1"/>
  <c r="X670" i="1"/>
  <c r="Y670" i="1"/>
  <c r="Z670" i="1"/>
  <c r="AA670" i="1"/>
  <c r="V671" i="1"/>
  <c r="W671" i="1"/>
  <c r="X671" i="1"/>
  <c r="Y671" i="1"/>
  <c r="Z671" i="1"/>
  <c r="AA671" i="1"/>
  <c r="V672" i="1"/>
  <c r="W672" i="1"/>
  <c r="X672" i="1"/>
  <c r="Y672" i="1"/>
  <c r="Z672" i="1"/>
  <c r="AA672" i="1"/>
  <c r="V673" i="1"/>
  <c r="W673" i="1"/>
  <c r="X673" i="1"/>
  <c r="Y673" i="1"/>
  <c r="Z673" i="1"/>
  <c r="AA673" i="1"/>
  <c r="V674" i="1"/>
  <c r="W674" i="1"/>
  <c r="X674" i="1"/>
  <c r="Y674" i="1"/>
  <c r="Z674" i="1"/>
  <c r="AA674" i="1"/>
  <c r="V675" i="1"/>
  <c r="W675" i="1"/>
  <c r="X675" i="1"/>
  <c r="Y675" i="1"/>
  <c r="Z675" i="1"/>
  <c r="AA675" i="1"/>
  <c r="V676" i="1"/>
  <c r="W676" i="1"/>
  <c r="X676" i="1"/>
  <c r="Y676" i="1"/>
  <c r="Z676" i="1"/>
  <c r="AA676" i="1"/>
  <c r="V677" i="1"/>
  <c r="W677" i="1"/>
  <c r="X677" i="1"/>
  <c r="Y677" i="1"/>
  <c r="Z677" i="1"/>
  <c r="AA677" i="1"/>
  <c r="V678" i="1"/>
  <c r="W678" i="1"/>
  <c r="X678" i="1"/>
  <c r="Y678" i="1"/>
  <c r="Z678" i="1"/>
  <c r="AA678" i="1"/>
  <c r="V679" i="1"/>
  <c r="W679" i="1"/>
  <c r="X679" i="1"/>
  <c r="Y679" i="1"/>
  <c r="Z679" i="1"/>
  <c r="AA679" i="1"/>
  <c r="V680" i="1"/>
  <c r="W680" i="1"/>
  <c r="X680" i="1"/>
  <c r="Y680" i="1"/>
  <c r="Z680" i="1"/>
  <c r="AA680" i="1"/>
  <c r="V681" i="1"/>
  <c r="W681" i="1"/>
  <c r="X681" i="1"/>
  <c r="Y681" i="1"/>
  <c r="Z681" i="1"/>
  <c r="AA681" i="1"/>
  <c r="V682" i="1"/>
  <c r="W682" i="1"/>
  <c r="X682" i="1"/>
  <c r="Y682" i="1"/>
  <c r="Z682" i="1"/>
  <c r="AA682" i="1"/>
  <c r="V683" i="1"/>
  <c r="W683" i="1"/>
  <c r="X683" i="1"/>
  <c r="Y683" i="1"/>
  <c r="Z683" i="1"/>
  <c r="AA683" i="1"/>
  <c r="V684" i="1"/>
  <c r="W684" i="1"/>
  <c r="X684" i="1"/>
  <c r="Y684" i="1"/>
  <c r="Z684" i="1"/>
  <c r="AA684" i="1"/>
  <c r="V685" i="1"/>
  <c r="W685" i="1"/>
  <c r="X685" i="1"/>
  <c r="Y685" i="1"/>
  <c r="Z685" i="1"/>
  <c r="AA685" i="1"/>
  <c r="V686" i="1"/>
  <c r="W686" i="1"/>
  <c r="X686" i="1"/>
  <c r="Y686" i="1"/>
  <c r="Z686" i="1"/>
  <c r="AA686" i="1"/>
  <c r="V687" i="1"/>
  <c r="W687" i="1"/>
  <c r="X687" i="1"/>
  <c r="Y687" i="1"/>
  <c r="Z687" i="1"/>
  <c r="AA687" i="1"/>
  <c r="V688" i="1"/>
  <c r="W688" i="1"/>
  <c r="X688" i="1"/>
  <c r="Y688" i="1"/>
  <c r="Z688" i="1"/>
  <c r="AA688" i="1"/>
  <c r="V689" i="1"/>
  <c r="W689" i="1"/>
  <c r="X689" i="1"/>
  <c r="Y689" i="1"/>
  <c r="Z689" i="1"/>
  <c r="AA689" i="1"/>
  <c r="V690" i="1"/>
  <c r="W690" i="1"/>
  <c r="X690" i="1"/>
  <c r="Y690" i="1"/>
  <c r="Z690" i="1"/>
  <c r="AA690" i="1"/>
  <c r="V691" i="1"/>
  <c r="W691" i="1"/>
  <c r="X691" i="1"/>
  <c r="Y691" i="1"/>
  <c r="Z691" i="1"/>
  <c r="AA691" i="1"/>
  <c r="V692" i="1"/>
  <c r="W692" i="1"/>
  <c r="X692" i="1"/>
  <c r="Y692" i="1"/>
  <c r="Z692" i="1"/>
  <c r="AA692" i="1"/>
  <c r="V693" i="1"/>
  <c r="W693" i="1"/>
  <c r="X693" i="1"/>
  <c r="Y693" i="1"/>
  <c r="Z693" i="1"/>
  <c r="AA693" i="1"/>
  <c r="V694" i="1"/>
  <c r="W694" i="1"/>
  <c r="X694" i="1"/>
  <c r="Y694" i="1"/>
  <c r="Z694" i="1"/>
  <c r="AA694" i="1"/>
  <c r="V695" i="1"/>
  <c r="W695" i="1"/>
  <c r="X695" i="1"/>
  <c r="Y695" i="1"/>
  <c r="Z695" i="1"/>
  <c r="AA695" i="1"/>
  <c r="V696" i="1"/>
  <c r="W696" i="1"/>
  <c r="X696" i="1"/>
  <c r="Y696" i="1"/>
  <c r="Z696" i="1"/>
  <c r="AA696" i="1"/>
  <c r="V697" i="1"/>
  <c r="W697" i="1"/>
  <c r="X697" i="1"/>
  <c r="Y697" i="1"/>
  <c r="Z697" i="1"/>
  <c r="AA697" i="1"/>
  <c r="V698" i="1"/>
  <c r="W698" i="1"/>
  <c r="X698" i="1"/>
  <c r="Y698" i="1"/>
  <c r="Z698" i="1"/>
  <c r="AA698" i="1"/>
  <c r="V699" i="1"/>
  <c r="W699" i="1"/>
  <c r="X699" i="1"/>
  <c r="Y699" i="1"/>
  <c r="Z699" i="1"/>
  <c r="AA699" i="1"/>
  <c r="V700" i="1"/>
  <c r="W700" i="1"/>
  <c r="X700" i="1"/>
  <c r="Y700" i="1"/>
  <c r="Z700" i="1"/>
  <c r="AA700" i="1"/>
  <c r="V701" i="1"/>
  <c r="W701" i="1"/>
  <c r="X701" i="1"/>
  <c r="Y701" i="1"/>
  <c r="Z701" i="1"/>
  <c r="AA701" i="1"/>
  <c r="V702" i="1"/>
  <c r="W702" i="1"/>
  <c r="X702" i="1"/>
  <c r="Y702" i="1"/>
  <c r="Z702" i="1"/>
  <c r="AA702" i="1"/>
  <c r="V703" i="1"/>
  <c r="W703" i="1"/>
  <c r="X703" i="1"/>
  <c r="Y703" i="1"/>
  <c r="Z703" i="1"/>
  <c r="AA703" i="1"/>
  <c r="V704" i="1"/>
  <c r="W704" i="1"/>
  <c r="X704" i="1"/>
  <c r="Y704" i="1"/>
  <c r="Z704" i="1"/>
  <c r="AA704" i="1"/>
  <c r="V705" i="1"/>
  <c r="W705" i="1"/>
  <c r="X705" i="1"/>
  <c r="Y705" i="1"/>
  <c r="Z705" i="1"/>
  <c r="AA705" i="1"/>
  <c r="V706" i="1"/>
  <c r="W706" i="1"/>
  <c r="X706" i="1"/>
  <c r="Y706" i="1"/>
  <c r="Z706" i="1"/>
  <c r="AA706" i="1"/>
  <c r="V707" i="1"/>
  <c r="W707" i="1"/>
  <c r="X707" i="1"/>
  <c r="Y707" i="1"/>
  <c r="Z707" i="1"/>
  <c r="AA707" i="1"/>
  <c r="V708" i="1"/>
  <c r="W708" i="1"/>
  <c r="X708" i="1"/>
  <c r="Y708" i="1"/>
  <c r="Z708" i="1"/>
  <c r="AA708" i="1"/>
  <c r="V709" i="1"/>
  <c r="W709" i="1"/>
  <c r="X709" i="1"/>
  <c r="Y709" i="1"/>
  <c r="Z709" i="1"/>
  <c r="AA709" i="1"/>
  <c r="V710" i="1"/>
  <c r="W710" i="1"/>
  <c r="X710" i="1"/>
  <c r="Y710" i="1"/>
  <c r="Z710" i="1"/>
  <c r="AA710" i="1"/>
  <c r="V711" i="1"/>
  <c r="W711" i="1"/>
  <c r="X711" i="1"/>
  <c r="Y711" i="1"/>
  <c r="Z711" i="1"/>
  <c r="AA711" i="1"/>
  <c r="V712" i="1"/>
  <c r="W712" i="1"/>
  <c r="X712" i="1"/>
  <c r="Y712" i="1"/>
  <c r="Z712" i="1"/>
  <c r="AA712" i="1"/>
  <c r="V713" i="1"/>
  <c r="W713" i="1"/>
  <c r="X713" i="1"/>
  <c r="Y713" i="1"/>
  <c r="Z713" i="1"/>
  <c r="AA713" i="1"/>
  <c r="V714" i="1"/>
  <c r="W714" i="1"/>
  <c r="X714" i="1"/>
  <c r="Y714" i="1"/>
  <c r="Z714" i="1"/>
  <c r="AA714" i="1"/>
  <c r="V715" i="1"/>
  <c r="W715" i="1"/>
  <c r="X715" i="1"/>
  <c r="Y715" i="1"/>
  <c r="Z715" i="1"/>
  <c r="AA715" i="1"/>
  <c r="V716" i="1"/>
  <c r="W716" i="1"/>
  <c r="X716" i="1"/>
  <c r="Y716" i="1"/>
  <c r="Z716" i="1"/>
  <c r="AA716" i="1"/>
  <c r="V717" i="1"/>
  <c r="W717" i="1"/>
  <c r="X717" i="1"/>
  <c r="Y717" i="1"/>
  <c r="Z717" i="1"/>
  <c r="AA717" i="1"/>
  <c r="V718" i="1"/>
  <c r="W718" i="1"/>
  <c r="X718" i="1"/>
  <c r="Y718" i="1"/>
  <c r="Z718" i="1"/>
  <c r="AA718" i="1"/>
  <c r="V719" i="1"/>
  <c r="W719" i="1"/>
  <c r="X719" i="1"/>
  <c r="Y719" i="1"/>
  <c r="Z719" i="1"/>
  <c r="AA719" i="1"/>
  <c r="V720" i="1"/>
  <c r="W720" i="1"/>
  <c r="X720" i="1"/>
  <c r="Y720" i="1"/>
  <c r="Z720" i="1"/>
  <c r="AA720" i="1"/>
  <c r="V721" i="1"/>
  <c r="W721" i="1"/>
  <c r="X721" i="1"/>
  <c r="Y721" i="1"/>
  <c r="Z721" i="1"/>
  <c r="AA721" i="1"/>
  <c r="V722" i="1"/>
  <c r="W722" i="1"/>
  <c r="X722" i="1"/>
  <c r="Y722" i="1"/>
  <c r="Z722" i="1"/>
  <c r="AA722" i="1"/>
  <c r="V723" i="1"/>
  <c r="W723" i="1"/>
  <c r="X723" i="1"/>
  <c r="Y723" i="1"/>
  <c r="Z723" i="1"/>
  <c r="AA723" i="1"/>
  <c r="V724" i="1"/>
  <c r="W724" i="1"/>
  <c r="X724" i="1"/>
  <c r="Y724" i="1"/>
  <c r="Z724" i="1"/>
  <c r="AA724" i="1"/>
  <c r="V725" i="1"/>
  <c r="W725" i="1"/>
  <c r="X725" i="1"/>
  <c r="Y725" i="1"/>
  <c r="Z725" i="1"/>
  <c r="AA725" i="1"/>
  <c r="V726" i="1"/>
  <c r="W726" i="1"/>
  <c r="X726" i="1"/>
  <c r="Y726" i="1"/>
  <c r="Z726" i="1"/>
  <c r="AA726" i="1"/>
  <c r="V727" i="1"/>
  <c r="W727" i="1"/>
  <c r="X727" i="1"/>
  <c r="Y727" i="1"/>
  <c r="Z727" i="1"/>
  <c r="AA727" i="1"/>
  <c r="V728" i="1"/>
  <c r="W728" i="1"/>
  <c r="X728" i="1"/>
  <c r="Y728" i="1"/>
  <c r="Z728" i="1"/>
  <c r="AA728" i="1"/>
  <c r="V729" i="1"/>
  <c r="W729" i="1"/>
  <c r="X729" i="1"/>
  <c r="Y729" i="1"/>
  <c r="Z729" i="1"/>
  <c r="AA729" i="1"/>
  <c r="V730" i="1"/>
  <c r="W730" i="1"/>
  <c r="X730" i="1"/>
  <c r="Y730" i="1"/>
  <c r="Z730" i="1"/>
  <c r="AA730" i="1"/>
  <c r="V731" i="1"/>
  <c r="W731" i="1"/>
  <c r="X731" i="1"/>
  <c r="Y731" i="1"/>
  <c r="Z731" i="1"/>
  <c r="AA731" i="1"/>
  <c r="V732" i="1"/>
  <c r="W732" i="1"/>
  <c r="X732" i="1"/>
  <c r="Y732" i="1"/>
  <c r="Z732" i="1"/>
  <c r="AA732" i="1"/>
  <c r="V733" i="1"/>
  <c r="W733" i="1"/>
  <c r="X733" i="1"/>
  <c r="Y733" i="1"/>
  <c r="Z733" i="1"/>
  <c r="AA733" i="1"/>
  <c r="V734" i="1"/>
  <c r="W734" i="1"/>
  <c r="X734" i="1"/>
  <c r="Y734" i="1"/>
  <c r="Z734" i="1"/>
  <c r="AA734" i="1"/>
  <c r="V735" i="1"/>
  <c r="W735" i="1"/>
  <c r="X735" i="1"/>
  <c r="Y735" i="1"/>
  <c r="Z735" i="1"/>
  <c r="AA735" i="1"/>
  <c r="V736" i="1"/>
  <c r="W736" i="1"/>
  <c r="X736" i="1"/>
  <c r="Y736" i="1"/>
  <c r="Z736" i="1"/>
  <c r="AA736" i="1"/>
  <c r="V737" i="1"/>
  <c r="W737" i="1"/>
  <c r="X737" i="1"/>
  <c r="Y737" i="1"/>
  <c r="Z737" i="1"/>
  <c r="AA737" i="1"/>
  <c r="V738" i="1"/>
  <c r="W738" i="1"/>
  <c r="X738" i="1"/>
  <c r="Y738" i="1"/>
  <c r="Z738" i="1"/>
  <c r="AA738" i="1"/>
  <c r="V739" i="1"/>
  <c r="W739" i="1"/>
  <c r="X739" i="1"/>
  <c r="Y739" i="1"/>
  <c r="Z739" i="1"/>
  <c r="AA739" i="1"/>
  <c r="V740" i="1"/>
  <c r="W740" i="1"/>
  <c r="X740" i="1"/>
  <c r="Y740" i="1"/>
  <c r="Z740" i="1"/>
  <c r="AA740" i="1"/>
  <c r="V741" i="1"/>
  <c r="W741" i="1"/>
  <c r="X741" i="1"/>
  <c r="Y741" i="1"/>
  <c r="Z741" i="1"/>
  <c r="AA741" i="1"/>
  <c r="V742" i="1"/>
  <c r="W742" i="1"/>
  <c r="X742" i="1"/>
  <c r="Y742" i="1"/>
  <c r="Z742" i="1"/>
  <c r="AA742" i="1"/>
  <c r="V743" i="1"/>
  <c r="W743" i="1"/>
  <c r="X743" i="1"/>
  <c r="Y743" i="1"/>
  <c r="Z743" i="1"/>
  <c r="AA743" i="1"/>
  <c r="V744" i="1"/>
  <c r="W744" i="1"/>
  <c r="X744" i="1"/>
  <c r="Y744" i="1"/>
  <c r="Z744" i="1"/>
  <c r="AA744" i="1"/>
  <c r="V745" i="1"/>
  <c r="W745" i="1"/>
  <c r="X745" i="1"/>
  <c r="Y745" i="1"/>
  <c r="Z745" i="1"/>
  <c r="AA745" i="1"/>
  <c r="V746" i="1"/>
  <c r="W746" i="1"/>
  <c r="X746" i="1"/>
  <c r="Y746" i="1"/>
  <c r="Z746" i="1"/>
  <c r="AA746" i="1"/>
  <c r="V747" i="1"/>
  <c r="W747" i="1"/>
  <c r="X747" i="1"/>
  <c r="Y747" i="1"/>
  <c r="Z747" i="1"/>
  <c r="AA747" i="1"/>
  <c r="V748" i="1"/>
  <c r="W748" i="1"/>
  <c r="X748" i="1"/>
  <c r="Y748" i="1"/>
  <c r="Z748" i="1"/>
  <c r="AA748" i="1"/>
  <c r="V749" i="1"/>
  <c r="W749" i="1"/>
  <c r="X749" i="1"/>
  <c r="Y749" i="1"/>
  <c r="Z749" i="1"/>
  <c r="AA749" i="1"/>
  <c r="V750" i="1"/>
  <c r="W750" i="1"/>
  <c r="X750" i="1"/>
  <c r="Y750" i="1"/>
  <c r="Z750" i="1"/>
  <c r="AA750" i="1"/>
  <c r="V751" i="1"/>
  <c r="W751" i="1"/>
  <c r="X751" i="1"/>
  <c r="Y751" i="1"/>
  <c r="Z751" i="1"/>
  <c r="AA751" i="1"/>
  <c r="V752" i="1"/>
  <c r="W752" i="1"/>
  <c r="X752" i="1"/>
  <c r="Y752" i="1"/>
  <c r="Z752" i="1"/>
  <c r="AA752" i="1"/>
  <c r="V753" i="1"/>
  <c r="W753" i="1"/>
  <c r="X753" i="1"/>
  <c r="Y753" i="1"/>
  <c r="Z753" i="1"/>
  <c r="AA753" i="1"/>
  <c r="V754" i="1"/>
  <c r="W754" i="1"/>
  <c r="X754" i="1"/>
  <c r="Y754" i="1"/>
  <c r="Z754" i="1"/>
  <c r="AA754" i="1"/>
  <c r="V755" i="1"/>
  <c r="W755" i="1"/>
  <c r="X755" i="1"/>
  <c r="Y755" i="1"/>
  <c r="Z755" i="1"/>
  <c r="AA755" i="1"/>
  <c r="V756" i="1"/>
  <c r="W756" i="1"/>
  <c r="X756" i="1"/>
  <c r="Y756" i="1"/>
  <c r="Z756" i="1"/>
  <c r="AA756" i="1"/>
  <c r="V757" i="1"/>
  <c r="W757" i="1"/>
  <c r="X757" i="1"/>
  <c r="Y757" i="1"/>
  <c r="Z757" i="1"/>
  <c r="AA757" i="1"/>
  <c r="V758" i="1"/>
  <c r="W758" i="1"/>
  <c r="X758" i="1"/>
  <c r="Y758" i="1"/>
  <c r="Z758" i="1"/>
  <c r="AA758" i="1"/>
  <c r="V759" i="1"/>
  <c r="W759" i="1"/>
  <c r="X759" i="1"/>
  <c r="Y759" i="1"/>
  <c r="Z759" i="1"/>
  <c r="AA759" i="1"/>
  <c r="V760" i="1"/>
  <c r="W760" i="1"/>
  <c r="X760" i="1"/>
  <c r="Y760" i="1"/>
  <c r="Z760" i="1"/>
  <c r="AA760" i="1"/>
  <c r="V761" i="1"/>
  <c r="W761" i="1"/>
  <c r="X761" i="1"/>
  <c r="Y761" i="1"/>
  <c r="Z761" i="1"/>
  <c r="AA761" i="1"/>
  <c r="V762" i="1"/>
  <c r="W762" i="1"/>
  <c r="X762" i="1"/>
  <c r="Y762" i="1"/>
  <c r="Z762" i="1"/>
  <c r="AA762" i="1"/>
  <c r="V763" i="1"/>
  <c r="W763" i="1"/>
  <c r="X763" i="1"/>
  <c r="Y763" i="1"/>
  <c r="Z763" i="1"/>
  <c r="AA763" i="1"/>
  <c r="V764" i="1"/>
  <c r="W764" i="1"/>
  <c r="X764" i="1"/>
  <c r="Y764" i="1"/>
  <c r="Z764" i="1"/>
  <c r="AA764" i="1"/>
  <c r="V765" i="1"/>
  <c r="W765" i="1"/>
  <c r="X765" i="1"/>
  <c r="Y765" i="1"/>
  <c r="Z765" i="1"/>
  <c r="AA765" i="1"/>
  <c r="V766" i="1"/>
  <c r="W766" i="1"/>
  <c r="X766" i="1"/>
  <c r="Y766" i="1"/>
  <c r="Z766" i="1"/>
  <c r="AA766" i="1"/>
  <c r="V767" i="1"/>
  <c r="W767" i="1"/>
  <c r="X767" i="1"/>
  <c r="Y767" i="1"/>
  <c r="Z767" i="1"/>
  <c r="AA767" i="1"/>
  <c r="V768" i="1"/>
  <c r="W768" i="1"/>
  <c r="X768" i="1"/>
  <c r="Y768" i="1"/>
  <c r="Z768" i="1"/>
  <c r="AA768" i="1"/>
  <c r="V769" i="1"/>
  <c r="W769" i="1"/>
  <c r="X769" i="1"/>
  <c r="Y769" i="1"/>
  <c r="Z769" i="1"/>
  <c r="AA769" i="1"/>
  <c r="V770" i="1"/>
  <c r="W770" i="1"/>
  <c r="X770" i="1"/>
  <c r="Y770" i="1"/>
  <c r="Z770" i="1"/>
  <c r="AA770" i="1"/>
  <c r="V771" i="1"/>
  <c r="W771" i="1"/>
  <c r="X771" i="1"/>
  <c r="Y771" i="1"/>
  <c r="Z771" i="1"/>
  <c r="AA771" i="1"/>
  <c r="V772" i="1"/>
  <c r="W772" i="1"/>
  <c r="X772" i="1"/>
  <c r="Y772" i="1"/>
  <c r="Z772" i="1"/>
  <c r="AA772" i="1"/>
  <c r="V773" i="1"/>
  <c r="W773" i="1"/>
  <c r="X773" i="1"/>
  <c r="Y773" i="1"/>
  <c r="Z773" i="1"/>
  <c r="AA773" i="1"/>
  <c r="V774" i="1"/>
  <c r="W774" i="1"/>
  <c r="X774" i="1"/>
  <c r="Y774" i="1"/>
  <c r="Z774" i="1"/>
  <c r="AA774" i="1"/>
  <c r="V775" i="1"/>
  <c r="W775" i="1"/>
  <c r="X775" i="1"/>
  <c r="Y775" i="1"/>
  <c r="Z775" i="1"/>
  <c r="AA775" i="1"/>
  <c r="V776" i="1"/>
  <c r="W776" i="1"/>
  <c r="X776" i="1"/>
  <c r="Y776" i="1"/>
  <c r="Z776" i="1"/>
  <c r="AA776" i="1"/>
  <c r="V777" i="1"/>
  <c r="W777" i="1"/>
  <c r="X777" i="1"/>
  <c r="Y777" i="1"/>
  <c r="Z777" i="1"/>
  <c r="AA777" i="1"/>
  <c r="V778" i="1"/>
  <c r="W778" i="1"/>
  <c r="X778" i="1"/>
  <c r="Y778" i="1"/>
  <c r="Z778" i="1"/>
  <c r="AA778" i="1"/>
  <c r="V779" i="1"/>
  <c r="W779" i="1"/>
  <c r="X779" i="1"/>
  <c r="Y779" i="1"/>
  <c r="Z779" i="1"/>
  <c r="AA779" i="1"/>
  <c r="V780" i="1"/>
  <c r="W780" i="1"/>
  <c r="X780" i="1"/>
  <c r="Y780" i="1"/>
  <c r="Z780" i="1"/>
  <c r="AA780" i="1"/>
  <c r="V781" i="1"/>
  <c r="W781" i="1"/>
  <c r="X781" i="1"/>
  <c r="Y781" i="1"/>
  <c r="Z781" i="1"/>
  <c r="AA781" i="1"/>
  <c r="V782" i="1"/>
  <c r="W782" i="1"/>
  <c r="X782" i="1"/>
  <c r="Y782" i="1"/>
  <c r="Z782" i="1"/>
  <c r="AA782" i="1"/>
  <c r="V783" i="1"/>
  <c r="W783" i="1"/>
  <c r="X783" i="1"/>
  <c r="Y783" i="1"/>
  <c r="Z783" i="1"/>
  <c r="AA783" i="1"/>
  <c r="V784" i="1"/>
  <c r="W784" i="1"/>
  <c r="X784" i="1"/>
  <c r="Y784" i="1"/>
  <c r="Z784" i="1"/>
  <c r="AA784" i="1"/>
  <c r="V785" i="1"/>
  <c r="W785" i="1"/>
  <c r="X785" i="1"/>
  <c r="Y785" i="1"/>
  <c r="Z785" i="1"/>
  <c r="AA785" i="1"/>
  <c r="V786" i="1"/>
  <c r="W786" i="1"/>
  <c r="X786" i="1"/>
  <c r="Y786" i="1"/>
  <c r="Z786" i="1"/>
  <c r="AA786" i="1"/>
  <c r="V787" i="1"/>
  <c r="W787" i="1"/>
  <c r="X787" i="1"/>
  <c r="Y787" i="1"/>
  <c r="Z787" i="1"/>
  <c r="AA787" i="1"/>
  <c r="V788" i="1"/>
  <c r="W788" i="1"/>
  <c r="X788" i="1"/>
  <c r="Y788" i="1"/>
  <c r="Z788" i="1"/>
  <c r="AA788" i="1"/>
  <c r="V789" i="1"/>
  <c r="W789" i="1"/>
  <c r="X789" i="1"/>
  <c r="Y789" i="1"/>
  <c r="Z789" i="1"/>
  <c r="AA789" i="1"/>
  <c r="V790" i="1"/>
  <c r="W790" i="1"/>
  <c r="X790" i="1"/>
  <c r="Y790" i="1"/>
  <c r="Z790" i="1"/>
  <c r="AA790" i="1"/>
  <c r="V791" i="1"/>
  <c r="W791" i="1"/>
  <c r="X791" i="1"/>
  <c r="Y791" i="1"/>
  <c r="Z791" i="1"/>
  <c r="AA791" i="1"/>
  <c r="V792" i="1"/>
  <c r="W792" i="1"/>
  <c r="X792" i="1"/>
  <c r="Y792" i="1"/>
  <c r="Z792" i="1"/>
  <c r="AA792" i="1"/>
  <c r="V793" i="1"/>
  <c r="W793" i="1"/>
  <c r="X793" i="1"/>
  <c r="Y793" i="1"/>
  <c r="Z793" i="1"/>
  <c r="AA793" i="1"/>
  <c r="V794" i="1"/>
  <c r="W794" i="1"/>
  <c r="X794" i="1"/>
  <c r="Y794" i="1"/>
  <c r="Z794" i="1"/>
  <c r="AA794" i="1"/>
  <c r="V795" i="1"/>
  <c r="W795" i="1"/>
  <c r="X795" i="1"/>
  <c r="Y795" i="1"/>
  <c r="Z795" i="1"/>
  <c r="AA795" i="1"/>
  <c r="V796" i="1"/>
  <c r="W796" i="1"/>
  <c r="X796" i="1"/>
  <c r="Y796" i="1"/>
  <c r="Z796" i="1"/>
  <c r="AA796" i="1"/>
  <c r="V797" i="1"/>
  <c r="W797" i="1"/>
  <c r="X797" i="1"/>
  <c r="Y797" i="1"/>
  <c r="Z797" i="1"/>
  <c r="AA797" i="1"/>
  <c r="V798" i="1"/>
  <c r="W798" i="1"/>
  <c r="X798" i="1"/>
  <c r="Y798" i="1"/>
  <c r="Z798" i="1"/>
  <c r="AA798" i="1"/>
  <c r="V799" i="1"/>
  <c r="W799" i="1"/>
  <c r="X799" i="1"/>
  <c r="Y799" i="1"/>
  <c r="Z799" i="1"/>
  <c r="AA799" i="1"/>
  <c r="V800" i="1"/>
  <c r="W800" i="1"/>
  <c r="X800" i="1"/>
  <c r="Y800" i="1"/>
  <c r="Z800" i="1"/>
  <c r="AA800" i="1"/>
  <c r="V801" i="1"/>
  <c r="W801" i="1"/>
  <c r="X801" i="1"/>
  <c r="Y801" i="1"/>
  <c r="Z801" i="1"/>
  <c r="AA801" i="1"/>
  <c r="V802" i="1"/>
  <c r="W802" i="1"/>
  <c r="X802" i="1"/>
  <c r="Y802" i="1"/>
  <c r="Z802" i="1"/>
  <c r="AA802" i="1"/>
  <c r="V803" i="1"/>
  <c r="W803" i="1"/>
  <c r="X803" i="1"/>
  <c r="Y803" i="1"/>
  <c r="Z803" i="1"/>
  <c r="AA803" i="1"/>
  <c r="V804" i="1"/>
  <c r="W804" i="1"/>
  <c r="X804" i="1"/>
  <c r="Y804" i="1"/>
  <c r="Z804" i="1"/>
  <c r="AA804" i="1"/>
  <c r="V805" i="1"/>
  <c r="W805" i="1"/>
  <c r="X805" i="1"/>
  <c r="Y805" i="1"/>
  <c r="Z805" i="1"/>
  <c r="AA805" i="1"/>
  <c r="V806" i="1"/>
  <c r="W806" i="1"/>
  <c r="X806" i="1"/>
  <c r="Y806" i="1"/>
  <c r="Z806" i="1"/>
  <c r="AA806" i="1"/>
  <c r="V807" i="1"/>
  <c r="W807" i="1"/>
  <c r="X807" i="1"/>
  <c r="Y807" i="1"/>
  <c r="Z807" i="1"/>
  <c r="AA807" i="1"/>
  <c r="V808" i="1"/>
  <c r="W808" i="1"/>
  <c r="X808" i="1"/>
  <c r="Y808" i="1"/>
  <c r="Z808" i="1"/>
  <c r="AA808" i="1"/>
  <c r="V809" i="1"/>
  <c r="W809" i="1"/>
  <c r="X809" i="1"/>
  <c r="Y809" i="1"/>
  <c r="Z809" i="1"/>
  <c r="AA809" i="1"/>
  <c r="V810" i="1"/>
  <c r="W810" i="1"/>
  <c r="X810" i="1"/>
  <c r="Y810" i="1"/>
  <c r="Z810" i="1"/>
  <c r="AA810" i="1"/>
  <c r="V811" i="1"/>
  <c r="W811" i="1"/>
  <c r="X811" i="1"/>
  <c r="Y811" i="1"/>
  <c r="Z811" i="1"/>
  <c r="AA811" i="1"/>
  <c r="V812" i="1"/>
  <c r="W812" i="1"/>
  <c r="X812" i="1"/>
  <c r="Y812" i="1"/>
  <c r="Z812" i="1"/>
  <c r="AA812" i="1"/>
  <c r="V813" i="1"/>
  <c r="W813" i="1"/>
  <c r="X813" i="1"/>
  <c r="Y813" i="1"/>
  <c r="Z813" i="1"/>
  <c r="AA813" i="1"/>
  <c r="V814" i="1"/>
  <c r="W814" i="1"/>
  <c r="X814" i="1"/>
  <c r="Y814" i="1"/>
  <c r="Z814" i="1"/>
  <c r="AA814" i="1"/>
  <c r="V815" i="1"/>
  <c r="W815" i="1"/>
  <c r="X815" i="1"/>
  <c r="Y815" i="1"/>
  <c r="Z815" i="1"/>
  <c r="AA815" i="1"/>
  <c r="V816" i="1"/>
  <c r="W816" i="1"/>
  <c r="X816" i="1"/>
  <c r="Y816" i="1"/>
  <c r="Z816" i="1"/>
  <c r="AA816" i="1"/>
  <c r="V817" i="1"/>
  <c r="W817" i="1"/>
  <c r="X817" i="1"/>
  <c r="Y817" i="1"/>
  <c r="Z817" i="1"/>
  <c r="AA817" i="1"/>
  <c r="V818" i="1"/>
  <c r="W818" i="1"/>
  <c r="X818" i="1"/>
  <c r="Y818" i="1"/>
  <c r="Z818" i="1"/>
  <c r="AA818" i="1"/>
  <c r="V819" i="1"/>
  <c r="W819" i="1"/>
  <c r="X819" i="1"/>
  <c r="Y819" i="1"/>
  <c r="Z819" i="1"/>
  <c r="AA819" i="1"/>
  <c r="V820" i="1"/>
  <c r="W820" i="1"/>
  <c r="X820" i="1"/>
  <c r="Y820" i="1"/>
  <c r="Z820" i="1"/>
  <c r="AA820" i="1"/>
  <c r="V821" i="1"/>
  <c r="W821" i="1"/>
  <c r="X821" i="1"/>
  <c r="Y821" i="1"/>
  <c r="Z821" i="1"/>
  <c r="AA821" i="1"/>
  <c r="V822" i="1"/>
  <c r="W822" i="1"/>
  <c r="X822" i="1"/>
  <c r="Y822" i="1"/>
  <c r="Z822" i="1"/>
  <c r="AA822" i="1"/>
  <c r="V823" i="1"/>
  <c r="W823" i="1"/>
  <c r="X823" i="1"/>
  <c r="Y823" i="1"/>
  <c r="Z823" i="1"/>
  <c r="AA823" i="1"/>
  <c r="V824" i="1"/>
  <c r="W824" i="1"/>
  <c r="X824" i="1"/>
  <c r="Y824" i="1"/>
  <c r="Z824" i="1"/>
  <c r="AA824" i="1"/>
  <c r="V825" i="1"/>
  <c r="W825" i="1"/>
  <c r="X825" i="1"/>
  <c r="Y825" i="1"/>
  <c r="Z825" i="1"/>
  <c r="AA825" i="1"/>
  <c r="V826" i="1"/>
  <c r="W826" i="1"/>
  <c r="X826" i="1"/>
  <c r="Y826" i="1"/>
  <c r="Z826" i="1"/>
  <c r="AA826" i="1"/>
  <c r="V827" i="1"/>
  <c r="W827" i="1"/>
  <c r="X827" i="1"/>
  <c r="Y827" i="1"/>
  <c r="Z827" i="1"/>
  <c r="AA827" i="1"/>
  <c r="V828" i="1"/>
  <c r="W828" i="1"/>
  <c r="X828" i="1"/>
  <c r="Y828" i="1"/>
  <c r="Z828" i="1"/>
  <c r="AA828" i="1"/>
  <c r="V829" i="1"/>
  <c r="W829" i="1"/>
  <c r="X829" i="1"/>
  <c r="Y829" i="1"/>
  <c r="Z829" i="1"/>
  <c r="AA829" i="1"/>
  <c r="V830" i="1"/>
  <c r="W830" i="1"/>
  <c r="X830" i="1"/>
  <c r="Y830" i="1"/>
  <c r="Z830" i="1"/>
  <c r="AA830" i="1"/>
  <c r="V831" i="1"/>
  <c r="W831" i="1"/>
  <c r="X831" i="1"/>
  <c r="Y831" i="1"/>
  <c r="Z831" i="1"/>
  <c r="AA831" i="1"/>
  <c r="V832" i="1"/>
  <c r="W832" i="1"/>
  <c r="X832" i="1"/>
  <c r="Y832" i="1"/>
  <c r="Z832" i="1"/>
  <c r="AA832" i="1"/>
  <c r="V833" i="1"/>
  <c r="W833" i="1"/>
  <c r="X833" i="1"/>
  <c r="Y833" i="1"/>
  <c r="Z833" i="1"/>
  <c r="AA833" i="1"/>
  <c r="V834" i="1"/>
  <c r="W834" i="1"/>
  <c r="X834" i="1"/>
  <c r="Y834" i="1"/>
  <c r="Z834" i="1"/>
  <c r="AA834" i="1"/>
  <c r="V835" i="1"/>
  <c r="W835" i="1"/>
  <c r="X835" i="1"/>
  <c r="Y835" i="1"/>
  <c r="Z835" i="1"/>
  <c r="AA835" i="1"/>
  <c r="V836" i="1"/>
  <c r="W836" i="1"/>
  <c r="X836" i="1"/>
  <c r="Y836" i="1"/>
  <c r="Z836" i="1"/>
  <c r="AA836" i="1"/>
  <c r="V837" i="1"/>
  <c r="W837" i="1"/>
  <c r="X837" i="1"/>
  <c r="Y837" i="1"/>
  <c r="Z837" i="1"/>
  <c r="AA837" i="1"/>
  <c r="V838" i="1"/>
  <c r="W838" i="1"/>
  <c r="X838" i="1"/>
  <c r="Y838" i="1"/>
  <c r="Z838" i="1"/>
  <c r="AA838" i="1"/>
  <c r="V839" i="1"/>
  <c r="W839" i="1"/>
  <c r="X839" i="1"/>
  <c r="Y839" i="1"/>
  <c r="Z839" i="1"/>
  <c r="AA839" i="1"/>
  <c r="V840" i="1"/>
  <c r="W840" i="1"/>
  <c r="X840" i="1"/>
  <c r="Y840" i="1"/>
  <c r="Z840" i="1"/>
  <c r="AA840" i="1"/>
  <c r="V841" i="1"/>
  <c r="W841" i="1"/>
  <c r="X841" i="1"/>
  <c r="Y841" i="1"/>
  <c r="Z841" i="1"/>
  <c r="AA841" i="1"/>
  <c r="V842" i="1"/>
  <c r="W842" i="1"/>
  <c r="X842" i="1"/>
  <c r="Y842" i="1"/>
  <c r="Z842" i="1"/>
  <c r="AA842" i="1"/>
  <c r="V843" i="1"/>
  <c r="W843" i="1"/>
  <c r="X843" i="1"/>
  <c r="Y843" i="1"/>
  <c r="Z843" i="1"/>
  <c r="AA843" i="1"/>
  <c r="V844" i="1"/>
  <c r="W844" i="1"/>
  <c r="X844" i="1"/>
  <c r="Y844" i="1"/>
  <c r="Z844" i="1"/>
  <c r="AA844" i="1"/>
  <c r="V845" i="1"/>
  <c r="W845" i="1"/>
  <c r="X845" i="1"/>
  <c r="Y845" i="1"/>
  <c r="Z845" i="1"/>
  <c r="AA845" i="1"/>
  <c r="V846" i="1"/>
  <c r="W846" i="1"/>
  <c r="X846" i="1"/>
  <c r="Y846" i="1"/>
  <c r="Z846" i="1"/>
  <c r="AA846" i="1"/>
  <c r="V847" i="1"/>
  <c r="W847" i="1"/>
  <c r="X847" i="1"/>
  <c r="Y847" i="1"/>
  <c r="Z847" i="1"/>
  <c r="AA847" i="1"/>
  <c r="V848" i="1"/>
  <c r="W848" i="1"/>
  <c r="X848" i="1"/>
  <c r="Y848" i="1"/>
  <c r="Z848" i="1"/>
  <c r="AA848" i="1"/>
  <c r="V849" i="1"/>
  <c r="W849" i="1"/>
  <c r="X849" i="1"/>
  <c r="Y849" i="1"/>
  <c r="Z849" i="1"/>
  <c r="AA849" i="1"/>
  <c r="V850" i="1"/>
  <c r="W850" i="1"/>
  <c r="X850" i="1"/>
  <c r="Y850" i="1"/>
  <c r="Z850" i="1"/>
  <c r="AA850" i="1"/>
  <c r="V851" i="1"/>
  <c r="W851" i="1"/>
  <c r="X851" i="1"/>
  <c r="Y851" i="1"/>
  <c r="Z851" i="1"/>
  <c r="AA851" i="1"/>
  <c r="V852" i="1"/>
  <c r="W852" i="1"/>
  <c r="X852" i="1"/>
  <c r="Y852" i="1"/>
  <c r="Z852" i="1"/>
  <c r="AA852" i="1"/>
  <c r="V853" i="1"/>
  <c r="W853" i="1"/>
  <c r="X853" i="1"/>
  <c r="Y853" i="1"/>
  <c r="Z853" i="1"/>
  <c r="AA853" i="1"/>
  <c r="V854" i="1"/>
  <c r="W854" i="1"/>
  <c r="X854" i="1"/>
  <c r="Y854" i="1"/>
  <c r="Z854" i="1"/>
  <c r="AA854" i="1"/>
  <c r="V855" i="1"/>
  <c r="W855" i="1"/>
  <c r="X855" i="1"/>
  <c r="Y855" i="1"/>
  <c r="Z855" i="1"/>
  <c r="AA855" i="1"/>
  <c r="V856" i="1"/>
  <c r="W856" i="1"/>
  <c r="X856" i="1"/>
  <c r="Y856" i="1"/>
  <c r="Z856" i="1"/>
  <c r="AA856" i="1"/>
  <c r="V857" i="1"/>
  <c r="W857" i="1"/>
  <c r="X857" i="1"/>
  <c r="Y857" i="1"/>
  <c r="Z857" i="1"/>
  <c r="AA857" i="1"/>
  <c r="V858" i="1"/>
  <c r="W858" i="1"/>
  <c r="X858" i="1"/>
  <c r="Y858" i="1"/>
  <c r="Z858" i="1"/>
  <c r="AA858" i="1"/>
  <c r="V859" i="1"/>
  <c r="W859" i="1"/>
  <c r="X859" i="1"/>
  <c r="Y859" i="1"/>
  <c r="Z859" i="1"/>
  <c r="AA859" i="1"/>
  <c r="V860" i="1"/>
  <c r="W860" i="1"/>
  <c r="X860" i="1"/>
  <c r="Y860" i="1"/>
  <c r="Z860" i="1"/>
  <c r="AA860" i="1"/>
  <c r="V861" i="1"/>
  <c r="W861" i="1"/>
  <c r="X861" i="1"/>
  <c r="Y861" i="1"/>
  <c r="Z861" i="1"/>
  <c r="AA861" i="1"/>
  <c r="V862" i="1"/>
  <c r="W862" i="1"/>
  <c r="X862" i="1"/>
  <c r="Y862" i="1"/>
  <c r="Z862" i="1"/>
  <c r="AA862" i="1"/>
  <c r="V863" i="1"/>
  <c r="W863" i="1"/>
  <c r="X863" i="1"/>
  <c r="Y863" i="1"/>
  <c r="Z863" i="1"/>
  <c r="AA863" i="1"/>
  <c r="V864" i="1"/>
  <c r="W864" i="1"/>
  <c r="X864" i="1"/>
  <c r="Y864" i="1"/>
  <c r="Z864" i="1"/>
  <c r="AA864" i="1"/>
  <c r="V865" i="1"/>
  <c r="W865" i="1"/>
  <c r="X865" i="1"/>
  <c r="Y865" i="1"/>
  <c r="Z865" i="1"/>
  <c r="AA865" i="1"/>
  <c r="V866" i="1"/>
  <c r="W866" i="1"/>
  <c r="X866" i="1"/>
  <c r="Y866" i="1"/>
  <c r="Z866" i="1"/>
  <c r="AA866" i="1"/>
  <c r="V867" i="1"/>
  <c r="W867" i="1"/>
  <c r="X867" i="1"/>
  <c r="Y867" i="1"/>
  <c r="Z867" i="1"/>
  <c r="AA867" i="1"/>
  <c r="V868" i="1"/>
  <c r="W868" i="1"/>
  <c r="X868" i="1"/>
  <c r="Y868" i="1"/>
  <c r="Z868" i="1"/>
  <c r="AA868" i="1"/>
  <c r="V869" i="1"/>
  <c r="W869" i="1"/>
  <c r="X869" i="1"/>
  <c r="Y869" i="1"/>
  <c r="Z869" i="1"/>
  <c r="AA869" i="1"/>
  <c r="V870" i="1"/>
  <c r="W870" i="1"/>
  <c r="X870" i="1"/>
  <c r="Y870" i="1"/>
  <c r="Z870" i="1"/>
  <c r="AA870" i="1"/>
  <c r="V871" i="1"/>
  <c r="W871" i="1"/>
  <c r="X871" i="1"/>
  <c r="Y871" i="1"/>
  <c r="Z871" i="1"/>
  <c r="AA871" i="1"/>
  <c r="V872" i="1"/>
  <c r="W872" i="1"/>
  <c r="X872" i="1"/>
  <c r="Y872" i="1"/>
  <c r="Z872" i="1"/>
  <c r="AA872" i="1"/>
  <c r="V873" i="1"/>
  <c r="W873" i="1"/>
  <c r="X873" i="1"/>
  <c r="Y873" i="1"/>
  <c r="Z873" i="1"/>
  <c r="AA873" i="1"/>
  <c r="V874" i="1"/>
  <c r="W874" i="1"/>
  <c r="X874" i="1"/>
  <c r="Y874" i="1"/>
  <c r="Z874" i="1"/>
  <c r="AA874" i="1"/>
  <c r="V875" i="1"/>
  <c r="W875" i="1"/>
  <c r="X875" i="1"/>
  <c r="Y875" i="1"/>
  <c r="Z875" i="1"/>
  <c r="AA875" i="1"/>
  <c r="V876" i="1"/>
  <c r="W876" i="1"/>
  <c r="X876" i="1"/>
  <c r="Y876" i="1"/>
  <c r="Z876" i="1"/>
  <c r="AA876" i="1"/>
  <c r="V877" i="1"/>
  <c r="W877" i="1"/>
  <c r="X877" i="1"/>
  <c r="Y877" i="1"/>
  <c r="Z877" i="1"/>
  <c r="AA877" i="1"/>
  <c r="V878" i="1"/>
  <c r="W878" i="1"/>
  <c r="X878" i="1"/>
  <c r="Y878" i="1"/>
  <c r="Z878" i="1"/>
  <c r="AA878" i="1"/>
  <c r="V879" i="1"/>
  <c r="W879" i="1"/>
  <c r="X879" i="1"/>
  <c r="Y879" i="1"/>
  <c r="Z879" i="1"/>
  <c r="AA879" i="1"/>
  <c r="V880" i="1"/>
  <c r="W880" i="1"/>
  <c r="X880" i="1"/>
  <c r="Y880" i="1"/>
  <c r="Z880" i="1"/>
  <c r="AA880" i="1"/>
  <c r="V881" i="1"/>
  <c r="W881" i="1"/>
  <c r="X881" i="1"/>
  <c r="Y881" i="1"/>
  <c r="Z881" i="1"/>
  <c r="AA881" i="1"/>
  <c r="V882" i="1"/>
  <c r="W882" i="1"/>
  <c r="X882" i="1"/>
  <c r="Y882" i="1"/>
  <c r="Z882" i="1"/>
  <c r="AA882" i="1"/>
  <c r="V883" i="1"/>
  <c r="W883" i="1"/>
  <c r="X883" i="1"/>
  <c r="Y883" i="1"/>
  <c r="Z883" i="1"/>
  <c r="AA883" i="1"/>
  <c r="V884" i="1"/>
  <c r="W884" i="1"/>
  <c r="X884" i="1"/>
  <c r="Y884" i="1"/>
  <c r="Z884" i="1"/>
  <c r="AA884" i="1"/>
  <c r="V885" i="1"/>
  <c r="W885" i="1"/>
  <c r="X885" i="1"/>
  <c r="Y885" i="1"/>
  <c r="Z885" i="1"/>
  <c r="AA885" i="1"/>
  <c r="V886" i="1"/>
  <c r="W886" i="1"/>
  <c r="X886" i="1"/>
  <c r="Y886" i="1"/>
  <c r="Z886" i="1"/>
  <c r="AA886" i="1"/>
  <c r="V887" i="1"/>
  <c r="W887" i="1"/>
  <c r="X887" i="1"/>
  <c r="Y887" i="1"/>
  <c r="Z887" i="1"/>
  <c r="AA887" i="1"/>
  <c r="V888" i="1"/>
  <c r="W888" i="1"/>
  <c r="X888" i="1"/>
  <c r="Y888" i="1"/>
  <c r="Z888" i="1"/>
  <c r="AA888" i="1"/>
  <c r="V889" i="1"/>
  <c r="W889" i="1"/>
  <c r="X889" i="1"/>
  <c r="Y889" i="1"/>
  <c r="Z889" i="1"/>
  <c r="AA889" i="1"/>
  <c r="V890" i="1"/>
  <c r="W890" i="1"/>
  <c r="X890" i="1"/>
  <c r="Y890" i="1"/>
  <c r="Z890" i="1"/>
  <c r="AA890" i="1"/>
  <c r="V891" i="1"/>
  <c r="W891" i="1"/>
  <c r="X891" i="1"/>
  <c r="Y891" i="1"/>
  <c r="Z891" i="1"/>
  <c r="AA891" i="1"/>
  <c r="V892" i="1"/>
  <c r="W892" i="1"/>
  <c r="X892" i="1"/>
  <c r="Y892" i="1"/>
  <c r="Z892" i="1"/>
  <c r="AA892" i="1"/>
  <c r="V893" i="1"/>
  <c r="W893" i="1"/>
  <c r="X893" i="1"/>
  <c r="Y893" i="1"/>
  <c r="Z893" i="1"/>
  <c r="AA893" i="1"/>
  <c r="V894" i="1"/>
  <c r="W894" i="1"/>
  <c r="X894" i="1"/>
  <c r="Y894" i="1"/>
  <c r="Z894" i="1"/>
  <c r="AA894" i="1"/>
  <c r="V895" i="1"/>
  <c r="W895" i="1"/>
  <c r="X895" i="1"/>
  <c r="Y895" i="1"/>
  <c r="Z895" i="1"/>
  <c r="AA895" i="1"/>
  <c r="V896" i="1"/>
  <c r="W896" i="1"/>
  <c r="X896" i="1"/>
  <c r="Y896" i="1"/>
  <c r="Z896" i="1"/>
  <c r="AA896" i="1"/>
  <c r="V897" i="1"/>
  <c r="W897" i="1"/>
  <c r="X897" i="1"/>
  <c r="Y897" i="1"/>
  <c r="Z897" i="1"/>
  <c r="AA897" i="1"/>
  <c r="V898" i="1"/>
  <c r="W898" i="1"/>
  <c r="X898" i="1"/>
  <c r="Y898" i="1"/>
  <c r="Z898" i="1"/>
  <c r="AA898" i="1"/>
  <c r="V899" i="1"/>
  <c r="W899" i="1"/>
  <c r="X899" i="1"/>
  <c r="Y899" i="1"/>
  <c r="Z899" i="1"/>
  <c r="AA899" i="1"/>
  <c r="V900" i="1"/>
  <c r="W900" i="1"/>
  <c r="X900" i="1"/>
  <c r="Y900" i="1"/>
  <c r="Z900" i="1"/>
  <c r="AA900" i="1"/>
  <c r="V901" i="1"/>
  <c r="W901" i="1"/>
  <c r="X901" i="1"/>
  <c r="Y901" i="1"/>
  <c r="Z901" i="1"/>
  <c r="AA901" i="1"/>
  <c r="V902" i="1"/>
  <c r="W902" i="1"/>
  <c r="X902" i="1"/>
  <c r="Y902" i="1"/>
  <c r="Z902" i="1"/>
  <c r="AA902" i="1"/>
  <c r="V903" i="1"/>
  <c r="W903" i="1"/>
  <c r="X903" i="1"/>
  <c r="Y903" i="1"/>
  <c r="Z903" i="1"/>
  <c r="AA903" i="1"/>
  <c r="V904" i="1"/>
  <c r="W904" i="1"/>
  <c r="X904" i="1"/>
  <c r="Y904" i="1"/>
  <c r="Z904" i="1"/>
  <c r="AA904" i="1"/>
  <c r="V905" i="1"/>
  <c r="W905" i="1"/>
  <c r="X905" i="1"/>
  <c r="Y905" i="1"/>
  <c r="Z905" i="1"/>
  <c r="AA905" i="1"/>
  <c r="V906" i="1"/>
  <c r="W906" i="1"/>
  <c r="X906" i="1"/>
  <c r="Y906" i="1"/>
  <c r="Z906" i="1"/>
  <c r="AA906" i="1"/>
  <c r="V907" i="1"/>
  <c r="W907" i="1"/>
  <c r="X907" i="1"/>
  <c r="Y907" i="1"/>
  <c r="Z907" i="1"/>
  <c r="AA907" i="1"/>
  <c r="V908" i="1"/>
  <c r="W908" i="1"/>
  <c r="X908" i="1"/>
  <c r="Y908" i="1"/>
  <c r="Z908" i="1"/>
  <c r="AA908" i="1"/>
  <c r="V909" i="1"/>
  <c r="W909" i="1"/>
  <c r="X909" i="1"/>
  <c r="Y909" i="1"/>
  <c r="Z909" i="1"/>
  <c r="AA909" i="1"/>
  <c r="V910" i="1"/>
  <c r="W910" i="1"/>
  <c r="X910" i="1"/>
  <c r="Y910" i="1"/>
  <c r="Z910" i="1"/>
  <c r="AA910" i="1"/>
  <c r="V911" i="1"/>
  <c r="W911" i="1"/>
  <c r="X911" i="1"/>
  <c r="Y911" i="1"/>
  <c r="Z911" i="1"/>
  <c r="AA911" i="1"/>
  <c r="V912" i="1"/>
  <c r="W912" i="1"/>
  <c r="X912" i="1"/>
  <c r="Y912" i="1"/>
  <c r="Z912" i="1"/>
  <c r="AA912" i="1"/>
  <c r="V913" i="1"/>
  <c r="W913" i="1"/>
  <c r="X913" i="1"/>
  <c r="Y913" i="1"/>
  <c r="Z913" i="1"/>
  <c r="AA913" i="1"/>
  <c r="V914" i="1"/>
  <c r="W914" i="1"/>
  <c r="X914" i="1"/>
  <c r="Y914" i="1"/>
  <c r="Z914" i="1"/>
  <c r="AA914" i="1"/>
  <c r="V915" i="1"/>
  <c r="W915" i="1"/>
  <c r="X915" i="1"/>
  <c r="Y915" i="1"/>
  <c r="Z915" i="1"/>
  <c r="AA915" i="1"/>
  <c r="V916" i="1"/>
  <c r="W916" i="1"/>
  <c r="X916" i="1"/>
  <c r="Y916" i="1"/>
  <c r="Z916" i="1"/>
  <c r="AA916" i="1"/>
  <c r="V917" i="1"/>
  <c r="W917" i="1"/>
  <c r="X917" i="1"/>
  <c r="Y917" i="1"/>
  <c r="Z917" i="1"/>
  <c r="AA917" i="1"/>
  <c r="V918" i="1"/>
  <c r="W918" i="1"/>
  <c r="X918" i="1"/>
  <c r="Y918" i="1"/>
  <c r="Z918" i="1"/>
  <c r="AA918" i="1"/>
  <c r="V919" i="1"/>
  <c r="W919" i="1"/>
  <c r="X919" i="1"/>
  <c r="Y919" i="1"/>
  <c r="Z919" i="1"/>
  <c r="AA919" i="1"/>
  <c r="V920" i="1"/>
  <c r="W920" i="1"/>
  <c r="X920" i="1"/>
  <c r="Y920" i="1"/>
  <c r="Z920" i="1"/>
  <c r="AA920" i="1"/>
  <c r="V921" i="1"/>
  <c r="W921" i="1"/>
  <c r="X921" i="1"/>
  <c r="Y921" i="1"/>
  <c r="Z921" i="1"/>
  <c r="AA921" i="1"/>
  <c r="V922" i="1"/>
  <c r="W922" i="1"/>
  <c r="X922" i="1"/>
  <c r="Y922" i="1"/>
  <c r="Z922" i="1"/>
  <c r="AA922" i="1"/>
  <c r="V923" i="1"/>
  <c r="W923" i="1"/>
  <c r="X923" i="1"/>
  <c r="Y923" i="1"/>
  <c r="Z923" i="1"/>
  <c r="AA923" i="1"/>
  <c r="V924" i="1"/>
  <c r="W924" i="1"/>
  <c r="X924" i="1"/>
  <c r="Y924" i="1"/>
  <c r="Z924" i="1"/>
  <c r="AA924" i="1"/>
  <c r="V925" i="1"/>
  <c r="W925" i="1"/>
  <c r="X925" i="1"/>
  <c r="Y925" i="1"/>
  <c r="Z925" i="1"/>
  <c r="AA925" i="1"/>
  <c r="V926" i="1"/>
  <c r="W926" i="1"/>
  <c r="X926" i="1"/>
  <c r="Y926" i="1"/>
  <c r="Z926" i="1"/>
  <c r="AA926" i="1"/>
  <c r="V927" i="1"/>
  <c r="W927" i="1"/>
  <c r="X927" i="1"/>
  <c r="Y927" i="1"/>
  <c r="Z927" i="1"/>
  <c r="AA927" i="1"/>
  <c r="V928" i="1"/>
  <c r="W928" i="1"/>
  <c r="X928" i="1"/>
  <c r="Y928" i="1"/>
  <c r="Z928" i="1"/>
  <c r="AA928" i="1"/>
  <c r="V929" i="1"/>
  <c r="W929" i="1"/>
  <c r="X929" i="1"/>
  <c r="Y929" i="1"/>
  <c r="Z929" i="1"/>
  <c r="AA929" i="1"/>
  <c r="V930" i="1"/>
  <c r="W930" i="1"/>
  <c r="X930" i="1"/>
  <c r="Y930" i="1"/>
  <c r="Z930" i="1"/>
  <c r="AA930" i="1"/>
  <c r="V931" i="1"/>
  <c r="W931" i="1"/>
  <c r="X931" i="1"/>
  <c r="Y931" i="1"/>
  <c r="Z931" i="1"/>
  <c r="AA931" i="1"/>
  <c r="V932" i="1"/>
  <c r="W932" i="1"/>
  <c r="X932" i="1"/>
  <c r="Y932" i="1"/>
  <c r="Z932" i="1"/>
  <c r="AA932" i="1"/>
  <c r="V933" i="1"/>
  <c r="W933" i="1"/>
  <c r="X933" i="1"/>
  <c r="Y933" i="1"/>
  <c r="Z933" i="1"/>
  <c r="AA933" i="1"/>
  <c r="V934" i="1"/>
  <c r="W934" i="1"/>
  <c r="X934" i="1"/>
  <c r="Y934" i="1"/>
  <c r="Z934" i="1"/>
  <c r="AA934" i="1"/>
  <c r="V935" i="1"/>
  <c r="W935" i="1"/>
  <c r="X935" i="1"/>
  <c r="Y935" i="1"/>
  <c r="Z935" i="1"/>
  <c r="AA935" i="1"/>
  <c r="V936" i="1"/>
  <c r="W936" i="1"/>
  <c r="X936" i="1"/>
  <c r="Y936" i="1"/>
  <c r="Z936" i="1"/>
  <c r="AA936" i="1"/>
  <c r="V937" i="1"/>
  <c r="W937" i="1"/>
  <c r="X937" i="1"/>
  <c r="Y937" i="1"/>
  <c r="Z937" i="1"/>
  <c r="AA937" i="1"/>
  <c r="V938" i="1"/>
  <c r="W938" i="1"/>
  <c r="X938" i="1"/>
  <c r="Y938" i="1"/>
  <c r="Z938" i="1"/>
  <c r="AA938" i="1"/>
  <c r="V939" i="1"/>
  <c r="W939" i="1"/>
  <c r="X939" i="1"/>
  <c r="Y939" i="1"/>
  <c r="Z939" i="1"/>
  <c r="AA939" i="1"/>
  <c r="V940" i="1"/>
  <c r="W940" i="1"/>
  <c r="X940" i="1"/>
  <c r="Y940" i="1"/>
  <c r="Z940" i="1"/>
  <c r="AA940" i="1"/>
  <c r="V941" i="1"/>
  <c r="W941" i="1"/>
  <c r="X941" i="1"/>
  <c r="Y941" i="1"/>
  <c r="Z941" i="1"/>
  <c r="AA941" i="1"/>
  <c r="V942" i="1"/>
  <c r="W942" i="1"/>
  <c r="X942" i="1"/>
  <c r="Y942" i="1"/>
  <c r="Z942" i="1"/>
  <c r="AA942" i="1"/>
  <c r="V943" i="1"/>
  <c r="W943" i="1"/>
  <c r="X943" i="1"/>
  <c r="Y943" i="1"/>
  <c r="Z943" i="1"/>
  <c r="AA943" i="1"/>
  <c r="V944" i="1"/>
  <c r="W944" i="1"/>
  <c r="X944" i="1"/>
  <c r="Y944" i="1"/>
  <c r="Z944" i="1"/>
  <c r="AA944" i="1"/>
  <c r="V945" i="1"/>
  <c r="W945" i="1"/>
  <c r="X945" i="1"/>
  <c r="Y945" i="1"/>
  <c r="Z945" i="1"/>
  <c r="AA945" i="1"/>
  <c r="V946" i="1"/>
  <c r="W946" i="1"/>
  <c r="X946" i="1"/>
  <c r="Y946" i="1"/>
  <c r="Z946" i="1"/>
  <c r="AA946" i="1"/>
  <c r="V947" i="1"/>
  <c r="W947" i="1"/>
  <c r="X947" i="1"/>
  <c r="Y947" i="1"/>
  <c r="Z947" i="1"/>
  <c r="AA947" i="1"/>
  <c r="V948" i="1"/>
  <c r="W948" i="1"/>
  <c r="X948" i="1"/>
  <c r="Y948" i="1"/>
  <c r="Z948" i="1"/>
  <c r="AA948" i="1"/>
  <c r="V949" i="1"/>
  <c r="W949" i="1"/>
  <c r="X949" i="1"/>
  <c r="Y949" i="1"/>
  <c r="Z949" i="1"/>
  <c r="AA949" i="1"/>
  <c r="V950" i="1"/>
  <c r="W950" i="1"/>
  <c r="X950" i="1"/>
  <c r="Y950" i="1"/>
  <c r="Z950" i="1"/>
  <c r="AA950" i="1"/>
  <c r="V951" i="1"/>
  <c r="W951" i="1"/>
  <c r="X951" i="1"/>
  <c r="Y951" i="1"/>
  <c r="Z951" i="1"/>
  <c r="AA951" i="1"/>
  <c r="V952" i="1"/>
  <c r="W952" i="1"/>
  <c r="X952" i="1"/>
  <c r="Y952" i="1"/>
  <c r="Z952" i="1"/>
  <c r="AA952" i="1"/>
  <c r="V953" i="1"/>
  <c r="W953" i="1"/>
  <c r="X953" i="1"/>
  <c r="Y953" i="1"/>
  <c r="Z953" i="1"/>
  <c r="AA953" i="1"/>
  <c r="V954" i="1"/>
  <c r="W954" i="1"/>
  <c r="X954" i="1"/>
  <c r="Y954" i="1"/>
  <c r="Z954" i="1"/>
  <c r="AA954" i="1"/>
  <c r="V955" i="1"/>
  <c r="W955" i="1"/>
  <c r="X955" i="1"/>
  <c r="Y955" i="1"/>
  <c r="Z955" i="1"/>
  <c r="AA955" i="1"/>
  <c r="V956" i="1"/>
  <c r="W956" i="1"/>
  <c r="X956" i="1"/>
  <c r="Y956" i="1"/>
  <c r="Z956" i="1"/>
  <c r="AA956" i="1"/>
  <c r="V957" i="1"/>
  <c r="W957" i="1"/>
  <c r="X957" i="1"/>
  <c r="Y957" i="1"/>
  <c r="Z957" i="1"/>
  <c r="AA957" i="1"/>
  <c r="V958" i="1"/>
  <c r="W958" i="1"/>
  <c r="X958" i="1"/>
  <c r="Y958" i="1"/>
  <c r="Z958" i="1"/>
  <c r="AA958" i="1"/>
  <c r="V959" i="1"/>
  <c r="W959" i="1"/>
  <c r="X959" i="1"/>
  <c r="Y959" i="1"/>
  <c r="Z959" i="1"/>
  <c r="AA959" i="1"/>
  <c r="V960" i="1"/>
  <c r="W960" i="1"/>
  <c r="X960" i="1"/>
  <c r="Y960" i="1"/>
  <c r="Z960" i="1"/>
  <c r="AA960" i="1"/>
  <c r="V961" i="1"/>
  <c r="W961" i="1"/>
  <c r="X961" i="1"/>
  <c r="Y961" i="1"/>
  <c r="Z961" i="1"/>
  <c r="AA961" i="1"/>
  <c r="V962" i="1"/>
  <c r="W962" i="1"/>
  <c r="X962" i="1"/>
  <c r="Y962" i="1"/>
  <c r="Z962" i="1"/>
  <c r="AA962" i="1"/>
  <c r="V963" i="1"/>
  <c r="W963" i="1"/>
  <c r="X963" i="1"/>
  <c r="Y963" i="1"/>
  <c r="Z963" i="1"/>
  <c r="AA963" i="1"/>
  <c r="V964" i="1"/>
  <c r="W964" i="1"/>
  <c r="X964" i="1"/>
  <c r="Y964" i="1"/>
  <c r="Z964" i="1"/>
  <c r="AA964" i="1"/>
  <c r="V965" i="1"/>
  <c r="W965" i="1"/>
  <c r="X965" i="1"/>
  <c r="Y965" i="1"/>
  <c r="Z965" i="1"/>
  <c r="AA965" i="1"/>
  <c r="V966" i="1"/>
  <c r="W966" i="1"/>
  <c r="X966" i="1"/>
  <c r="Y966" i="1"/>
  <c r="Z966" i="1"/>
  <c r="AA966" i="1"/>
  <c r="V967" i="1"/>
  <c r="W967" i="1"/>
  <c r="X967" i="1"/>
  <c r="Y967" i="1"/>
  <c r="Z967" i="1"/>
  <c r="AA967" i="1"/>
  <c r="V968" i="1"/>
  <c r="W968" i="1"/>
  <c r="X968" i="1"/>
  <c r="Y968" i="1"/>
  <c r="Z968" i="1"/>
  <c r="AA968" i="1"/>
  <c r="V969" i="1"/>
  <c r="W969" i="1"/>
  <c r="X969" i="1"/>
  <c r="Y969" i="1"/>
  <c r="Z969" i="1"/>
  <c r="AA969" i="1"/>
  <c r="V970" i="1"/>
  <c r="W970" i="1"/>
  <c r="X970" i="1"/>
  <c r="Y970" i="1"/>
  <c r="Z970" i="1"/>
  <c r="AA970" i="1"/>
  <c r="V971" i="1"/>
  <c r="W971" i="1"/>
  <c r="X971" i="1"/>
  <c r="Y971" i="1"/>
  <c r="Z971" i="1"/>
  <c r="AA971" i="1"/>
  <c r="V972" i="1"/>
  <c r="W972" i="1"/>
  <c r="X972" i="1"/>
  <c r="Y972" i="1"/>
  <c r="Z972" i="1"/>
  <c r="AA972" i="1"/>
  <c r="V973" i="1"/>
  <c r="W973" i="1"/>
  <c r="X973" i="1"/>
  <c r="Y973" i="1"/>
  <c r="Z973" i="1"/>
  <c r="AA973" i="1"/>
  <c r="V974" i="1"/>
  <c r="W974" i="1"/>
  <c r="X974" i="1"/>
  <c r="Y974" i="1"/>
  <c r="Z974" i="1"/>
  <c r="AA974" i="1"/>
  <c r="V975" i="1"/>
  <c r="W975" i="1"/>
  <c r="X975" i="1"/>
  <c r="Y975" i="1"/>
  <c r="Z975" i="1"/>
  <c r="AA975" i="1"/>
  <c r="V976" i="1"/>
  <c r="W976" i="1"/>
  <c r="X976" i="1"/>
  <c r="Y976" i="1"/>
  <c r="Z976" i="1"/>
  <c r="AA976" i="1"/>
  <c r="V977" i="1"/>
  <c r="W977" i="1"/>
  <c r="X977" i="1"/>
  <c r="Y977" i="1"/>
  <c r="Z977" i="1"/>
  <c r="AA977" i="1"/>
  <c r="V978" i="1"/>
  <c r="W978" i="1"/>
  <c r="X978" i="1"/>
  <c r="Y978" i="1"/>
  <c r="Z978" i="1"/>
  <c r="AA978" i="1"/>
  <c r="V979" i="1"/>
  <c r="W979" i="1"/>
  <c r="X979" i="1"/>
  <c r="Y979" i="1"/>
  <c r="Z979" i="1"/>
  <c r="AA979" i="1"/>
  <c r="V980" i="1"/>
  <c r="W980" i="1"/>
  <c r="X980" i="1"/>
  <c r="Y980" i="1"/>
  <c r="Z980" i="1"/>
  <c r="AA980" i="1"/>
  <c r="V981" i="1"/>
  <c r="W981" i="1"/>
  <c r="X981" i="1"/>
  <c r="Y981" i="1"/>
  <c r="Z981" i="1"/>
  <c r="AA981" i="1"/>
  <c r="V982" i="1"/>
  <c r="W982" i="1"/>
  <c r="X982" i="1"/>
  <c r="Y982" i="1"/>
  <c r="Z982" i="1"/>
  <c r="AA982" i="1"/>
  <c r="V983" i="1"/>
  <c r="W983" i="1"/>
  <c r="X983" i="1"/>
  <c r="Y983" i="1"/>
  <c r="Z983" i="1"/>
  <c r="AA983" i="1"/>
  <c r="V984" i="1"/>
  <c r="W984" i="1"/>
  <c r="X984" i="1"/>
  <c r="Y984" i="1"/>
  <c r="Z984" i="1"/>
  <c r="AA984" i="1"/>
  <c r="V985" i="1"/>
  <c r="W985" i="1"/>
  <c r="X985" i="1"/>
  <c r="Y985" i="1"/>
  <c r="Z985" i="1"/>
  <c r="AA985" i="1"/>
  <c r="V986" i="1"/>
  <c r="W986" i="1"/>
  <c r="X986" i="1"/>
  <c r="Y986" i="1"/>
  <c r="Z986" i="1"/>
  <c r="AA986" i="1"/>
  <c r="V987" i="1"/>
  <c r="W987" i="1"/>
  <c r="X987" i="1"/>
  <c r="Y987" i="1"/>
  <c r="Z987" i="1"/>
  <c r="AA987" i="1"/>
  <c r="W2" i="1"/>
  <c r="V2" i="1"/>
  <c r="AA2" i="1"/>
  <c r="Z2" i="1"/>
  <c r="Y2" i="1"/>
  <c r="X2" i="1"/>
</calcChain>
</file>

<file path=xl/sharedStrings.xml><?xml version="1.0" encoding="utf-8"?>
<sst xmlns="http://schemas.openxmlformats.org/spreadsheetml/2006/main" count="7915" uniqueCount="4282">
  <si>
    <t>id</t>
  </si>
  <si>
    <t>Papel</t>
  </si>
  <si>
    <t>Cotacao</t>
  </si>
  <si>
    <t>PL</t>
  </si>
  <si>
    <t>PVP</t>
  </si>
  <si>
    <t>DividendYied</t>
  </si>
  <si>
    <t>PAtivo</t>
  </si>
  <si>
    <t>PCapGiro</t>
  </si>
  <si>
    <t>PEbit</t>
  </si>
  <si>
    <t>PAtivoCirc</t>
  </si>
  <si>
    <t>EVEbit</t>
  </si>
  <si>
    <t>EVEbita</t>
  </si>
  <si>
    <t>MrgEbit</t>
  </si>
  <si>
    <t>MrgLiq</t>
  </si>
  <si>
    <t>LiqCorrente</t>
  </si>
  <si>
    <t>ROIC</t>
  </si>
  <si>
    <t>ROE</t>
  </si>
  <si>
    <t>Liq2Meses</t>
  </si>
  <si>
    <t>PatriLiquido</t>
  </si>
  <si>
    <t>DivBruta_por_Patri</t>
  </si>
  <si>
    <t>Cresc_5a</t>
  </si>
  <si>
    <t>PORP4</t>
  </si>
  <si>
    <t>2,40</t>
  </si>
  <si>
    <t>0,000</t>
  </si>
  <si>
    <t>0,00</t>
  </si>
  <si>
    <t>22.399.000,00</t>
  </si>
  <si>
    <t>CSTB4</t>
  </si>
  <si>
    <t>2,60</t>
  </si>
  <si>
    <t>8.420.670.000,00</t>
  </si>
  <si>
    <t>MNSA3</t>
  </si>
  <si>
    <t>0,42</t>
  </si>
  <si>
    <t>3,63</t>
  </si>
  <si>
    <t>-9.105.000,00</t>
  </si>
  <si>
    <t>CFLU4</t>
  </si>
  <si>
    <t>1.000,00</t>
  </si>
  <si>
    <t>1,10</t>
  </si>
  <si>
    <t>60.351.000,00</t>
  </si>
  <si>
    <t>POPR4</t>
  </si>
  <si>
    <t>1,08</t>
  </si>
  <si>
    <t>545.803.000,00</t>
  </si>
  <si>
    <t>PMET3</t>
  </si>
  <si>
    <t>-290.863.000,00</t>
  </si>
  <si>
    <t>MNSA4</t>
  </si>
  <si>
    <t>0,47</t>
  </si>
  <si>
    <t>CLAN3</t>
  </si>
  <si>
    <t>1.012.240.000,00</t>
  </si>
  <si>
    <t>IVTT3</t>
  </si>
  <si>
    <t>1.083.050.000,00</t>
  </si>
  <si>
    <t>CSTB3</t>
  </si>
  <si>
    <t>BBTG12</t>
  </si>
  <si>
    <t>3,15</t>
  </si>
  <si>
    <t>9.000,00</t>
  </si>
  <si>
    <t>GNDI3</t>
  </si>
  <si>
    <t>2,378</t>
  </si>
  <si>
    <t>79,65</t>
  </si>
  <si>
    <t>87,05</t>
  </si>
  <si>
    <t>-6,21</t>
  </si>
  <si>
    <t>1,17</t>
  </si>
  <si>
    <t>7.116.080.000,00</t>
  </si>
  <si>
    <t>TXRX3</t>
  </si>
  <si>
    <t>0,158</t>
  </si>
  <si>
    <t>-0,20</t>
  </si>
  <si>
    <t>1,31</t>
  </si>
  <si>
    <t>-0,09</t>
  </si>
  <si>
    <t>0,40</t>
  </si>
  <si>
    <t>22,50</t>
  </si>
  <si>
    <t>-333.576.000,00</t>
  </si>
  <si>
    <t>GUAR4</t>
  </si>
  <si>
    <t>5,097</t>
  </si>
  <si>
    <t>19,73</t>
  </si>
  <si>
    <t>268,48</t>
  </si>
  <si>
    <t>750,98</t>
  </si>
  <si>
    <t>1,64</t>
  </si>
  <si>
    <t>5.083.810.000,00</t>
  </si>
  <si>
    <t>BAUH4</t>
  </si>
  <si>
    <t>2,326</t>
  </si>
  <si>
    <t>30,44</t>
  </si>
  <si>
    <t>39,93</t>
  </si>
  <si>
    <t>60,43</t>
  </si>
  <si>
    <t>1,20</t>
  </si>
  <si>
    <t>13.465,70</t>
  </si>
  <si>
    <t>94.427.000,00</t>
  </si>
  <si>
    <t>TXRX4</t>
  </si>
  <si>
    <t>2,95</t>
  </si>
  <si>
    <t>0,052</t>
  </si>
  <si>
    <t>-0,07</t>
  </si>
  <si>
    <t>0,43</t>
  </si>
  <si>
    <t>-0,03</t>
  </si>
  <si>
    <t>11.430,40</t>
  </si>
  <si>
    <t>PLDN4</t>
  </si>
  <si>
    <t>0,611</t>
  </si>
  <si>
    <t>1,07</t>
  </si>
  <si>
    <t>-75,56</t>
  </si>
  <si>
    <t>3,10</t>
  </si>
  <si>
    <t>10,81</t>
  </si>
  <si>
    <t>289.939.000,00</t>
  </si>
  <si>
    <t>LCSA4</t>
  </si>
  <si>
    <t>125,308</t>
  </si>
  <si>
    <t>-202,27</t>
  </si>
  <si>
    <t>-505,80</t>
  </si>
  <si>
    <t>-96,61</t>
  </si>
  <si>
    <t>0,29</t>
  </si>
  <si>
    <t>-377.568.000,00</t>
  </si>
  <si>
    <t>BHGR3</t>
  </si>
  <si>
    <t>0,855</t>
  </si>
  <si>
    <t>-194,45</t>
  </si>
  <si>
    <t>23,70</t>
  </si>
  <si>
    <t>-8,56</t>
  </si>
  <si>
    <t>0,96</t>
  </si>
  <si>
    <t>1.077.600.000,00</t>
  </si>
  <si>
    <t>DMMO3</t>
  </si>
  <si>
    <t>1,76</t>
  </si>
  <si>
    <t>3,346</t>
  </si>
  <si>
    <t>11,90</t>
  </si>
  <si>
    <t>6,37</t>
  </si>
  <si>
    <t>-1,37</t>
  </si>
  <si>
    <t>2,25</t>
  </si>
  <si>
    <t>-553.275.000,00</t>
  </si>
  <si>
    <t>RJCP3</t>
  </si>
  <si>
    <t>0,01</t>
  </si>
  <si>
    <t>0,619</t>
  </si>
  <si>
    <t>-522,94</t>
  </si>
  <si>
    <t>17.287.200,00</t>
  </si>
  <si>
    <t>ABYA3</t>
  </si>
  <si>
    <t>4,91</t>
  </si>
  <si>
    <t>0,527</t>
  </si>
  <si>
    <t>1,98</t>
  </si>
  <si>
    <t>19,96</t>
  </si>
  <si>
    <t>-2,75</t>
  </si>
  <si>
    <t>2,09</t>
  </si>
  <si>
    <t>292.060.000,00</t>
  </si>
  <si>
    <t>PITI4</t>
  </si>
  <si>
    <t>1,28</t>
  </si>
  <si>
    <t>-2.637,65</t>
  </si>
  <si>
    <t>MAPT3</t>
  </si>
  <si>
    <t>35,726</t>
  </si>
  <si>
    <t>-587,57</t>
  </si>
  <si>
    <t>-164,38</t>
  </si>
  <si>
    <t>-3,98</t>
  </si>
  <si>
    <t>-6.171.000,00</t>
  </si>
  <si>
    <t>CSAN3</t>
  </si>
  <si>
    <t>0,243</t>
  </si>
  <si>
    <t>4,61</t>
  </si>
  <si>
    <t>5,19</t>
  </si>
  <si>
    <t>-0,53</t>
  </si>
  <si>
    <t>1,41</t>
  </si>
  <si>
    <t>173.764.000,00</t>
  </si>
  <si>
    <t>19.604.900.000,00</t>
  </si>
  <si>
    <t>HBSA3</t>
  </si>
  <si>
    <t>3,61</t>
  </si>
  <si>
    <t>0,444</t>
  </si>
  <si>
    <t>5,13</t>
  </si>
  <si>
    <t>10,52</t>
  </si>
  <si>
    <t>-0,74</t>
  </si>
  <si>
    <t>1,93</t>
  </si>
  <si>
    <t>13.367.200,00</t>
  </si>
  <si>
    <t>1.366.520.000,00</t>
  </si>
  <si>
    <t>LCSA3</t>
  </si>
  <si>
    <t>44,638</t>
  </si>
  <si>
    <t>-72,05</t>
  </si>
  <si>
    <t>-180,18</t>
  </si>
  <si>
    <t>-34,41</t>
  </si>
  <si>
    <t>MAGG3</t>
  </si>
  <si>
    <t>0,440</t>
  </si>
  <si>
    <t>9,32</t>
  </si>
  <si>
    <t>4,07</t>
  </si>
  <si>
    <t>-1,55</t>
  </si>
  <si>
    <t>1,14</t>
  </si>
  <si>
    <t>2.246.130.000,00</t>
  </si>
  <si>
    <t>LINX3</t>
  </si>
  <si>
    <t>2,745</t>
  </si>
  <si>
    <t>11,96</t>
  </si>
  <si>
    <t>53,17</t>
  </si>
  <si>
    <t>47,06</t>
  </si>
  <si>
    <t>2,14</t>
  </si>
  <si>
    <t>1.619.010.000,00</t>
  </si>
  <si>
    <t>BNCA3</t>
  </si>
  <si>
    <t>3.068.150.000,00</t>
  </si>
  <si>
    <t>CLSA3</t>
  </si>
  <si>
    <t>1,453</t>
  </si>
  <si>
    <t>2,70</t>
  </si>
  <si>
    <t>-23,00</t>
  </si>
  <si>
    <t>2,85</t>
  </si>
  <si>
    <t>4,39</t>
  </si>
  <si>
    <t>2.375.180,00</t>
  </si>
  <si>
    <t>729.915.000,00</t>
  </si>
  <si>
    <t>GLOB4</t>
  </si>
  <si>
    <t>1,423</t>
  </si>
  <si>
    <t>-13,28</t>
  </si>
  <si>
    <t>23,03</t>
  </si>
  <si>
    <t>-3,45</t>
  </si>
  <si>
    <t>0,80</t>
  </si>
  <si>
    <t>5.064.000.000,00</t>
  </si>
  <si>
    <t>AMIL3</t>
  </si>
  <si>
    <t>2,003</t>
  </si>
  <si>
    <t>-16,95</t>
  </si>
  <si>
    <t>136,58</t>
  </si>
  <si>
    <t>-5,43</t>
  </si>
  <si>
    <t>0,75</t>
  </si>
  <si>
    <t>1.532.980.000,00</t>
  </si>
  <si>
    <t>GUAR3</t>
  </si>
  <si>
    <t>0,199</t>
  </si>
  <si>
    <t>0,77</t>
  </si>
  <si>
    <t>10,51</t>
  </si>
  <si>
    <t>29,39</t>
  </si>
  <si>
    <t>11.000.100,00</t>
  </si>
  <si>
    <t>ALPA3</t>
  </si>
  <si>
    <t>0,925</t>
  </si>
  <si>
    <t>3,82</t>
  </si>
  <si>
    <t>17,55</t>
  </si>
  <si>
    <t>11,29</t>
  </si>
  <si>
    <t>2,50</t>
  </si>
  <si>
    <t>123.893,00</t>
  </si>
  <si>
    <t>5.510.850.000,00</t>
  </si>
  <si>
    <t>BRTP3</t>
  </si>
  <si>
    <t>0,684</t>
  </si>
  <si>
    <t>8,98</t>
  </si>
  <si>
    <t>6,03</t>
  </si>
  <si>
    <t>-2,40</t>
  </si>
  <si>
    <t>1,29</t>
  </si>
  <si>
    <t>5.302.340.000,00</t>
  </si>
  <si>
    <t>ALPA4</t>
  </si>
  <si>
    <t>0,916</t>
  </si>
  <si>
    <t>3,79</t>
  </si>
  <si>
    <t>17,38</t>
  </si>
  <si>
    <t>11,18</t>
  </si>
  <si>
    <t>84.669.100,00</t>
  </si>
  <si>
    <t>IDVL11</t>
  </si>
  <si>
    <t>237.683.000,00</t>
  </si>
  <si>
    <t>MSPA3</t>
  </si>
  <si>
    <t>0,209</t>
  </si>
  <si>
    <t>9,60</t>
  </si>
  <si>
    <t>-15,90</t>
  </si>
  <si>
    <t>-0,60</t>
  </si>
  <si>
    <t>1,42</t>
  </si>
  <si>
    <t>818.015.000,00</t>
  </si>
  <si>
    <t>MERC3</t>
  </si>
  <si>
    <t>251.884.000,00</t>
  </si>
  <si>
    <t>SCLO3</t>
  </si>
  <si>
    <t>0,725</t>
  </si>
  <si>
    <t>-0,08</t>
  </si>
  <si>
    <t>-96,00</t>
  </si>
  <si>
    <t>-161.186.000,00</t>
  </si>
  <si>
    <t>PEFX5</t>
  </si>
  <si>
    <t>19,00</t>
  </si>
  <si>
    <t>0,597</t>
  </si>
  <si>
    <t>20,34</t>
  </si>
  <si>
    <t>5,75</t>
  </si>
  <si>
    <t>-3,18</t>
  </si>
  <si>
    <t>396.955.000,00</t>
  </si>
  <si>
    <t>PEFX3</t>
  </si>
  <si>
    <t>MSPA4</t>
  </si>
  <si>
    <t>0,181</t>
  </si>
  <si>
    <t>8,30</t>
  </si>
  <si>
    <t>-13,75</t>
  </si>
  <si>
    <t>-0,52</t>
  </si>
  <si>
    <t>602,30</t>
  </si>
  <si>
    <t>MTIG4</t>
  </si>
  <si>
    <t>23,00</t>
  </si>
  <si>
    <t>36,906</t>
  </si>
  <si>
    <t>-50,93</t>
  </si>
  <si>
    <t>-94,31</t>
  </si>
  <si>
    <t>-44,00</t>
  </si>
  <si>
    <t>0,27</t>
  </si>
  <si>
    <t>-7.835.380,00</t>
  </si>
  <si>
    <t>TOYB4</t>
  </si>
  <si>
    <t>4,405</t>
  </si>
  <si>
    <t>-6,47</t>
  </si>
  <si>
    <t>-9,04</t>
  </si>
  <si>
    <t>-3,83</t>
  </si>
  <si>
    <t>0,49</t>
  </si>
  <si>
    <t>-13.852.000,00</t>
  </si>
  <si>
    <t>IMBI3</t>
  </si>
  <si>
    <t>0,518</t>
  </si>
  <si>
    <t>-2,21</t>
  </si>
  <si>
    <t>-97,12</t>
  </si>
  <si>
    <t>-0,37</t>
  </si>
  <si>
    <t>0,05</t>
  </si>
  <si>
    <t>62.544.000,00</t>
  </si>
  <si>
    <t>TELB3</t>
  </si>
  <si>
    <t>0,373</t>
  </si>
  <si>
    <t>1,18</t>
  </si>
  <si>
    <t>-5,46</t>
  </si>
  <si>
    <t>-1,94</t>
  </si>
  <si>
    <t>5,06</t>
  </si>
  <si>
    <t>162.160,00</t>
  </si>
  <si>
    <t>1.681.100.000,00</t>
  </si>
  <si>
    <t>CLAN4</t>
  </si>
  <si>
    <t>3,00</t>
  </si>
  <si>
    <t>0,406</t>
  </si>
  <si>
    <t>-15,50</t>
  </si>
  <si>
    <t>-82,56</t>
  </si>
  <si>
    <t>-6,36</t>
  </si>
  <si>
    <t>0,73</t>
  </si>
  <si>
    <t>TOYB3</t>
  </si>
  <si>
    <t>2,29</t>
  </si>
  <si>
    <t>4,035</t>
  </si>
  <si>
    <t>-5,93</t>
  </si>
  <si>
    <t>-8,28</t>
  </si>
  <si>
    <t>-3,50</t>
  </si>
  <si>
    <t>EBTP3</t>
  </si>
  <si>
    <t>0,353</t>
  </si>
  <si>
    <t>-502,47</t>
  </si>
  <si>
    <t>6,42</t>
  </si>
  <si>
    <t>-0,73</t>
  </si>
  <si>
    <t>0,99</t>
  </si>
  <si>
    <t>10.782.200.000,00</t>
  </si>
  <si>
    <t>EBTP4</t>
  </si>
  <si>
    <t>10,00</t>
  </si>
  <si>
    <t>0,346</t>
  </si>
  <si>
    <t>-492,13</t>
  </si>
  <si>
    <t>6,29</t>
  </si>
  <si>
    <t>-0,71</t>
  </si>
  <si>
    <t>FBRA4</t>
  </si>
  <si>
    <t>0,738</t>
  </si>
  <si>
    <t>18,94</t>
  </si>
  <si>
    <t>7,40</t>
  </si>
  <si>
    <t>-4,43</t>
  </si>
  <si>
    <t>1,11</t>
  </si>
  <si>
    <t>213.406.000,00</t>
  </si>
  <si>
    <t>BRTP4</t>
  </si>
  <si>
    <t>0,399</t>
  </si>
  <si>
    <t>5,23</t>
  </si>
  <si>
    <t>3,51</t>
  </si>
  <si>
    <t>-1,40</t>
  </si>
  <si>
    <t>MGLU3</t>
  </si>
  <si>
    <t>0,787</t>
  </si>
  <si>
    <t>4,99</t>
  </si>
  <si>
    <t>23,26</t>
  </si>
  <si>
    <t>-4,68</t>
  </si>
  <si>
    <t>430.481.000,00</t>
  </si>
  <si>
    <t>10.290.700.000,00</t>
  </si>
  <si>
    <t>TELB4</t>
  </si>
  <si>
    <t>0,297</t>
  </si>
  <si>
    <t>0,94</t>
  </si>
  <si>
    <t>-4,34</t>
  </si>
  <si>
    <t>-1,54</t>
  </si>
  <si>
    <t>233.330,00</t>
  </si>
  <si>
    <t>SHOW3</t>
  </si>
  <si>
    <t>2,98</t>
  </si>
  <si>
    <t>0,314</t>
  </si>
  <si>
    <t>3,05</t>
  </si>
  <si>
    <t>4,20</t>
  </si>
  <si>
    <t>-3,88</t>
  </si>
  <si>
    <t>779.568,00</t>
  </si>
  <si>
    <t>130.384.000,00</t>
  </si>
  <si>
    <t>ITEC3</t>
  </si>
  <si>
    <t>9,216</t>
  </si>
  <si>
    <t>25,42</t>
  </si>
  <si>
    <t>-26,00</t>
  </si>
  <si>
    <t>-68,91</t>
  </si>
  <si>
    <t>20.143.000,00</t>
  </si>
  <si>
    <t>HAPV3</t>
  </si>
  <si>
    <t>4,35</t>
  </si>
  <si>
    <t>0,447</t>
  </si>
  <si>
    <t>-59,44</t>
  </si>
  <si>
    <t>-56,61</t>
  </si>
  <si>
    <t>-1,89</t>
  </si>
  <si>
    <t>0,93</t>
  </si>
  <si>
    <t>351.872.000,00</t>
  </si>
  <si>
    <t>48.455.100.000,00</t>
  </si>
  <si>
    <t>RCSL3</t>
  </si>
  <si>
    <t>1,78</t>
  </si>
  <si>
    <t>6,893</t>
  </si>
  <si>
    <t>49,71</t>
  </si>
  <si>
    <t>-632,89</t>
  </si>
  <si>
    <t>-15,64</t>
  </si>
  <si>
    <t>1,34</t>
  </si>
  <si>
    <t>6.228.410,00</t>
  </si>
  <si>
    <t>983.000,00</t>
  </si>
  <si>
    <t>MAPT4</t>
  </si>
  <si>
    <t>8,108</t>
  </si>
  <si>
    <t>-133,35</t>
  </si>
  <si>
    <t>-37,31</t>
  </si>
  <si>
    <t>-0,90</t>
  </si>
  <si>
    <t>LJQQ3</t>
  </si>
  <si>
    <t>0,358</t>
  </si>
  <si>
    <t>1,21</t>
  </si>
  <si>
    <t>16,59</t>
  </si>
  <si>
    <t>-2,05</t>
  </si>
  <si>
    <t>1,84</t>
  </si>
  <si>
    <t>20.960.900,00</t>
  </si>
  <si>
    <t>516.535.000,00</t>
  </si>
  <si>
    <t>IMBI4</t>
  </si>
  <si>
    <t>3,50</t>
  </si>
  <si>
    <t>0,362</t>
  </si>
  <si>
    <t>-67,85</t>
  </si>
  <si>
    <t>-0,26</t>
  </si>
  <si>
    <t>PRTX3</t>
  </si>
  <si>
    <t>2,77</t>
  </si>
  <si>
    <t>1,400</t>
  </si>
  <si>
    <t>-2,57</t>
  </si>
  <si>
    <t>-97,11</t>
  </si>
  <si>
    <t>-1,43</t>
  </si>
  <si>
    <t>-18.917.000,00</t>
  </si>
  <si>
    <t>OMGE3</t>
  </si>
  <si>
    <t>0,543</t>
  </si>
  <si>
    <t>10,86</t>
  </si>
  <si>
    <t>12,56</t>
  </si>
  <si>
    <t>-1,06</t>
  </si>
  <si>
    <t>1,72</t>
  </si>
  <si>
    <t>3.483.570.000,00</t>
  </si>
  <si>
    <t>DFVA3</t>
  </si>
  <si>
    <t>9,90</t>
  </si>
  <si>
    <t>5,365</t>
  </si>
  <si>
    <t>29,10</t>
  </si>
  <si>
    <t>-55,91</t>
  </si>
  <si>
    <t>-31,47</t>
  </si>
  <si>
    <t>1,33</t>
  </si>
  <si>
    <t>1.170.000,00</t>
  </si>
  <si>
    <t>PRGA4</t>
  </si>
  <si>
    <t>1,406</t>
  </si>
  <si>
    <t>19,45</t>
  </si>
  <si>
    <t>118,60</t>
  </si>
  <si>
    <t>-3,94</t>
  </si>
  <si>
    <t>1,19</t>
  </si>
  <si>
    <t>10.268.800.000,00</t>
  </si>
  <si>
    <t>ASTA4</t>
  </si>
  <si>
    <t>0,446</t>
  </si>
  <si>
    <t>2,57</t>
  </si>
  <si>
    <t>19,90</t>
  </si>
  <si>
    <t>-3,30</t>
  </si>
  <si>
    <t>1,71</t>
  </si>
  <si>
    <t>515.672.000,00</t>
  </si>
  <si>
    <t>AMBP3</t>
  </si>
  <si>
    <t>0,241</t>
  </si>
  <si>
    <t>0,83</t>
  </si>
  <si>
    <t>3,21</t>
  </si>
  <si>
    <t>-0,63</t>
  </si>
  <si>
    <t>25.536.100,00</t>
  </si>
  <si>
    <t>1.205.910.000,00</t>
  </si>
  <si>
    <t>CSNA3</t>
  </si>
  <si>
    <t>0,202</t>
  </si>
  <si>
    <t>1,48</t>
  </si>
  <si>
    <t>1,60</t>
  </si>
  <si>
    <t>115.754.000,00</t>
  </si>
  <si>
    <t>19.225.900.000,00</t>
  </si>
  <si>
    <t>MERC4</t>
  </si>
  <si>
    <t>7,79</t>
  </si>
  <si>
    <t>33.552,60</t>
  </si>
  <si>
    <t>VGOR4</t>
  </si>
  <si>
    <t>5,87</t>
  </si>
  <si>
    <t>1,468</t>
  </si>
  <si>
    <t>113,97</t>
  </si>
  <si>
    <t>27,32</t>
  </si>
  <si>
    <t>-3,22</t>
  </si>
  <si>
    <t>1,04</t>
  </si>
  <si>
    <t>135.178.000,00</t>
  </si>
  <si>
    <t>CRBM3</t>
  </si>
  <si>
    <t>1,172</t>
  </si>
  <si>
    <t>-15,45</t>
  </si>
  <si>
    <t>16,90</t>
  </si>
  <si>
    <t>2,24</t>
  </si>
  <si>
    <t>827.347.000,00</t>
  </si>
  <si>
    <t>CBEE3</t>
  </si>
  <si>
    <t>0,220</t>
  </si>
  <si>
    <t>-1,93</t>
  </si>
  <si>
    <t>3,73</t>
  </si>
  <si>
    <t>-0,44</t>
  </si>
  <si>
    <t>0,64</t>
  </si>
  <si>
    <t>1.371,90</t>
  </si>
  <si>
    <t>5.211.600.000,00</t>
  </si>
  <si>
    <t>SCAR3</t>
  </si>
  <si>
    <t>0,327</t>
  </si>
  <si>
    <t>2,48</t>
  </si>
  <si>
    <t>6,15</t>
  </si>
  <si>
    <t>-0,86</t>
  </si>
  <si>
    <t>2,83</t>
  </si>
  <si>
    <t>213.883,00</t>
  </si>
  <si>
    <t>1.492.900.000,00</t>
  </si>
  <si>
    <t>DFVA4</t>
  </si>
  <si>
    <t>4,335</t>
  </si>
  <si>
    <t>23,51</t>
  </si>
  <si>
    <t>-45,18</t>
  </si>
  <si>
    <t>-25,43</t>
  </si>
  <si>
    <t>MRVE3</t>
  </si>
  <si>
    <t>0,251</t>
  </si>
  <si>
    <t>138,27</t>
  </si>
  <si>
    <t>-0,96</t>
  </si>
  <si>
    <t>1,80</t>
  </si>
  <si>
    <t>111.324.000,00</t>
  </si>
  <si>
    <t>5.848.710.000,00</t>
  </si>
  <si>
    <t>KROT11</t>
  </si>
  <si>
    <t>0,415</t>
  </si>
  <si>
    <t>7,13</t>
  </si>
  <si>
    <t>10,01</t>
  </si>
  <si>
    <t>-1,35</t>
  </si>
  <si>
    <t>1,49</t>
  </si>
  <si>
    <t>12.220.700.000,00</t>
  </si>
  <si>
    <t>TAMM4</t>
  </si>
  <si>
    <t>0,524</t>
  </si>
  <si>
    <t>-31,11</t>
  </si>
  <si>
    <t>9,77</t>
  </si>
  <si>
    <t>0,95</t>
  </si>
  <si>
    <t>2.174.310.000,00</t>
  </si>
  <si>
    <t>TAMM3</t>
  </si>
  <si>
    <t>0,523</t>
  </si>
  <si>
    <t>-31,04</t>
  </si>
  <si>
    <t>9,74</t>
  </si>
  <si>
    <t>MODL11</t>
  </si>
  <si>
    <t>1.154.890.000,00</t>
  </si>
  <si>
    <t>KROT4</t>
  </si>
  <si>
    <t>0,372</t>
  </si>
  <si>
    <t>6,39</t>
  </si>
  <si>
    <t>8,97</t>
  </si>
  <si>
    <t>-1,21</t>
  </si>
  <si>
    <t>MODL4</t>
  </si>
  <si>
    <t>2,72</t>
  </si>
  <si>
    <t>MODL3</t>
  </si>
  <si>
    <t>7.039.670,00</t>
  </si>
  <si>
    <t>CRBM7</t>
  </si>
  <si>
    <t>0,782</t>
  </si>
  <si>
    <t>1,99</t>
  </si>
  <si>
    <t>-10,30</t>
  </si>
  <si>
    <t>11,26</t>
  </si>
  <si>
    <t>WMBY3</t>
  </si>
  <si>
    <t>0,182</t>
  </si>
  <si>
    <t>8,62</t>
  </si>
  <si>
    <t>-1,50</t>
  </si>
  <si>
    <t>1,44</t>
  </si>
  <si>
    <t>212.439.000,00</t>
  </si>
  <si>
    <t>BAHI4</t>
  </si>
  <si>
    <t>3,219</t>
  </si>
  <si>
    <t>-9,24</t>
  </si>
  <si>
    <t>-62,85</t>
  </si>
  <si>
    <t>-3,77</t>
  </si>
  <si>
    <t>0,10</t>
  </si>
  <si>
    <t>54.533.000,00</t>
  </si>
  <si>
    <t>TDBH4</t>
  </si>
  <si>
    <t>0,66</t>
  </si>
  <si>
    <t>0,811</t>
  </si>
  <si>
    <t>-6,15</t>
  </si>
  <si>
    <t>8,73</t>
  </si>
  <si>
    <t>-5,66</t>
  </si>
  <si>
    <t>0,63</t>
  </si>
  <si>
    <t>554.115.000,00</t>
  </si>
  <si>
    <t>TANC4</t>
  </si>
  <si>
    <t>0,428</t>
  </si>
  <si>
    <t>-25,37</t>
  </si>
  <si>
    <t>7,96</t>
  </si>
  <si>
    <t>-0,78</t>
  </si>
  <si>
    <t>ORVR3</t>
  </si>
  <si>
    <t>1,505</t>
  </si>
  <si>
    <t>12,42</t>
  </si>
  <si>
    <t>93,84</t>
  </si>
  <si>
    <t>-3,28</t>
  </si>
  <si>
    <t>1,89</t>
  </si>
  <si>
    <t>19.506.400,00</t>
  </si>
  <si>
    <t>538.086.000,00</t>
  </si>
  <si>
    <t>ANIM3</t>
  </si>
  <si>
    <t>3,67</t>
  </si>
  <si>
    <t>0,140</t>
  </si>
  <si>
    <t>-33,43</t>
  </si>
  <si>
    <t>2,41</t>
  </si>
  <si>
    <t>-0,29</t>
  </si>
  <si>
    <t>0,98</t>
  </si>
  <si>
    <t>28.680.700,00</t>
  </si>
  <si>
    <t>2.677.360.000,00</t>
  </si>
  <si>
    <t>CCIM3</t>
  </si>
  <si>
    <t>5,52</t>
  </si>
  <si>
    <t>0,198</t>
  </si>
  <si>
    <t>0,53</t>
  </si>
  <si>
    <t>8,96</t>
  </si>
  <si>
    <t>-1,09</t>
  </si>
  <si>
    <t>2,58</t>
  </si>
  <si>
    <t>660.347.000,00</t>
  </si>
  <si>
    <t>TDBH3</t>
  </si>
  <si>
    <t>0,688</t>
  </si>
  <si>
    <t>-5,22</t>
  </si>
  <si>
    <t>-4,80</t>
  </si>
  <si>
    <t>ZAMP3</t>
  </si>
  <si>
    <t>4,52</t>
  </si>
  <si>
    <t>0,308</t>
  </si>
  <si>
    <t>13,98</t>
  </si>
  <si>
    <t>13,15</t>
  </si>
  <si>
    <t>7.809.750,00</t>
  </si>
  <si>
    <t>1.427.870.000,00</t>
  </si>
  <si>
    <t>GBIO33</t>
  </si>
  <si>
    <t>0,791</t>
  </si>
  <si>
    <t>7,57</t>
  </si>
  <si>
    <t>13,53</t>
  </si>
  <si>
    <t>17,58</t>
  </si>
  <si>
    <t>838.439.000,00</t>
  </si>
  <si>
    <t>RCSL4</t>
  </si>
  <si>
    <t>2,904</t>
  </si>
  <si>
    <t>20,94</t>
  </si>
  <si>
    <t>-266,67</t>
  </si>
  <si>
    <t>-6,59</t>
  </si>
  <si>
    <t>1.126.790,00</t>
  </si>
  <si>
    <t>BAHI5</t>
  </si>
  <si>
    <t>2,433</t>
  </si>
  <si>
    <t>-6,98</t>
  </si>
  <si>
    <t>-47,51</t>
  </si>
  <si>
    <t>-2,85</t>
  </si>
  <si>
    <t>DASA3</t>
  </si>
  <si>
    <t>0,315</t>
  </si>
  <si>
    <t>-9,35</t>
  </si>
  <si>
    <t>8,19</t>
  </si>
  <si>
    <t>-0,67</t>
  </si>
  <si>
    <t>0,89</t>
  </si>
  <si>
    <t>7.925.270,00</t>
  </si>
  <si>
    <t>6.790.600.000,00</t>
  </si>
  <si>
    <t>LECO4</t>
  </si>
  <si>
    <t>1,46</t>
  </si>
  <si>
    <t>0,924</t>
  </si>
  <si>
    <t>-16,84</t>
  </si>
  <si>
    <t>-29,69</t>
  </si>
  <si>
    <t>-3,16</t>
  </si>
  <si>
    <t>0,82</t>
  </si>
  <si>
    <t>105.928.000,00</t>
  </si>
  <si>
    <t>CASH3</t>
  </si>
  <si>
    <t>0,655</t>
  </si>
  <si>
    <t>-5,25</t>
  </si>
  <si>
    <t>2,28</t>
  </si>
  <si>
    <t>2,20</t>
  </si>
  <si>
    <t>19.737.700,00</t>
  </si>
  <si>
    <t>779.341.000,00</t>
  </si>
  <si>
    <t>SEDU3</t>
  </si>
  <si>
    <t>1,531</t>
  </si>
  <si>
    <t>57,90</t>
  </si>
  <si>
    <t>-22,47</t>
  </si>
  <si>
    <t>-2,67</t>
  </si>
  <si>
    <t>1,09</t>
  </si>
  <si>
    <t>415.869.000,00</t>
  </si>
  <si>
    <t>TESA3</t>
  </si>
  <si>
    <t>-11,10</t>
  </si>
  <si>
    <t>9,41</t>
  </si>
  <si>
    <t>0,86</t>
  </si>
  <si>
    <t>858.223.000,00</t>
  </si>
  <si>
    <t>EMBR3</t>
  </si>
  <si>
    <t>0,272</t>
  </si>
  <si>
    <t>6,65</t>
  </si>
  <si>
    <t>-1,72</t>
  </si>
  <si>
    <t>1,75</t>
  </si>
  <si>
    <t>176.945.000,00</t>
  </si>
  <si>
    <t>12.800.100.000,00</t>
  </si>
  <si>
    <t>IGUA3</t>
  </si>
  <si>
    <t>0,564</t>
  </si>
  <si>
    <t>-0,65</t>
  </si>
  <si>
    <t>8,22</t>
  </si>
  <si>
    <t>0,34</t>
  </si>
  <si>
    <t>-164.188.000,00</t>
  </si>
  <si>
    <t>COGN3</t>
  </si>
  <si>
    <t>3,07</t>
  </si>
  <si>
    <t>0,223</t>
  </si>
  <si>
    <t>3,83</t>
  </si>
  <si>
    <t>5,38</t>
  </si>
  <si>
    <t>-0,72</t>
  </si>
  <si>
    <t>76.689.100,00</t>
  </si>
  <si>
    <t>FGUI3</t>
  </si>
  <si>
    <t>12,00</t>
  </si>
  <si>
    <t>25,203</t>
  </si>
  <si>
    <t>-2,20</t>
  </si>
  <si>
    <t>-57,76</t>
  </si>
  <si>
    <t>0,04</t>
  </si>
  <si>
    <t>-222.024.000,00</t>
  </si>
  <si>
    <t>IGUA6</t>
  </si>
  <si>
    <t>0,558</t>
  </si>
  <si>
    <t>-0,64</t>
  </si>
  <si>
    <t>8,14</t>
  </si>
  <si>
    <t>-0,59</t>
  </si>
  <si>
    <t>IGUA5</t>
  </si>
  <si>
    <t>0,552</t>
  </si>
  <si>
    <t>8,04</t>
  </si>
  <si>
    <t>NINJ3</t>
  </si>
  <si>
    <t>3,34</t>
  </si>
  <si>
    <t>0,569</t>
  </si>
  <si>
    <t>-3,72</t>
  </si>
  <si>
    <t>0,65</t>
  </si>
  <si>
    <t>14,73</t>
  </si>
  <si>
    <t>793.557,00</t>
  </si>
  <si>
    <t>277.955.000,00</t>
  </si>
  <si>
    <t>VVAR11</t>
  </si>
  <si>
    <t>0,227</t>
  </si>
  <si>
    <t>-2,12</t>
  </si>
  <si>
    <t>-0,55</t>
  </si>
  <si>
    <t>VVAR4</t>
  </si>
  <si>
    <t>0,226</t>
  </si>
  <si>
    <t>-2,11</t>
  </si>
  <si>
    <t>3,66</t>
  </si>
  <si>
    <t>PRVI3</t>
  </si>
  <si>
    <t>0,565</t>
  </si>
  <si>
    <t>-250,86</t>
  </si>
  <si>
    <t>9,71</t>
  </si>
  <si>
    <t>-1,48</t>
  </si>
  <si>
    <t>525.170.000,00</t>
  </si>
  <si>
    <t>ESPA3</t>
  </si>
  <si>
    <t>1,66</t>
  </si>
  <si>
    <t>0,260</t>
  </si>
  <si>
    <t>1,73</t>
  </si>
  <si>
    <t>6,59</t>
  </si>
  <si>
    <t>1,56</t>
  </si>
  <si>
    <t>3.331.780,00</t>
  </si>
  <si>
    <t>889.103.000,00</t>
  </si>
  <si>
    <t>MTIG3</t>
  </si>
  <si>
    <t>8,360</t>
  </si>
  <si>
    <t>-11,54</t>
  </si>
  <si>
    <t>-21,36</t>
  </si>
  <si>
    <t>-9,97</t>
  </si>
  <si>
    <t>AALR3</t>
  </si>
  <si>
    <t>23,32</t>
  </si>
  <si>
    <t>1,073</t>
  </si>
  <si>
    <t>-11,03</t>
  </si>
  <si>
    <t>-2.298,83</t>
  </si>
  <si>
    <t>-2,30</t>
  </si>
  <si>
    <t>5.663.500,00</t>
  </si>
  <si>
    <t>906.947.000,00</t>
  </si>
  <si>
    <t>CPNY3</t>
  </si>
  <si>
    <t>2,35</t>
  </si>
  <si>
    <t>0,054</t>
  </si>
  <si>
    <t>0,20</t>
  </si>
  <si>
    <t>-0,13</t>
  </si>
  <si>
    <t>2,26</t>
  </si>
  <si>
    <t>398.830.000,00</t>
  </si>
  <si>
    <t>PCAR4</t>
  </si>
  <si>
    <t>0,448</t>
  </si>
  <si>
    <t>35,87</t>
  </si>
  <si>
    <t>-10,81</t>
  </si>
  <si>
    <t>1,67</t>
  </si>
  <si>
    <t>11.442.000.000,00</t>
  </si>
  <si>
    <t>SYNE3</t>
  </si>
  <si>
    <t>0,151</t>
  </si>
  <si>
    <t>4,67</t>
  </si>
  <si>
    <t>5,32</t>
  </si>
  <si>
    <t>1.340.100,00</t>
  </si>
  <si>
    <t>1.511.400.000,00</t>
  </si>
  <si>
    <t>AERI3</t>
  </si>
  <si>
    <t>1,52</t>
  </si>
  <si>
    <t>0,354</t>
  </si>
  <si>
    <t>1,16</t>
  </si>
  <si>
    <t>4,54</t>
  </si>
  <si>
    <t>7.262.730,00</t>
  </si>
  <si>
    <t>862.600.000,00</t>
  </si>
  <si>
    <t>PCAR5</t>
  </si>
  <si>
    <t>0,417</t>
  </si>
  <si>
    <t>1,61</t>
  </si>
  <si>
    <t>33,39</t>
  </si>
  <si>
    <t>-10,06</t>
  </si>
  <si>
    <t>ECPR4</t>
  </si>
  <si>
    <t>0,624</t>
  </si>
  <si>
    <t>175,57</t>
  </si>
  <si>
    <t>-82,97</t>
  </si>
  <si>
    <t>-1,29</t>
  </si>
  <si>
    <t>2,97</t>
  </si>
  <si>
    <t>141.476.000,00</t>
  </si>
  <si>
    <t>ECPR3</t>
  </si>
  <si>
    <t>0,621</t>
  </si>
  <si>
    <t>174,62</t>
  </si>
  <si>
    <t>-82,52</t>
  </si>
  <si>
    <t>OPCT3</t>
  </si>
  <si>
    <t>-4,98</t>
  </si>
  <si>
    <t>7,66</t>
  </si>
  <si>
    <t>-0,88</t>
  </si>
  <si>
    <t>1.715.530,00</t>
  </si>
  <si>
    <t>746.698.000,00</t>
  </si>
  <si>
    <t>TERI3</t>
  </si>
  <si>
    <t>0,081</t>
  </si>
  <si>
    <t>7,90</t>
  </si>
  <si>
    <t>7,20</t>
  </si>
  <si>
    <t>1,03</t>
  </si>
  <si>
    <t>3.641.000.000,00</t>
  </si>
  <si>
    <t>CEED3</t>
  </si>
  <si>
    <t>0,302</t>
  </si>
  <si>
    <t>5,77</t>
  </si>
  <si>
    <t>5,50</t>
  </si>
  <si>
    <t>-2.703.520.000,00</t>
  </si>
  <si>
    <t>CEED4</t>
  </si>
  <si>
    <t>0,294</t>
  </si>
  <si>
    <t>5,60</t>
  </si>
  <si>
    <t>5,34</t>
  </si>
  <si>
    <t>-0,28</t>
  </si>
  <si>
    <t>SEMP3</t>
  </si>
  <si>
    <t>1,201</t>
  </si>
  <si>
    <t>15,67</t>
  </si>
  <si>
    <t>-4,42</t>
  </si>
  <si>
    <t>118.441.000,00</t>
  </si>
  <si>
    <t>SZPQ4</t>
  </si>
  <si>
    <t>6,64</t>
  </si>
  <si>
    <t>0,744</t>
  </si>
  <si>
    <t>2,62</t>
  </si>
  <si>
    <t>-20,31</t>
  </si>
  <si>
    <t>-3,17</t>
  </si>
  <si>
    <t>684.467.000,00</t>
  </si>
  <si>
    <t>BIOM4</t>
  </si>
  <si>
    <t>1,877</t>
  </si>
  <si>
    <t>7,27</t>
  </si>
  <si>
    <t>-10,64</t>
  </si>
  <si>
    <t>-8,99</t>
  </si>
  <si>
    <t>2,64</t>
  </si>
  <si>
    <t>141.168.000,00</t>
  </si>
  <si>
    <t>MEDI3</t>
  </si>
  <si>
    <t>0,824</t>
  </si>
  <si>
    <t>-10,02</t>
  </si>
  <si>
    <t>-9,11</t>
  </si>
  <si>
    <t>-3,31</t>
  </si>
  <si>
    <t>0,79</t>
  </si>
  <si>
    <t>426.164.000,00</t>
  </si>
  <si>
    <t>NTCO3</t>
  </si>
  <si>
    <t>6,50</t>
  </si>
  <si>
    <t>17,98</t>
  </si>
  <si>
    <t>1,25</t>
  </si>
  <si>
    <t>214.275.000,00</t>
  </si>
  <si>
    <t>22.007.700.000,00</t>
  </si>
  <si>
    <t>TCNO3</t>
  </si>
  <si>
    <t>0,034</t>
  </si>
  <si>
    <t>-2,87</t>
  </si>
  <si>
    <t>-0,04</t>
  </si>
  <si>
    <t>0,28</t>
  </si>
  <si>
    <t>-946.000,00</t>
  </si>
  <si>
    <t>NORD3</t>
  </si>
  <si>
    <t>2,902</t>
  </si>
  <si>
    <t>-0,33</t>
  </si>
  <si>
    <t>-152,65</t>
  </si>
  <si>
    <t>-0,31</t>
  </si>
  <si>
    <t>807,78</t>
  </si>
  <si>
    <t>-155.899.000,00</t>
  </si>
  <si>
    <t>ENJU3</t>
  </si>
  <si>
    <t>1,32</t>
  </si>
  <si>
    <t>0,625</t>
  </si>
  <si>
    <t>0,87</t>
  </si>
  <si>
    <t>-3,66</t>
  </si>
  <si>
    <t>8,57</t>
  </si>
  <si>
    <t>1.670.260,00</t>
  </si>
  <si>
    <t>375.882.000,00</t>
  </si>
  <si>
    <t>VIIA3</t>
  </si>
  <si>
    <t>0,112</t>
  </si>
  <si>
    <t>-1,05</t>
  </si>
  <si>
    <t>1,82</t>
  </si>
  <si>
    <t>-0,27</t>
  </si>
  <si>
    <t>126.205.000,00</t>
  </si>
  <si>
    <t>BLUT3</t>
  </si>
  <si>
    <t>5,14</t>
  </si>
  <si>
    <t>0,138</t>
  </si>
  <si>
    <t>-0,76</t>
  </si>
  <si>
    <t>-42,93</t>
  </si>
  <si>
    <t>3.091,81</t>
  </si>
  <si>
    <t>56.569.000,00</t>
  </si>
  <si>
    <t>ALPK3</t>
  </si>
  <si>
    <t>3,88</t>
  </si>
  <si>
    <t>0,307</t>
  </si>
  <si>
    <t>-3,25</t>
  </si>
  <si>
    <t>3,59</t>
  </si>
  <si>
    <t>1.841.240,00</t>
  </si>
  <si>
    <t>382.986.000,00</t>
  </si>
  <si>
    <t>BUET3</t>
  </si>
  <si>
    <t>0,572</t>
  </si>
  <si>
    <t>-13,13</t>
  </si>
  <si>
    <t>-0,39</t>
  </si>
  <si>
    <t>0,11</t>
  </si>
  <si>
    <t>-124.674.000,00</t>
  </si>
  <si>
    <t>BIOM3</t>
  </si>
  <si>
    <t>1,286</t>
  </si>
  <si>
    <t>4,98</t>
  </si>
  <si>
    <t>-7,29</t>
  </si>
  <si>
    <t>-6,16</t>
  </si>
  <si>
    <t>84.643,40</t>
  </si>
  <si>
    <t>TLCP3</t>
  </si>
  <si>
    <t>0,533</t>
  </si>
  <si>
    <t>-2,76</t>
  </si>
  <si>
    <t>-26,61</t>
  </si>
  <si>
    <t>-1,33</t>
  </si>
  <si>
    <t>0,61</t>
  </si>
  <si>
    <t>262.979.000,00</t>
  </si>
  <si>
    <t>MLAS3</t>
  </si>
  <si>
    <t>2,59</t>
  </si>
  <si>
    <t>0,324</t>
  </si>
  <si>
    <t>0,60</t>
  </si>
  <si>
    <t>-5,33</t>
  </si>
  <si>
    <t>0,90</t>
  </si>
  <si>
    <t>3,08</t>
  </si>
  <si>
    <t>10.079.000,00</t>
  </si>
  <si>
    <t>3.710.960.000,00</t>
  </si>
  <si>
    <t>BRKM5</t>
  </si>
  <si>
    <t>0,219</t>
  </si>
  <si>
    <t>1,57</t>
  </si>
  <si>
    <t>9,84</t>
  </si>
  <si>
    <t>-0,42</t>
  </si>
  <si>
    <t>113.388.000,00</t>
  </si>
  <si>
    <t>7.826.800.000,00</t>
  </si>
  <si>
    <t>LFFE4</t>
  </si>
  <si>
    <t>3,89</t>
  </si>
  <si>
    <t>3,599</t>
  </si>
  <si>
    <t>-26,50</t>
  </si>
  <si>
    <t>51.892.000,00</t>
  </si>
  <si>
    <t>BRKM3</t>
  </si>
  <si>
    <t>0,217</t>
  </si>
  <si>
    <t>884.921,00</t>
  </si>
  <si>
    <t>CGOS3</t>
  </si>
  <si>
    <t>0,167</t>
  </si>
  <si>
    <t>-0,83</t>
  </si>
  <si>
    <t>-256,60</t>
  </si>
  <si>
    <t>-0,25</t>
  </si>
  <si>
    <t>0,54</t>
  </si>
  <si>
    <t>453.387.000,00</t>
  </si>
  <si>
    <t>TCNO4</t>
  </si>
  <si>
    <t>0,85</t>
  </si>
  <si>
    <t>0,024</t>
  </si>
  <si>
    <t>-0,06</t>
  </si>
  <si>
    <t>-2,04</t>
  </si>
  <si>
    <t>IRBR3</t>
  </si>
  <si>
    <t>-1,97</t>
  </si>
  <si>
    <t>103.523.000,00</t>
  </si>
  <si>
    <t>4.098.740.000,00</t>
  </si>
  <si>
    <t>GPAR3</t>
  </si>
  <si>
    <t>4,416</t>
  </si>
  <si>
    <t>13,59</t>
  </si>
  <si>
    <t>-98.992,20</t>
  </si>
  <si>
    <t>15,22</t>
  </si>
  <si>
    <t>42,71</t>
  </si>
  <si>
    <t>708.347.000,00</t>
  </si>
  <si>
    <t>PRML3</t>
  </si>
  <si>
    <t>0,581</t>
  </si>
  <si>
    <t>-30,33</t>
  </si>
  <si>
    <t>-0,93</t>
  </si>
  <si>
    <t>2,02</t>
  </si>
  <si>
    <t>2.192.720.000,00</t>
  </si>
  <si>
    <t>KRSA3</t>
  </si>
  <si>
    <t>0,92</t>
  </si>
  <si>
    <t>1,00</t>
  </si>
  <si>
    <t>2,89</t>
  </si>
  <si>
    <t>-0,32</t>
  </si>
  <si>
    <t>2,16</t>
  </si>
  <si>
    <t>924.119,00</t>
  </si>
  <si>
    <t>1.096.180.000,00</t>
  </si>
  <si>
    <t>ADHM3</t>
  </si>
  <si>
    <t>105,126</t>
  </si>
  <si>
    <t>-5,69</t>
  </si>
  <si>
    <t>-1,27</t>
  </si>
  <si>
    <t>2.064,00</t>
  </si>
  <si>
    <t>-19.776.000,00</t>
  </si>
  <si>
    <t>BUET4</t>
  </si>
  <si>
    <t>0,423</t>
  </si>
  <si>
    <t>-0,50</t>
  </si>
  <si>
    <t>-9,72</t>
  </si>
  <si>
    <t>PMET5</t>
  </si>
  <si>
    <t>30,248</t>
  </si>
  <si>
    <t>-0,22</t>
  </si>
  <si>
    <t>89,99</t>
  </si>
  <si>
    <t>-0,16</t>
  </si>
  <si>
    <t>LFFE3</t>
  </si>
  <si>
    <t>2,877</t>
  </si>
  <si>
    <t>-21,18</t>
  </si>
  <si>
    <t>ARTR3</t>
  </si>
  <si>
    <t>0,313</t>
  </si>
  <si>
    <t>-16,11</t>
  </si>
  <si>
    <t>5,36</t>
  </si>
  <si>
    <t>0,84</t>
  </si>
  <si>
    <t>4.918.700.000,00</t>
  </si>
  <si>
    <t>FBMC3</t>
  </si>
  <si>
    <t>1,384</t>
  </si>
  <si>
    <t>-1,79</t>
  </si>
  <si>
    <t>0,31</t>
  </si>
  <si>
    <t>-63.552.000,00</t>
  </si>
  <si>
    <t>MBLY3</t>
  </si>
  <si>
    <t>0,381</t>
  </si>
  <si>
    <t>-3,57</t>
  </si>
  <si>
    <t>1,87</t>
  </si>
  <si>
    <t>2.262.740,00</t>
  </si>
  <si>
    <t>531.983.000,00</t>
  </si>
  <si>
    <t>BRKM6</t>
  </si>
  <si>
    <t>0,166</t>
  </si>
  <si>
    <t>7,44</t>
  </si>
  <si>
    <t>2.084,68</t>
  </si>
  <si>
    <t>TLCP4</t>
  </si>
  <si>
    <t>0,379</t>
  </si>
  <si>
    <t>-1,96</t>
  </si>
  <si>
    <t>-18,91</t>
  </si>
  <si>
    <t>-0,95</t>
  </si>
  <si>
    <t>BRFS3</t>
  </si>
  <si>
    <t>0,162</t>
  </si>
  <si>
    <t>13,69</t>
  </si>
  <si>
    <t>-0,46</t>
  </si>
  <si>
    <t>152.475.000,00</t>
  </si>
  <si>
    <t>TPIS3</t>
  </si>
  <si>
    <t>3,25</t>
  </si>
  <si>
    <t>0,050</t>
  </si>
  <si>
    <t>237.747,00</t>
  </si>
  <si>
    <t>831.155.000,00</t>
  </si>
  <si>
    <t>BECE3</t>
  </si>
  <si>
    <t>96.496.000,00</t>
  </si>
  <si>
    <t>GFSA3</t>
  </si>
  <si>
    <t>6,61</t>
  </si>
  <si>
    <t>0,074</t>
  </si>
  <si>
    <t>-6,89</t>
  </si>
  <si>
    <t>2,10</t>
  </si>
  <si>
    <t>17.259.500,00</t>
  </si>
  <si>
    <t>1.782.470.000,00</t>
  </si>
  <si>
    <t>BECE4</t>
  </si>
  <si>
    <t>ESTR3</t>
  </si>
  <si>
    <t>20,24</t>
  </si>
  <si>
    <t>0,643</t>
  </si>
  <si>
    <t>19,50</t>
  </si>
  <si>
    <t>0,18</t>
  </si>
  <si>
    <t>2.494,70</t>
  </si>
  <si>
    <t>-527.113.000,00</t>
  </si>
  <si>
    <t>CVCB3</t>
  </si>
  <si>
    <t>0,312</t>
  </si>
  <si>
    <t>-11,84</t>
  </si>
  <si>
    <t>-0,66</t>
  </si>
  <si>
    <t>0,58</t>
  </si>
  <si>
    <t>80.363.400,00</t>
  </si>
  <si>
    <t>190.218.000,00</t>
  </si>
  <si>
    <t>PNOR6</t>
  </si>
  <si>
    <t>0,205</t>
  </si>
  <si>
    <t>0,70</t>
  </si>
  <si>
    <t>8,52</t>
  </si>
  <si>
    <t>-2,32</t>
  </si>
  <si>
    <t>158.071.000,00</t>
  </si>
  <si>
    <t>PNOR5</t>
  </si>
  <si>
    <t>STRP4</t>
  </si>
  <si>
    <t>0,21</t>
  </si>
  <si>
    <t>0,111</t>
  </si>
  <si>
    <t>-0,18</t>
  </si>
  <si>
    <t>-0,45</t>
  </si>
  <si>
    <t>0,13</t>
  </si>
  <si>
    <t>-12.498.000,00</t>
  </si>
  <si>
    <t>VIVR3</t>
  </si>
  <si>
    <t>0,36</t>
  </si>
  <si>
    <t>2,96</t>
  </si>
  <si>
    <t>2.331.310,00</t>
  </si>
  <si>
    <t>33.313.000,00</t>
  </si>
  <si>
    <t>LIXC3</t>
  </si>
  <si>
    <t>0,069</t>
  </si>
  <si>
    <t>-4,21</t>
  </si>
  <si>
    <t>3,84</t>
  </si>
  <si>
    <t>13.842.000,00</t>
  </si>
  <si>
    <t>APTI4</t>
  </si>
  <si>
    <t>0,46</t>
  </si>
  <si>
    <t>4,49</t>
  </si>
  <si>
    <t>202.614.000,00</t>
  </si>
  <si>
    <t>PCAR3</t>
  </si>
  <si>
    <t>0,108</t>
  </si>
  <si>
    <t>0,41</t>
  </si>
  <si>
    <t>8,61</t>
  </si>
  <si>
    <t>-2,59</t>
  </si>
  <si>
    <t>43.348.300,00</t>
  </si>
  <si>
    <t>TRAD3</t>
  </si>
  <si>
    <t>1,02</t>
  </si>
  <si>
    <t>0,508</t>
  </si>
  <si>
    <t>3,16</t>
  </si>
  <si>
    <t>997.670,00</t>
  </si>
  <si>
    <t>499.852.000,00</t>
  </si>
  <si>
    <t>SEER3</t>
  </si>
  <si>
    <t>4,43</t>
  </si>
  <si>
    <t>0,169</t>
  </si>
  <si>
    <t>3,27</t>
  </si>
  <si>
    <t>-0,40</t>
  </si>
  <si>
    <t>2.937.570,00</t>
  </si>
  <si>
    <t>1.209.180.000,00</t>
  </si>
  <si>
    <t>BICB4</t>
  </si>
  <si>
    <t>944.626.000,00</t>
  </si>
  <si>
    <t>BICB3</t>
  </si>
  <si>
    <t>SJOS3</t>
  </si>
  <si>
    <t>3,350</t>
  </si>
  <si>
    <t>-0,10</t>
  </si>
  <si>
    <t>11,60</t>
  </si>
  <si>
    <t>-170.417.000,00</t>
  </si>
  <si>
    <t>WEST3</t>
  </si>
  <si>
    <t>0,329</t>
  </si>
  <si>
    <t>-1,56</t>
  </si>
  <si>
    <t>174.284,00</t>
  </si>
  <si>
    <t>295.503.000,00</t>
  </si>
  <si>
    <t>ARLA4</t>
  </si>
  <si>
    <t>0,442</t>
  </si>
  <si>
    <t>-6,74</t>
  </si>
  <si>
    <t>-24.319.000,00</t>
  </si>
  <si>
    <t>LIXC4</t>
  </si>
  <si>
    <t>1,45</t>
  </si>
  <si>
    <t>0,057</t>
  </si>
  <si>
    <t>0,23</t>
  </si>
  <si>
    <t>-3,49</t>
  </si>
  <si>
    <t>3,18</t>
  </si>
  <si>
    <t>MMXM3</t>
  </si>
  <si>
    <t>0,710</t>
  </si>
  <si>
    <t>4,70</t>
  </si>
  <si>
    <t>-842.661.000,00</t>
  </si>
  <si>
    <t>OGXP3</t>
  </si>
  <si>
    <t>1,63</t>
  </si>
  <si>
    <t>-16,46</t>
  </si>
  <si>
    <t>-53.901.000,00</t>
  </si>
  <si>
    <t>IFCM3</t>
  </si>
  <si>
    <t>1,58</t>
  </si>
  <si>
    <t>0,191</t>
  </si>
  <si>
    <t>3,30</t>
  </si>
  <si>
    <t>-6,44</t>
  </si>
  <si>
    <t>1,23</t>
  </si>
  <si>
    <t>4.123.430,00</t>
  </si>
  <si>
    <t>1.367.570.000,00</t>
  </si>
  <si>
    <t>VTLM3</t>
  </si>
  <si>
    <t>53,237</t>
  </si>
  <si>
    <t>-2,88</t>
  </si>
  <si>
    <t>FHER3</t>
  </si>
  <si>
    <t>0,323</t>
  </si>
  <si>
    <t>1,59</t>
  </si>
  <si>
    <t>1.144.270,00</t>
  </si>
  <si>
    <t>236.980.000,00</t>
  </si>
  <si>
    <t>BAHI3</t>
  </si>
  <si>
    <t>8,70</t>
  </si>
  <si>
    <t>0,326</t>
  </si>
  <si>
    <t>-0,38</t>
  </si>
  <si>
    <t>55.301,80</t>
  </si>
  <si>
    <t>ARCZ3</t>
  </si>
  <si>
    <t>0,369</t>
  </si>
  <si>
    <t>1,53</t>
  </si>
  <si>
    <t>9,50</t>
  </si>
  <si>
    <t>-0,84</t>
  </si>
  <si>
    <t>2,86</t>
  </si>
  <si>
    <t>1.934.210.000,00</t>
  </si>
  <si>
    <t>ARCZ6</t>
  </si>
  <si>
    <t>0,366</t>
  </si>
  <si>
    <t>9,42</t>
  </si>
  <si>
    <t>BISA3</t>
  </si>
  <si>
    <t>0,321</t>
  </si>
  <si>
    <t>-4,02</t>
  </si>
  <si>
    <t>-7,64</t>
  </si>
  <si>
    <t>2,22</t>
  </si>
  <si>
    <t>1.788.370.000,00</t>
  </si>
  <si>
    <t>TEND3</t>
  </si>
  <si>
    <t>4,65</t>
  </si>
  <si>
    <t>-7,62</t>
  </si>
  <si>
    <t>-0,54</t>
  </si>
  <si>
    <t>1,12</t>
  </si>
  <si>
    <t>29.267.700,00</t>
  </si>
  <si>
    <t>673.130.000,00</t>
  </si>
  <si>
    <t>AZUL4</t>
  </si>
  <si>
    <t>0,404</t>
  </si>
  <si>
    <t>3,45</t>
  </si>
  <si>
    <t>-0,21</t>
  </si>
  <si>
    <t>0,25</t>
  </si>
  <si>
    <t>213.504.000,00</t>
  </si>
  <si>
    <t>-19.726.800.000,00</t>
  </si>
  <si>
    <t>BCAL6</t>
  </si>
  <si>
    <t>13,030</t>
  </si>
  <si>
    <t>38,77</t>
  </si>
  <si>
    <t>DJON4</t>
  </si>
  <si>
    <t>-1,42</t>
  </si>
  <si>
    <t>-0,85</t>
  </si>
  <si>
    <t>0,24</t>
  </si>
  <si>
    <t>2.702.000,00</t>
  </si>
  <si>
    <t>SPRI6</t>
  </si>
  <si>
    <t>1,196</t>
  </si>
  <si>
    <t>2,33</t>
  </si>
  <si>
    <t>-3,21</t>
  </si>
  <si>
    <t>2,47</t>
  </si>
  <si>
    <t>66,47</t>
  </si>
  <si>
    <t>22.420.000,00</t>
  </si>
  <si>
    <t>BLUT4</t>
  </si>
  <si>
    <t>0,041</t>
  </si>
  <si>
    <t>-12,69</t>
  </si>
  <si>
    <t>10.453,20</t>
  </si>
  <si>
    <t>ARLA3</t>
  </si>
  <si>
    <t>-4,92</t>
  </si>
  <si>
    <t>SPRI3</t>
  </si>
  <si>
    <t>1,143</t>
  </si>
  <si>
    <t>2,23</t>
  </si>
  <si>
    <t>-3,07</t>
  </si>
  <si>
    <t>2,36</t>
  </si>
  <si>
    <t>SCLO4</t>
  </si>
  <si>
    <t>0,021</t>
  </si>
  <si>
    <t>-0,00</t>
  </si>
  <si>
    <t>-2,79</t>
  </si>
  <si>
    <t>SDIA3</t>
  </si>
  <si>
    <t>0,418</t>
  </si>
  <si>
    <t>-3,29</t>
  </si>
  <si>
    <t>9,53</t>
  </si>
  <si>
    <t>0,78</t>
  </si>
  <si>
    <t>459.230.000,00</t>
  </si>
  <si>
    <t>SDIA4</t>
  </si>
  <si>
    <t>DUQE3</t>
  </si>
  <si>
    <t>-1,65</t>
  </si>
  <si>
    <t>-0,57</t>
  </si>
  <si>
    <t>0,33</t>
  </si>
  <si>
    <t>-6.987.000,00</t>
  </si>
  <si>
    <t>SEQL3</t>
  </si>
  <si>
    <t>0,116</t>
  </si>
  <si>
    <t>2,80</t>
  </si>
  <si>
    <t>-5,68</t>
  </si>
  <si>
    <t>-0,24</t>
  </si>
  <si>
    <t>1,15</t>
  </si>
  <si>
    <t>10.414.300,00</t>
  </si>
  <si>
    <t>411.770.000,00</t>
  </si>
  <si>
    <t>DOTZ3</t>
  </si>
  <si>
    <t>0,97</t>
  </si>
  <si>
    <t>0,356</t>
  </si>
  <si>
    <t>-1,02</t>
  </si>
  <si>
    <t>-2,14</t>
  </si>
  <si>
    <t>0,62</t>
  </si>
  <si>
    <t>87.385,50</t>
  </si>
  <si>
    <t>-184.960.000,00</t>
  </si>
  <si>
    <t>SPRI5</t>
  </si>
  <si>
    <t>0,927</t>
  </si>
  <si>
    <t>1,81</t>
  </si>
  <si>
    <t>-2,49</t>
  </si>
  <si>
    <t>1,91</t>
  </si>
  <si>
    <t>IDVL4</t>
  </si>
  <si>
    <t>2,67</t>
  </si>
  <si>
    <t>PMET6</t>
  </si>
  <si>
    <t>9,307</t>
  </si>
  <si>
    <t>27,69</t>
  </si>
  <si>
    <t>-0,05</t>
  </si>
  <si>
    <t>AZEV4</t>
  </si>
  <si>
    <t>1,70</t>
  </si>
  <si>
    <t>-2,19</t>
  </si>
  <si>
    <t>-1,08</t>
  </si>
  <si>
    <t>786.095,00</t>
  </si>
  <si>
    <t>76.911.000,00</t>
  </si>
  <si>
    <t>AZEV3</t>
  </si>
  <si>
    <t>0,222</t>
  </si>
  <si>
    <t>-2,15</t>
  </si>
  <si>
    <t>205.086,00</t>
  </si>
  <si>
    <t>LIGH3</t>
  </si>
  <si>
    <t>0,325</t>
  </si>
  <si>
    <t>-3,99</t>
  </si>
  <si>
    <t>-0,41</t>
  </si>
  <si>
    <t>1.195.040.000,00</t>
  </si>
  <si>
    <t>GOLL4</t>
  </si>
  <si>
    <t>9,76</t>
  </si>
  <si>
    <t>0,240</t>
  </si>
  <si>
    <t>3,77</t>
  </si>
  <si>
    <t>-0,12</t>
  </si>
  <si>
    <t>99.719.600,00</t>
  </si>
  <si>
    <t>-21.040.700.000,00</t>
  </si>
  <si>
    <t>JFEN3</t>
  </si>
  <si>
    <t>2,39</t>
  </si>
  <si>
    <t>0,043</t>
  </si>
  <si>
    <t>0,88</t>
  </si>
  <si>
    <t>18.902,20</t>
  </si>
  <si>
    <t>-642.034.000,00</t>
  </si>
  <si>
    <t>ESTR4</t>
  </si>
  <si>
    <t>0,213</t>
  </si>
  <si>
    <t>6,45</t>
  </si>
  <si>
    <t>24.401,60</t>
  </si>
  <si>
    <t>LGLO4</t>
  </si>
  <si>
    <t>0,192</t>
  </si>
  <si>
    <t>-1,24</t>
  </si>
  <si>
    <t>0,14</t>
  </si>
  <si>
    <t>5.191.000,00</t>
  </si>
  <si>
    <t>IDVL3</t>
  </si>
  <si>
    <t>CTNM3</t>
  </si>
  <si>
    <t>0,082</t>
  </si>
  <si>
    <t>-13,08</t>
  </si>
  <si>
    <t>-2,44</t>
  </si>
  <si>
    <t>97.352,00</t>
  </si>
  <si>
    <t>504.079.000,00</t>
  </si>
  <si>
    <t>PLAS3</t>
  </si>
  <si>
    <t>-28,39</t>
  </si>
  <si>
    <t>0,35</t>
  </si>
  <si>
    <t>1.451,90</t>
  </si>
  <si>
    <t>-449.863.000,00</t>
  </si>
  <si>
    <t>DHBI3</t>
  </si>
  <si>
    <t>0,343</t>
  </si>
  <si>
    <t>-3,68</t>
  </si>
  <si>
    <t>0,12</t>
  </si>
  <si>
    <t>-456.340.000,00</t>
  </si>
  <si>
    <t>LETO5</t>
  </si>
  <si>
    <t>0,248</t>
  </si>
  <si>
    <t>-58.642.000,00</t>
  </si>
  <si>
    <t>IENG3</t>
  </si>
  <si>
    <t>0,15</t>
  </si>
  <si>
    <t>0,110</t>
  </si>
  <si>
    <t>-1,17</t>
  </si>
  <si>
    <t>-0,30</t>
  </si>
  <si>
    <t>52.234.000,00</t>
  </si>
  <si>
    <t>LATM11</t>
  </si>
  <si>
    <t>0,003</t>
  </si>
  <si>
    <t>-0,02</t>
  </si>
  <si>
    <t>11.357.000.000,00</t>
  </si>
  <si>
    <t>CELM3</t>
  </si>
  <si>
    <t>0,132</t>
  </si>
  <si>
    <t>0,44</t>
  </si>
  <si>
    <t>-11.104.000,00</t>
  </si>
  <si>
    <t>FRTA3</t>
  </si>
  <si>
    <t>0,148</t>
  </si>
  <si>
    <t>0,06</t>
  </si>
  <si>
    <t>4.352,88</t>
  </si>
  <si>
    <t>-70.878.000,00</t>
  </si>
  <si>
    <t>IENG5</t>
  </si>
  <si>
    <t>0,088</t>
  </si>
  <si>
    <t>BRPR3</t>
  </si>
  <si>
    <t>0,164</t>
  </si>
  <si>
    <t>-1,47</t>
  </si>
  <si>
    <t>6,51</t>
  </si>
  <si>
    <t>-1,19</t>
  </si>
  <si>
    <t>0,81</t>
  </si>
  <si>
    <t>5.362.390,00</t>
  </si>
  <si>
    <t>1.862.150.000,00</t>
  </si>
  <si>
    <t>INEP3</t>
  </si>
  <si>
    <t>0,139</t>
  </si>
  <si>
    <t>-2,86</t>
  </si>
  <si>
    <t>0,08</t>
  </si>
  <si>
    <t>1.022.960,00</t>
  </si>
  <si>
    <t>-1.690.170.000,00</t>
  </si>
  <si>
    <t>REEM4</t>
  </si>
  <si>
    <t>4,63</t>
  </si>
  <si>
    <t>0,137</t>
  </si>
  <si>
    <t>-0,14</t>
  </si>
  <si>
    <t>-4,33</t>
  </si>
  <si>
    <t>0,45</t>
  </si>
  <si>
    <t>-372.708.000,00</t>
  </si>
  <si>
    <t>CCXC3</t>
  </si>
  <si>
    <t>0,185</t>
  </si>
  <si>
    <t>-52.699.000,00</t>
  </si>
  <si>
    <t>BAHI11</t>
  </si>
  <si>
    <t>2,00</t>
  </si>
  <si>
    <t>0,075</t>
  </si>
  <si>
    <t>-1,46</t>
  </si>
  <si>
    <t>FRIO3</t>
  </si>
  <si>
    <t>0,91</t>
  </si>
  <si>
    <t>-0,11</t>
  </si>
  <si>
    <t>0,68</t>
  </si>
  <si>
    <t>1.205,65</t>
  </si>
  <si>
    <t>-407.205.000,00</t>
  </si>
  <si>
    <t>INEP4</t>
  </si>
  <si>
    <t>0,118</t>
  </si>
  <si>
    <t>-2,43</t>
  </si>
  <si>
    <t>297.232,00</t>
  </si>
  <si>
    <t>AMAR3</t>
  </si>
  <si>
    <t>-17,45</t>
  </si>
  <si>
    <t>2,12</t>
  </si>
  <si>
    <t>5.457.320,00</t>
  </si>
  <si>
    <t>368.340.000,00</t>
  </si>
  <si>
    <t>DOCA3</t>
  </si>
  <si>
    <t>0,030</t>
  </si>
  <si>
    <t>-390.317.000,00</t>
  </si>
  <si>
    <t>FGUI4</t>
  </si>
  <si>
    <t>0,798</t>
  </si>
  <si>
    <t>-1,83</t>
  </si>
  <si>
    <t>CTNM4</t>
  </si>
  <si>
    <t>3,90</t>
  </si>
  <si>
    <t>0,032</t>
  </si>
  <si>
    <t>-5,04</t>
  </si>
  <si>
    <t>-0,94</t>
  </si>
  <si>
    <t>667.220,00</t>
  </si>
  <si>
    <t>SGPS3</t>
  </si>
  <si>
    <t>0,056</t>
  </si>
  <si>
    <t>1.335.870,00</t>
  </si>
  <si>
    <t>605.751.000,00</t>
  </si>
  <si>
    <t>LIGT3</t>
  </si>
  <si>
    <t>5,17</t>
  </si>
  <si>
    <t>-10,40</t>
  </si>
  <si>
    <t>48.517.100,00</t>
  </si>
  <si>
    <t>2.952.140.000,00</t>
  </si>
  <si>
    <t>WISA4</t>
  </si>
  <si>
    <t>0,029</t>
  </si>
  <si>
    <t>-0,01</t>
  </si>
  <si>
    <t>-205.386.000,00</t>
  </si>
  <si>
    <t>LETO3</t>
  </si>
  <si>
    <t>0,096</t>
  </si>
  <si>
    <t>AVLL3</t>
  </si>
  <si>
    <t>4,00</t>
  </si>
  <si>
    <t>0,066</t>
  </si>
  <si>
    <t>-2,65</t>
  </si>
  <si>
    <t>0,52</t>
  </si>
  <si>
    <t>40.082,10</t>
  </si>
  <si>
    <t>-452.569.000,00</t>
  </si>
  <si>
    <t>WISA3</t>
  </si>
  <si>
    <t>0,023</t>
  </si>
  <si>
    <t>GPIV33</t>
  </si>
  <si>
    <t>0,095</t>
  </si>
  <si>
    <t>75.719,00</t>
  </si>
  <si>
    <t>1.139.420.000,00</t>
  </si>
  <si>
    <t>DOCA4</t>
  </si>
  <si>
    <t>5,00</t>
  </si>
  <si>
    <t>0,014</t>
  </si>
  <si>
    <t>-0,15</t>
  </si>
  <si>
    <t>SJOS4</t>
  </si>
  <si>
    <t>0,09</t>
  </si>
  <si>
    <t>0,253</t>
  </si>
  <si>
    <t>DUQE4</t>
  </si>
  <si>
    <t>0,045</t>
  </si>
  <si>
    <t>-0,17</t>
  </si>
  <si>
    <t>RCTB33</t>
  </si>
  <si>
    <t>0,001</t>
  </si>
  <si>
    <t>FTRX3</t>
  </si>
  <si>
    <t>-0,19</t>
  </si>
  <si>
    <t>-154.535.000,00</t>
  </si>
  <si>
    <t>RPMG3</t>
  </si>
  <si>
    <t>1,97</t>
  </si>
  <si>
    <t>0,026</t>
  </si>
  <si>
    <t>41.879,10</t>
  </si>
  <si>
    <t>-4.233.000.000,00</t>
  </si>
  <si>
    <t>FTRX4</t>
  </si>
  <si>
    <t>0,019</t>
  </si>
  <si>
    <t>GSHP3</t>
  </si>
  <si>
    <t>0,020</t>
  </si>
  <si>
    <t>-1,16</t>
  </si>
  <si>
    <t>4.590,20</t>
  </si>
  <si>
    <t>-817.079.000,00</t>
  </si>
  <si>
    <t>RCTB31</t>
  </si>
  <si>
    <t>FBMC4</t>
  </si>
  <si>
    <t>1,96</t>
  </si>
  <si>
    <t>MEND6</t>
  </si>
  <si>
    <t>0,103</t>
  </si>
  <si>
    <t>-14.931.200.000,00</t>
  </si>
  <si>
    <t>RCTB41</t>
  </si>
  <si>
    <t>NEXP3</t>
  </si>
  <si>
    <t>0,097</t>
  </si>
  <si>
    <t>0,51</t>
  </si>
  <si>
    <t>55.010,60</t>
  </si>
  <si>
    <t>-106.871.000,00</t>
  </si>
  <si>
    <t>PMAM4</t>
  </si>
  <si>
    <t>0,117</t>
  </si>
  <si>
    <t>-2.996.500.000,00</t>
  </si>
  <si>
    <t>OIBR4</t>
  </si>
  <si>
    <t>2,38</t>
  </si>
  <si>
    <t>0,053</t>
  </si>
  <si>
    <t>-2,48</t>
  </si>
  <si>
    <t>154.855,00</t>
  </si>
  <si>
    <t>-21.878.800.000,00</t>
  </si>
  <si>
    <t>SNSY5</t>
  </si>
  <si>
    <t>3,29</t>
  </si>
  <si>
    <t>3,98</t>
  </si>
  <si>
    <t>23.373,40</t>
  </si>
  <si>
    <t>-1.842.670.000,00</t>
  </si>
  <si>
    <t>TENE7</t>
  </si>
  <si>
    <t>-2,95</t>
  </si>
  <si>
    <t>-0,89</t>
  </si>
  <si>
    <t>-108.962.000,00</t>
  </si>
  <si>
    <t>PMAM3</t>
  </si>
  <si>
    <t>158.327,00</t>
  </si>
  <si>
    <t>VPTA4</t>
  </si>
  <si>
    <t>-867.658.000,00</t>
  </si>
  <si>
    <t>MEND5</t>
  </si>
  <si>
    <t>0,071</t>
  </si>
  <si>
    <t>ATMP3</t>
  </si>
  <si>
    <t>0,015</t>
  </si>
  <si>
    <t>0,30</t>
  </si>
  <si>
    <t>28.837,60</t>
  </si>
  <si>
    <t>-352.113.000,00</t>
  </si>
  <si>
    <t>PDGR3</t>
  </si>
  <si>
    <t>0,017</t>
  </si>
  <si>
    <t>1.310.130,00</t>
  </si>
  <si>
    <t>-5.025.040.000,00</t>
  </si>
  <si>
    <t>RCTB42</t>
  </si>
  <si>
    <t>VPSC4</t>
  </si>
  <si>
    <t>9,99</t>
  </si>
  <si>
    <t>0,033</t>
  </si>
  <si>
    <t>1.232.000,00</t>
  </si>
  <si>
    <t>TEKA4</t>
  </si>
  <si>
    <t>0,007</t>
  </si>
  <si>
    <t>-2,53</t>
  </si>
  <si>
    <t>34.863,90</t>
  </si>
  <si>
    <t>-1.953.220.000,00</t>
  </si>
  <si>
    <t>OSXB3</t>
  </si>
  <si>
    <t>0,005</t>
  </si>
  <si>
    <t>0,03</t>
  </si>
  <si>
    <t>153.435,00</t>
  </si>
  <si>
    <t>-5.820.970.000,00</t>
  </si>
  <si>
    <t>VAGV3</t>
  </si>
  <si>
    <t>0,037</t>
  </si>
  <si>
    <t>-8.194.580.000,00</t>
  </si>
  <si>
    <t>DHBI4</t>
  </si>
  <si>
    <t>1,01</t>
  </si>
  <si>
    <t>0,018</t>
  </si>
  <si>
    <t>VAGV4</t>
  </si>
  <si>
    <t>GAFP3</t>
  </si>
  <si>
    <t>-0,48</t>
  </si>
  <si>
    <t>-80.712.500,00</t>
  </si>
  <si>
    <t>OIBR3</t>
  </si>
  <si>
    <t>-1,07</t>
  </si>
  <si>
    <t>9.727.150,00</t>
  </si>
  <si>
    <t>ARTE3</t>
  </si>
  <si>
    <t>-33.570.000,00</t>
  </si>
  <si>
    <t>TROR3</t>
  </si>
  <si>
    <t>0,532</t>
  </si>
  <si>
    <t>-6,57</t>
  </si>
  <si>
    <t>-1.959.650.000,00</t>
  </si>
  <si>
    <t>VPSC3</t>
  </si>
  <si>
    <t>VPTA3</t>
  </si>
  <si>
    <t>ARTE4</t>
  </si>
  <si>
    <t>6,81</t>
  </si>
  <si>
    <t>0,091</t>
  </si>
  <si>
    <t>TEKA3</t>
  </si>
  <si>
    <t>0,004</t>
  </si>
  <si>
    <t>-1,32</t>
  </si>
  <si>
    <t>TROR4</t>
  </si>
  <si>
    <t>0,316</t>
  </si>
  <si>
    <t>-3,90</t>
  </si>
  <si>
    <t>RPMG4</t>
  </si>
  <si>
    <t>GAFP4</t>
  </si>
  <si>
    <t>0,006</t>
  </si>
  <si>
    <t>MILK33</t>
  </si>
  <si>
    <t>0,50</t>
  </si>
  <si>
    <t>-516.285.000,00</t>
  </si>
  <si>
    <t>SCAR4</t>
  </si>
  <si>
    <t>TENE5</t>
  </si>
  <si>
    <t>CGOS4</t>
  </si>
  <si>
    <t>OSAO4</t>
  </si>
  <si>
    <t>CBMA3</t>
  </si>
  <si>
    <t>-19.901.600.000,00</t>
  </si>
  <si>
    <t>CBMA4</t>
  </si>
  <si>
    <t>VVAX3</t>
  </si>
  <si>
    <t>2,19</t>
  </si>
  <si>
    <t>144.676.000,00</t>
  </si>
  <si>
    <t>MSAN4</t>
  </si>
  <si>
    <t>2.533.030.000,00</t>
  </si>
  <si>
    <t>ALBA3</t>
  </si>
  <si>
    <t>2,15</t>
  </si>
  <si>
    <t>1,83</t>
  </si>
  <si>
    <t>354.860.000,00</t>
  </si>
  <si>
    <t>BBTG13</t>
  </si>
  <si>
    <t>CSPC4</t>
  </si>
  <si>
    <t>1,43</t>
  </si>
  <si>
    <t>2.126.670.000,00</t>
  </si>
  <si>
    <t>LECO3</t>
  </si>
  <si>
    <t>REPA3</t>
  </si>
  <si>
    <t>378.378.000,00</t>
  </si>
  <si>
    <t>BOVH3</t>
  </si>
  <si>
    <t>4,874</t>
  </si>
  <si>
    <t>6,90</t>
  </si>
  <si>
    <t>6,91</t>
  </si>
  <si>
    <t>4,40</t>
  </si>
  <si>
    <t>1.843.320.000,00</t>
  </si>
  <si>
    <t>RSID3</t>
  </si>
  <si>
    <t>193.822,00</t>
  </si>
  <si>
    <t>-1.156.950.000,00</t>
  </si>
  <si>
    <t>BSGR3</t>
  </si>
  <si>
    <t>ABCB3</t>
  </si>
  <si>
    <t>5.303.110.000,00</t>
  </si>
  <si>
    <t>SEBB4</t>
  </si>
  <si>
    <t>2,44</t>
  </si>
  <si>
    <t>145.783.000,00</t>
  </si>
  <si>
    <t>SLCP3</t>
  </si>
  <si>
    <t>ARPS4</t>
  </si>
  <si>
    <t>-12.690.000,00</t>
  </si>
  <si>
    <t>BBTG11</t>
  </si>
  <si>
    <t>15,01</t>
  </si>
  <si>
    <t>VGOR3</t>
  </si>
  <si>
    <t>MMAQ3</t>
  </si>
  <si>
    <t>237.289.000,00</t>
  </si>
  <si>
    <t>SGEN3</t>
  </si>
  <si>
    <t>0,493</t>
  </si>
  <si>
    <t>-8,34</t>
  </si>
  <si>
    <t>-31,73</t>
  </si>
  <si>
    <t>-2,01</t>
  </si>
  <si>
    <t>156.981.000,00</t>
  </si>
  <si>
    <t>ESTC4</t>
  </si>
  <si>
    <t>1,74</t>
  </si>
  <si>
    <t>3.100.240.000,00</t>
  </si>
  <si>
    <t>SALM4</t>
  </si>
  <si>
    <t>475.600.000,00</t>
  </si>
  <si>
    <t>INHA3</t>
  </si>
  <si>
    <t>BERG3</t>
  </si>
  <si>
    <t>9.538.000,00</t>
  </si>
  <si>
    <t>DAYC3</t>
  </si>
  <si>
    <t>3.009.030.000,00</t>
  </si>
  <si>
    <t>EQMA6B</t>
  </si>
  <si>
    <t>3.611.850.000,00</t>
  </si>
  <si>
    <t>BRBI11</t>
  </si>
  <si>
    <t>732.457,00</t>
  </si>
  <si>
    <t>DUFB11</t>
  </si>
  <si>
    <t>MLPA3</t>
  </si>
  <si>
    <t>44.578.000,00</t>
  </si>
  <si>
    <t>VNET3</t>
  </si>
  <si>
    <t>11.181.500.000,00</t>
  </si>
  <si>
    <t>SASG3</t>
  </si>
  <si>
    <t>SFSA3</t>
  </si>
  <si>
    <t>739.524.000,00</t>
  </si>
  <si>
    <t>CLSC6</t>
  </si>
  <si>
    <t>3.055.370.000,00</t>
  </si>
  <si>
    <t>TNEP3</t>
  </si>
  <si>
    <t>3,01</t>
  </si>
  <si>
    <t>955.105.000,00</t>
  </si>
  <si>
    <t>GALO3</t>
  </si>
  <si>
    <t>-60.607.000,00</t>
  </si>
  <si>
    <t>CCHI3</t>
  </si>
  <si>
    <t>0,02</t>
  </si>
  <si>
    <t>0,077</t>
  </si>
  <si>
    <t>-160.477.000,00</t>
  </si>
  <si>
    <t>ODER3</t>
  </si>
  <si>
    <t>468.363.000,00</t>
  </si>
  <si>
    <t>VVAX4</t>
  </si>
  <si>
    <t>ECIS3</t>
  </si>
  <si>
    <t>1,38</t>
  </si>
  <si>
    <t>129.346.000,00</t>
  </si>
  <si>
    <t>PTIP3</t>
  </si>
  <si>
    <t>-155.957.000,00</t>
  </si>
  <si>
    <t>BMEF3</t>
  </si>
  <si>
    <t>3,482</t>
  </si>
  <si>
    <t>10,24</t>
  </si>
  <si>
    <t>11,30</t>
  </si>
  <si>
    <t>3,70</t>
  </si>
  <si>
    <t>2.674.780.000,00</t>
  </si>
  <si>
    <t>REPA4</t>
  </si>
  <si>
    <t>VSPT3</t>
  </si>
  <si>
    <t>1.913.840.000,00</t>
  </si>
  <si>
    <t>AGEI3</t>
  </si>
  <si>
    <t>7,80</t>
  </si>
  <si>
    <t>0,470</t>
  </si>
  <si>
    <t>1,39</t>
  </si>
  <si>
    <t>-12,59</t>
  </si>
  <si>
    <t>2,45</t>
  </si>
  <si>
    <t>1.878.210.000,00</t>
  </si>
  <si>
    <t>CMMA4</t>
  </si>
  <si>
    <t>-79.623.000,00</t>
  </si>
  <si>
    <t>JFAB4</t>
  </si>
  <si>
    <t>-10.183.000,00</t>
  </si>
  <si>
    <t>CZRS3</t>
  </si>
  <si>
    <t>1.145.670.000,00</t>
  </si>
  <si>
    <t>MSAN3</t>
  </si>
  <si>
    <t>CSPC3</t>
  </si>
  <si>
    <t>1,24</t>
  </si>
  <si>
    <t>SGEN4</t>
  </si>
  <si>
    <t>0,059</t>
  </si>
  <si>
    <t>-1,00</t>
  </si>
  <si>
    <t>-3,81</t>
  </si>
  <si>
    <t>JBDU3</t>
  </si>
  <si>
    <t>PRBC3</t>
  </si>
  <si>
    <t>1.237.500.000,00</t>
  </si>
  <si>
    <t>BPAT33</t>
  </si>
  <si>
    <t>876.492.000,00</t>
  </si>
  <si>
    <t>SEBB3</t>
  </si>
  <si>
    <t>ARPS3</t>
  </si>
  <si>
    <t>ICPI3</t>
  </si>
  <si>
    <t>ILLS4</t>
  </si>
  <si>
    <t>-18.567.000,00</t>
  </si>
  <si>
    <t>TNEP4</t>
  </si>
  <si>
    <t>SALM3</t>
  </si>
  <si>
    <t>5,70</t>
  </si>
  <si>
    <t>GALO4</t>
  </si>
  <si>
    <t>CCHI4</t>
  </si>
  <si>
    <t>PINE3</t>
  </si>
  <si>
    <t>895.756.000,00</t>
  </si>
  <si>
    <t>LATS3</t>
  </si>
  <si>
    <t>680.646.000,00</t>
  </si>
  <si>
    <t>EQMA5B</t>
  </si>
  <si>
    <t>ECIS4</t>
  </si>
  <si>
    <t>PTIP4</t>
  </si>
  <si>
    <t>VSPT4</t>
  </si>
  <si>
    <t>LAND3</t>
  </si>
  <si>
    <t>785.934.000,00</t>
  </si>
  <si>
    <t>BPNM3</t>
  </si>
  <si>
    <t>7.811.560.000,00</t>
  </si>
  <si>
    <t>ENER5</t>
  </si>
  <si>
    <t>6,00</t>
  </si>
  <si>
    <t>1,36</t>
  </si>
  <si>
    <t>964.263.000,00</t>
  </si>
  <si>
    <t>ENER3</t>
  </si>
  <si>
    <t>ENER6</t>
  </si>
  <si>
    <t>MNDL4</t>
  </si>
  <si>
    <t>160.188.000,00</t>
  </si>
  <si>
    <t>TEFC11</t>
  </si>
  <si>
    <t>45.856.000.000,00</t>
  </si>
  <si>
    <t>CAFE4</t>
  </si>
  <si>
    <t>-377.387.000,00</t>
  </si>
  <si>
    <t>MLPA12</t>
  </si>
  <si>
    <t>0,002</t>
  </si>
  <si>
    <t>HETA4</t>
  </si>
  <si>
    <t>4,19</t>
  </si>
  <si>
    <t>0,154</t>
  </si>
  <si>
    <t>-7,45</t>
  </si>
  <si>
    <t>0,74</t>
  </si>
  <si>
    <t>3.332,27</t>
  </si>
  <si>
    <t>-350.785.000,00</t>
  </si>
  <si>
    <t>MLPA4</t>
  </si>
  <si>
    <t>CESP4</t>
  </si>
  <si>
    <t>1,13</t>
  </si>
  <si>
    <t>7.583.450.000,00</t>
  </si>
  <si>
    <t>CAFE3</t>
  </si>
  <si>
    <t>BSCT3</t>
  </si>
  <si>
    <t>4,05</t>
  </si>
  <si>
    <t>212.960.000,00</t>
  </si>
  <si>
    <t>CORR3</t>
  </si>
  <si>
    <t>3,31</t>
  </si>
  <si>
    <t>6.095.000,00</t>
  </si>
  <si>
    <t>BPHA3</t>
  </si>
  <si>
    <t>0,995</t>
  </si>
  <si>
    <t>-292.294.000,00</t>
  </si>
  <si>
    <t>IGBR5</t>
  </si>
  <si>
    <t>-650.957.000,00</t>
  </si>
  <si>
    <t>IGBR6</t>
  </si>
  <si>
    <t>SULT4</t>
  </si>
  <si>
    <t>420.452.000,00</t>
  </si>
  <si>
    <t>SULT3</t>
  </si>
  <si>
    <t>LREN4</t>
  </si>
  <si>
    <t>9.665.780.000,00</t>
  </si>
  <si>
    <t>BRSR4</t>
  </si>
  <si>
    <t>9.471.470.000,00</t>
  </si>
  <si>
    <t>SLED4</t>
  </si>
  <si>
    <t>54.112,60</t>
  </si>
  <si>
    <t>-363.725.000,00</t>
  </si>
  <si>
    <t>CREM4</t>
  </si>
  <si>
    <t>189.701.000,00</t>
  </si>
  <si>
    <t>PALF11</t>
  </si>
  <si>
    <t>0,07</t>
  </si>
  <si>
    <t>1.696.300.000,00</t>
  </si>
  <si>
    <t>HOOT4</t>
  </si>
  <si>
    <t>0,072</t>
  </si>
  <si>
    <t>1,69</t>
  </si>
  <si>
    <t>52.451,10</t>
  </si>
  <si>
    <t>-195.447.000,00</t>
  </si>
  <si>
    <t>TPRC6</t>
  </si>
  <si>
    <t>22.847.800.000,00</t>
  </si>
  <si>
    <t>TPRC3</t>
  </si>
  <si>
    <t>MNDL3</t>
  </si>
  <si>
    <t>0,102</t>
  </si>
  <si>
    <t>-0,79</t>
  </si>
  <si>
    <t>1,40</t>
  </si>
  <si>
    <t>53.223,20</t>
  </si>
  <si>
    <t>MMAQ4</t>
  </si>
  <si>
    <t>0,016</t>
  </si>
  <si>
    <t>0,72</t>
  </si>
  <si>
    <t>PALF5</t>
  </si>
  <si>
    <t>0,010</t>
  </si>
  <si>
    <t>HETA3</t>
  </si>
  <si>
    <t>3,539</t>
  </si>
  <si>
    <t>-170,59</t>
  </si>
  <si>
    <t>17,03</t>
  </si>
  <si>
    <t>BDLL4</t>
  </si>
  <si>
    <t>2,68</t>
  </si>
  <si>
    <t>-0,35</t>
  </si>
  <si>
    <t>8.346,95</t>
  </si>
  <si>
    <t>-123.707.000,00</t>
  </si>
  <si>
    <t>CORR4</t>
  </si>
  <si>
    <t>0,100</t>
  </si>
  <si>
    <t>-0,61</t>
  </si>
  <si>
    <t>PALF3</t>
  </si>
  <si>
    <t>0,012</t>
  </si>
  <si>
    <t>ASSM4</t>
  </si>
  <si>
    <t>0,133</t>
  </si>
  <si>
    <t>-9.943.000,00</t>
  </si>
  <si>
    <t>GAZO4</t>
  </si>
  <si>
    <t>2,32</t>
  </si>
  <si>
    <t>-102.667.000,00</t>
  </si>
  <si>
    <t>BDLL3</t>
  </si>
  <si>
    <t>0,031</t>
  </si>
  <si>
    <t>3,47</t>
  </si>
  <si>
    <t>1.498,65</t>
  </si>
  <si>
    <t>ASSM3</t>
  </si>
  <si>
    <t>0,155</t>
  </si>
  <si>
    <t>-0,23</t>
  </si>
  <si>
    <t>BELG4</t>
  </si>
  <si>
    <t>0,044</t>
  </si>
  <si>
    <t>13.495.400.000,00</t>
  </si>
  <si>
    <t>BELG3</t>
  </si>
  <si>
    <t>SUZA4</t>
  </si>
  <si>
    <t>9.355.540.000,00</t>
  </si>
  <si>
    <t>AGEN33</t>
  </si>
  <si>
    <t>-1.112.630.000,00</t>
  </si>
  <si>
    <t>TRPN3</t>
  </si>
  <si>
    <t>0,71</t>
  </si>
  <si>
    <t>0,59</t>
  </si>
  <si>
    <t>59.358.000,00</t>
  </si>
  <si>
    <t>GAZO3</t>
  </si>
  <si>
    <t>3,40</t>
  </si>
  <si>
    <t>0,301</t>
  </si>
  <si>
    <t>1,26</t>
  </si>
  <si>
    <t>RNEW3</t>
  </si>
  <si>
    <t>1,50</t>
  </si>
  <si>
    <t>0,136</t>
  </si>
  <si>
    <t>-20,92</t>
  </si>
  <si>
    <t>126.837,00</t>
  </si>
  <si>
    <t>897.819.000,00</t>
  </si>
  <si>
    <t>RNEW4</t>
  </si>
  <si>
    <t>149.703,00</t>
  </si>
  <si>
    <t>RNEW11</t>
  </si>
  <si>
    <t>4,64</t>
  </si>
  <si>
    <t>-21,57</t>
  </si>
  <si>
    <t>49.356,20</t>
  </si>
  <si>
    <t>FCAP3</t>
  </si>
  <si>
    <t>0,089</t>
  </si>
  <si>
    <t>-6,18</t>
  </si>
  <si>
    <t>107.134.000,00</t>
  </si>
  <si>
    <t>MGEL4</t>
  </si>
  <si>
    <t>17,94</t>
  </si>
  <si>
    <t>0,127</t>
  </si>
  <si>
    <t>0,48</t>
  </si>
  <si>
    <t>40.025,20</t>
  </si>
  <si>
    <t>13.971.000,00</t>
  </si>
  <si>
    <t>IGBR3</t>
  </si>
  <si>
    <t>1,035</t>
  </si>
  <si>
    <t>-0,99</t>
  </si>
  <si>
    <t>-3,70</t>
  </si>
  <si>
    <t>256.926,00</t>
  </si>
  <si>
    <t>FCAP4</t>
  </si>
  <si>
    <t>SLED3</t>
  </si>
  <si>
    <t>7,11</t>
  </si>
  <si>
    <t>0,696</t>
  </si>
  <si>
    <t>-0,51</t>
  </si>
  <si>
    <t>16.191,30</t>
  </si>
  <si>
    <t>MWET4</t>
  </si>
  <si>
    <t>-3,97</t>
  </si>
  <si>
    <t>3,44</t>
  </si>
  <si>
    <t>18.852,00</t>
  </si>
  <si>
    <t>-8.376.000,00</t>
  </si>
  <si>
    <t>MGEL3</t>
  </si>
  <si>
    <t>25,00</t>
  </si>
  <si>
    <t>0,177</t>
  </si>
  <si>
    <t>1,54</t>
  </si>
  <si>
    <t>EPAR4</t>
  </si>
  <si>
    <t>121.844.000,00</t>
  </si>
  <si>
    <t>TARP11</t>
  </si>
  <si>
    <t>0,245</t>
  </si>
  <si>
    <t>197,74</t>
  </si>
  <si>
    <t>678.212.000,00</t>
  </si>
  <si>
    <t>MWET3</t>
  </si>
  <si>
    <t>13,28</t>
  </si>
  <si>
    <t>0,098</t>
  </si>
  <si>
    <t>-5,17</t>
  </si>
  <si>
    <t>4,47</t>
  </si>
  <si>
    <t>66,40</t>
  </si>
  <si>
    <t>CPFG4</t>
  </si>
  <si>
    <t>0,126</t>
  </si>
  <si>
    <t>-2,71</t>
  </si>
  <si>
    <t>4.345.330.000,00</t>
  </si>
  <si>
    <t>CPFG3</t>
  </si>
  <si>
    <t>0,130</t>
  </si>
  <si>
    <t>-0,34</t>
  </si>
  <si>
    <t>BNBR4</t>
  </si>
  <si>
    <t>9.496.300.000,00</t>
  </si>
  <si>
    <t>TSPP4</t>
  </si>
  <si>
    <t>9.816.290.000,00</t>
  </si>
  <si>
    <t>SUZB6</t>
  </si>
  <si>
    <t>0,175</t>
  </si>
  <si>
    <t>1,05</t>
  </si>
  <si>
    <t>38.192.400.000,00</t>
  </si>
  <si>
    <t>MRFG3</t>
  </si>
  <si>
    <t>0,036</t>
  </si>
  <si>
    <t>79.371.800,00</t>
  </si>
  <si>
    <t>4.720.100.000,00</t>
  </si>
  <si>
    <t>EBEN4</t>
  </si>
  <si>
    <t>-19,58</t>
  </si>
  <si>
    <t>1.093.540.000,00</t>
  </si>
  <si>
    <t>SUZB5</t>
  </si>
  <si>
    <t>0,207</t>
  </si>
  <si>
    <t>-0,47</t>
  </si>
  <si>
    <t>MNPR4</t>
  </si>
  <si>
    <t>0,107</t>
  </si>
  <si>
    <t>-327.243.000,00</t>
  </si>
  <si>
    <t>TSPP3</t>
  </si>
  <si>
    <t>0,225</t>
  </si>
  <si>
    <t>-5,59</t>
  </si>
  <si>
    <t>-0,91</t>
  </si>
  <si>
    <t>VALE5</t>
  </si>
  <si>
    <t>0,340</t>
  </si>
  <si>
    <t>19,46</t>
  </si>
  <si>
    <t>-0,87</t>
  </si>
  <si>
    <t>189.678.000.000,00</t>
  </si>
  <si>
    <t>ESCE3</t>
  </si>
  <si>
    <t>0,165</t>
  </si>
  <si>
    <t>-1,60</t>
  </si>
  <si>
    <t>1.525.210.000,00</t>
  </si>
  <si>
    <t>PLIM4</t>
  </si>
  <si>
    <t>0,17</t>
  </si>
  <si>
    <t>6.812.390.000,00</t>
  </si>
  <si>
    <t>ELPL4</t>
  </si>
  <si>
    <t>0,105</t>
  </si>
  <si>
    <t>-6,40</t>
  </si>
  <si>
    <t>2.814.380.000,00</t>
  </si>
  <si>
    <t>PETR4</t>
  </si>
  <si>
    <t>0,374</t>
  </si>
  <si>
    <t>12,73</t>
  </si>
  <si>
    <t>1,22</t>
  </si>
  <si>
    <t>1.637.530.000,00</t>
  </si>
  <si>
    <t>402.084.000.000,00</t>
  </si>
  <si>
    <t>HAGA4</t>
  </si>
  <si>
    <t>0,55</t>
  </si>
  <si>
    <t>-7,07</t>
  </si>
  <si>
    <t>1,90</t>
  </si>
  <si>
    <t>33.456,10</t>
  </si>
  <si>
    <t>-56.492.200,00</t>
  </si>
  <si>
    <t>PETR3</t>
  </si>
  <si>
    <t>0,416</t>
  </si>
  <si>
    <t>14,17</t>
  </si>
  <si>
    <t>-0,97</t>
  </si>
  <si>
    <t>431.145.000,00</t>
  </si>
  <si>
    <t>BRAP3</t>
  </si>
  <si>
    <t>1,029</t>
  </si>
  <si>
    <t>41,03</t>
  </si>
  <si>
    <t>-405,78</t>
  </si>
  <si>
    <t>41,23</t>
  </si>
  <si>
    <t>1,35</t>
  </si>
  <si>
    <t>1.361.140,00</t>
  </si>
  <si>
    <t>7.434.840.000,00</t>
  </si>
  <si>
    <t>AHEB5</t>
  </si>
  <si>
    <t>0,437</t>
  </si>
  <si>
    <t>4,24</t>
  </si>
  <si>
    <t>-0,77</t>
  </si>
  <si>
    <t>420,75</t>
  </si>
  <si>
    <t>7.244.000,00</t>
  </si>
  <si>
    <t>BRAP4</t>
  </si>
  <si>
    <t>1,098</t>
  </si>
  <si>
    <t>43,77</t>
  </si>
  <si>
    <t>-432,84</t>
  </si>
  <si>
    <t>43,98</t>
  </si>
  <si>
    <t>83.946.600,00</t>
  </si>
  <si>
    <t>CTPC4</t>
  </si>
  <si>
    <t>2.411.000,00</t>
  </si>
  <si>
    <t>AHEB6</t>
  </si>
  <si>
    <t>0,496</t>
  </si>
  <si>
    <t>4,81</t>
  </si>
  <si>
    <t>202,53</t>
  </si>
  <si>
    <t>FIGE3</t>
  </si>
  <si>
    <t>148.304.000,00</t>
  </si>
  <si>
    <t>AHEB3</t>
  </si>
  <si>
    <t>0,522</t>
  </si>
  <si>
    <t>1,92</t>
  </si>
  <si>
    <t>210,50</t>
  </si>
  <si>
    <t>JALL3</t>
  </si>
  <si>
    <t>8,39</t>
  </si>
  <si>
    <t>0,420</t>
  </si>
  <si>
    <t>8,83</t>
  </si>
  <si>
    <t>6.242.970,00</t>
  </si>
  <si>
    <t>2.125.260.000,00</t>
  </si>
  <si>
    <t>GOAU3</t>
  </si>
  <si>
    <t>0,57</t>
  </si>
  <si>
    <t>2,56</t>
  </si>
  <si>
    <t>1.919.130,00</t>
  </si>
  <si>
    <t>17.303.200.000,00</t>
  </si>
  <si>
    <t>TBLE6</t>
  </si>
  <si>
    <t>1,62</t>
  </si>
  <si>
    <t>9.244.140.000,00</t>
  </si>
  <si>
    <t>EPAR3</t>
  </si>
  <si>
    <t>0,629</t>
  </si>
  <si>
    <t>2,34</t>
  </si>
  <si>
    <t>2,82</t>
  </si>
  <si>
    <t>9.640,85</t>
  </si>
  <si>
    <t>CLSC5</t>
  </si>
  <si>
    <t>0,128</t>
  </si>
  <si>
    <t>-8,98</t>
  </si>
  <si>
    <t>MARI3</t>
  </si>
  <si>
    <t>2,93</t>
  </si>
  <si>
    <t>0,384</t>
  </si>
  <si>
    <t>1,65</t>
  </si>
  <si>
    <t>706.711.000,00</t>
  </si>
  <si>
    <t>MNPR3</t>
  </si>
  <si>
    <t>0,216</t>
  </si>
  <si>
    <t>37.950,40</t>
  </si>
  <si>
    <t>GOAU4</t>
  </si>
  <si>
    <t>0,157</t>
  </si>
  <si>
    <t>1,86</t>
  </si>
  <si>
    <t>93.665.500,00</t>
  </si>
  <si>
    <t>BAZA3</t>
  </si>
  <si>
    <t>273.758,00</t>
  </si>
  <si>
    <t>5.156.520.000,00</t>
  </si>
  <si>
    <t>DMFN3</t>
  </si>
  <si>
    <t>13.671.000,00</t>
  </si>
  <si>
    <t>BNBR3</t>
  </si>
  <si>
    <t>4.944,55</t>
  </si>
  <si>
    <t>CALI3</t>
  </si>
  <si>
    <t>0,196</t>
  </si>
  <si>
    <t>2,79</t>
  </si>
  <si>
    <t>-0,49</t>
  </si>
  <si>
    <t>1.340,43</t>
  </si>
  <si>
    <t>27.760.000,00</t>
  </si>
  <si>
    <t>GGBR3</t>
  </si>
  <si>
    <t>0,516</t>
  </si>
  <si>
    <t>2,61</t>
  </si>
  <si>
    <t>7,14</t>
  </si>
  <si>
    <t>2,49</t>
  </si>
  <si>
    <t>1.589.940,00</t>
  </si>
  <si>
    <t>48.618.100.000,00</t>
  </si>
  <si>
    <t>TBLE5</t>
  </si>
  <si>
    <t>0,247</t>
  </si>
  <si>
    <t>7,50</t>
  </si>
  <si>
    <t>SUZB3</t>
  </si>
  <si>
    <t>0,459</t>
  </si>
  <si>
    <t>2,75</t>
  </si>
  <si>
    <t>324.277.000,00</t>
  </si>
  <si>
    <t>LUPA3</t>
  </si>
  <si>
    <t>3,32</t>
  </si>
  <si>
    <t>1,47</t>
  </si>
  <si>
    <t>2.478.020,00</t>
  </si>
  <si>
    <t>174.522.000,00</t>
  </si>
  <si>
    <t>POSI3</t>
  </si>
  <si>
    <t>0,69</t>
  </si>
  <si>
    <t>1,94</t>
  </si>
  <si>
    <t>23.634.600,00</t>
  </si>
  <si>
    <t>1.389.830.000,00</t>
  </si>
  <si>
    <t>PTBL4</t>
  </si>
  <si>
    <t>458.473.000,00</t>
  </si>
  <si>
    <t>ELPL6</t>
  </si>
  <si>
    <t>-12,10</t>
  </si>
  <si>
    <t>ELPL5</t>
  </si>
  <si>
    <t>0,200</t>
  </si>
  <si>
    <t>-12,22</t>
  </si>
  <si>
    <t>PTPA3</t>
  </si>
  <si>
    <t>0,375</t>
  </si>
  <si>
    <t>1,79</t>
  </si>
  <si>
    <t>1.201.690.000,00</t>
  </si>
  <si>
    <t>VALE3</t>
  </si>
  <si>
    <t>0,690</t>
  </si>
  <si>
    <t>39,44</t>
  </si>
  <si>
    <t>3,60</t>
  </si>
  <si>
    <t>-1,77</t>
  </si>
  <si>
    <t>2.122.480.000,00</t>
  </si>
  <si>
    <t>GGBR4</t>
  </si>
  <si>
    <t>0,580</t>
  </si>
  <si>
    <t>2,27</t>
  </si>
  <si>
    <t>8,02</t>
  </si>
  <si>
    <t>260.831.000,00</t>
  </si>
  <si>
    <t>CAMB4</t>
  </si>
  <si>
    <t>0,685</t>
  </si>
  <si>
    <t>-18,82</t>
  </si>
  <si>
    <t>186.856.000,00</t>
  </si>
  <si>
    <t>PTPA4</t>
  </si>
  <si>
    <t>0,392</t>
  </si>
  <si>
    <t>RANI4</t>
  </si>
  <si>
    <t>1.184.220.000,00</t>
  </si>
  <si>
    <t>MTSA4</t>
  </si>
  <si>
    <t>0,666</t>
  </si>
  <si>
    <t>2,90</t>
  </si>
  <si>
    <t>3,06</t>
  </si>
  <si>
    <t>96.709,00</t>
  </si>
  <si>
    <t>399.637.000,00</t>
  </si>
  <si>
    <t>BOBR3</t>
  </si>
  <si>
    <t>-1,78</t>
  </si>
  <si>
    <t>-136.783.000,00</t>
  </si>
  <si>
    <t>CLSC3</t>
  </si>
  <si>
    <t>0,171</t>
  </si>
  <si>
    <t>-11,98</t>
  </si>
  <si>
    <t>3,43</t>
  </si>
  <si>
    <t>35.455,20</t>
  </si>
  <si>
    <t>BBAS3</t>
  </si>
  <si>
    <t>583.531.000,00</t>
  </si>
  <si>
    <t>158.560.000.000,00</t>
  </si>
  <si>
    <t>VINE3</t>
  </si>
  <si>
    <t>7,60</t>
  </si>
  <si>
    <t>1.118.520.000,00</t>
  </si>
  <si>
    <t>MTBR3</t>
  </si>
  <si>
    <t>0,174</t>
  </si>
  <si>
    <t>-5,62</t>
  </si>
  <si>
    <t>1,06</t>
  </si>
  <si>
    <t>2.291.260.000,00</t>
  </si>
  <si>
    <t>DAYC4</t>
  </si>
  <si>
    <t>VINE5</t>
  </si>
  <si>
    <t>0,349</t>
  </si>
  <si>
    <t>EUCA4</t>
  </si>
  <si>
    <t>11,16</t>
  </si>
  <si>
    <t>0,271</t>
  </si>
  <si>
    <t>2,05</t>
  </si>
  <si>
    <t>-3,00</t>
  </si>
  <si>
    <t>385.243,00</t>
  </si>
  <si>
    <t>2.087.150.000,00</t>
  </si>
  <si>
    <t>CLSC4</t>
  </si>
  <si>
    <t>-12,40</t>
  </si>
  <si>
    <t>3,55</t>
  </si>
  <si>
    <t>-0,43</t>
  </si>
  <si>
    <t>461.409,00</t>
  </si>
  <si>
    <t>CYRE4</t>
  </si>
  <si>
    <t>0,208</t>
  </si>
  <si>
    <t>5,20</t>
  </si>
  <si>
    <t>2,65</t>
  </si>
  <si>
    <t>7.222.280.000,00</t>
  </si>
  <si>
    <t>CEBR6</t>
  </si>
  <si>
    <t>0,609</t>
  </si>
  <si>
    <t>7,10</t>
  </si>
  <si>
    <t>5,62</t>
  </si>
  <si>
    <t>303.914,00</t>
  </si>
  <si>
    <t>1.029.470.000,00</t>
  </si>
  <si>
    <t>NEOE3</t>
  </si>
  <si>
    <t>0,214</t>
  </si>
  <si>
    <t>5,59</t>
  </si>
  <si>
    <t>1,95</t>
  </si>
  <si>
    <t>30.732.200,00</t>
  </si>
  <si>
    <t>27.999.000.000,00</t>
  </si>
  <si>
    <t>ALSO3</t>
  </si>
  <si>
    <t>0,460</t>
  </si>
  <si>
    <t>8,63</t>
  </si>
  <si>
    <t>18,65</t>
  </si>
  <si>
    <t>104.525.000,00</t>
  </si>
  <si>
    <t>14.770.700.000,00</t>
  </si>
  <si>
    <t>CEBR5</t>
  </si>
  <si>
    <t>0,616</t>
  </si>
  <si>
    <t>7,19</t>
  </si>
  <si>
    <t>65.310,30</t>
  </si>
  <si>
    <t>MTBR4</t>
  </si>
  <si>
    <t>0,184</t>
  </si>
  <si>
    <t>2,46</t>
  </si>
  <si>
    <t>-5,96</t>
  </si>
  <si>
    <t>CEBR3</t>
  </si>
  <si>
    <t>1,37</t>
  </si>
  <si>
    <t>7,28</t>
  </si>
  <si>
    <t>161.885,00</t>
  </si>
  <si>
    <t>BGIP4</t>
  </si>
  <si>
    <t>16.832,80</t>
  </si>
  <si>
    <t>609.245.000,00</t>
  </si>
  <si>
    <t>JBSS3</t>
  </si>
  <si>
    <t>0,195</t>
  </si>
  <si>
    <t>209.707.000,00</t>
  </si>
  <si>
    <t>44.642.600.000,00</t>
  </si>
  <si>
    <t>CRDE3</t>
  </si>
  <si>
    <t>-4,16</t>
  </si>
  <si>
    <t>5,02</t>
  </si>
  <si>
    <t>13.242,20</t>
  </si>
  <si>
    <t>90.837.000,00</t>
  </si>
  <si>
    <t>COCE6</t>
  </si>
  <si>
    <t>-2,60</t>
  </si>
  <si>
    <t>4.025.310.000,00</t>
  </si>
  <si>
    <t>TECN3</t>
  </si>
  <si>
    <t>0,347</t>
  </si>
  <si>
    <t>3,17</t>
  </si>
  <si>
    <t>4,69</t>
  </si>
  <si>
    <t>1.238.030,00</t>
  </si>
  <si>
    <t>351.237.000,00</t>
  </si>
  <si>
    <t>CTSA8</t>
  </si>
  <si>
    <t>311.350.000,00</t>
  </si>
  <si>
    <t>HAGA3</t>
  </si>
  <si>
    <t>0,468</t>
  </si>
  <si>
    <t>-15,05</t>
  </si>
  <si>
    <t>27.209,50</t>
  </si>
  <si>
    <t>EEEL4</t>
  </si>
  <si>
    <t>0,777</t>
  </si>
  <si>
    <t>4,78</t>
  </si>
  <si>
    <t>5,88</t>
  </si>
  <si>
    <t>-2,16</t>
  </si>
  <si>
    <t>1.861.010.000,00</t>
  </si>
  <si>
    <t>REDE4</t>
  </si>
  <si>
    <t>0,238</t>
  </si>
  <si>
    <t>3.713.190.000,00</t>
  </si>
  <si>
    <t>CPFP4</t>
  </si>
  <si>
    <t>0,322</t>
  </si>
  <si>
    <t>-48,12</t>
  </si>
  <si>
    <t>529.222.000,00</t>
  </si>
  <si>
    <t>FESA4</t>
  </si>
  <si>
    <t>1,052</t>
  </si>
  <si>
    <t>3,13</t>
  </si>
  <si>
    <t>4,03</t>
  </si>
  <si>
    <t>4,17</t>
  </si>
  <si>
    <t>12.206.800,00</t>
  </si>
  <si>
    <t>3.171.180.000,00</t>
  </si>
  <si>
    <t>KEPL3</t>
  </si>
  <si>
    <t>1,209</t>
  </si>
  <si>
    <t>4,41</t>
  </si>
  <si>
    <t>3,71</t>
  </si>
  <si>
    <t>7,85</t>
  </si>
  <si>
    <t>16.322.600,00</t>
  </si>
  <si>
    <t>650.729.000,00</t>
  </si>
  <si>
    <t>EEEL3</t>
  </si>
  <si>
    <t>6,04</t>
  </si>
  <si>
    <t>-2,22</t>
  </si>
  <si>
    <t>VCPA4</t>
  </si>
  <si>
    <t>3,76</t>
  </si>
  <si>
    <t>2,01</t>
  </si>
  <si>
    <t>14.149.000.000,00</t>
  </si>
  <si>
    <t>SOND6</t>
  </si>
  <si>
    <t>0,786</t>
  </si>
  <si>
    <t>2,03</t>
  </si>
  <si>
    <t>2,18</t>
  </si>
  <si>
    <t>66.709.000,00</t>
  </si>
  <si>
    <t>BMEB4</t>
  </si>
  <si>
    <t>10,05</t>
  </si>
  <si>
    <t>57.752,70</t>
  </si>
  <si>
    <t>1.311.010.000,00</t>
  </si>
  <si>
    <t>TKNO4</t>
  </si>
  <si>
    <t>0,462</t>
  </si>
  <si>
    <t>5,03</t>
  </si>
  <si>
    <t>2.435,02</t>
  </si>
  <si>
    <t>268.952.000,00</t>
  </si>
  <si>
    <t>AURE3</t>
  </si>
  <si>
    <t>-1,26</t>
  </si>
  <si>
    <t>59.237.000,00</t>
  </si>
  <si>
    <t>15.483.500.000,00</t>
  </si>
  <si>
    <t>KLBN4</t>
  </si>
  <si>
    <t>0,488</t>
  </si>
  <si>
    <t>3,57</t>
  </si>
  <si>
    <t>2,07</t>
  </si>
  <si>
    <t>13.375.300,00</t>
  </si>
  <si>
    <t>10.668.400.000,00</t>
  </si>
  <si>
    <t>ABCB4</t>
  </si>
  <si>
    <t>15.821.600,00</t>
  </si>
  <si>
    <t>KLBN11</t>
  </si>
  <si>
    <t>0,491</t>
  </si>
  <si>
    <t>3,62</t>
  </si>
  <si>
    <t>137.622.000,00</t>
  </si>
  <si>
    <t>EUCA3</t>
  </si>
  <si>
    <t>0,330</t>
  </si>
  <si>
    <t>-3,64</t>
  </si>
  <si>
    <t>85.560,90</t>
  </si>
  <si>
    <t>KLBN3</t>
  </si>
  <si>
    <t>0,506</t>
  </si>
  <si>
    <t>2.616.100,00</t>
  </si>
  <si>
    <t>CAMB3</t>
  </si>
  <si>
    <t>4,33</t>
  </si>
  <si>
    <t>-25,41</t>
  </si>
  <si>
    <t>538.065,00</t>
  </si>
  <si>
    <t>BGIP3</t>
  </si>
  <si>
    <t>2.550,30</t>
  </si>
  <si>
    <t>ETER4</t>
  </si>
  <si>
    <t>0,521</t>
  </si>
  <si>
    <t>3,93</t>
  </si>
  <si>
    <t>3,65</t>
  </si>
  <si>
    <t>2,92</t>
  </si>
  <si>
    <t>692.696.000,00</t>
  </si>
  <si>
    <t>CGRA3</t>
  </si>
  <si>
    <t>5,71</t>
  </si>
  <si>
    <t>3,26</t>
  </si>
  <si>
    <t>52.092,40</t>
  </si>
  <si>
    <t>842.863.000,00</t>
  </si>
  <si>
    <t>CGRA4</t>
  </si>
  <si>
    <t>0,464</t>
  </si>
  <si>
    <t>3,28</t>
  </si>
  <si>
    <t>185.323,00</t>
  </si>
  <si>
    <t>TASA3</t>
  </si>
  <si>
    <t>0,851</t>
  </si>
  <si>
    <t>4,36</t>
  </si>
  <si>
    <t>3,46</t>
  </si>
  <si>
    <t>499.014,00</t>
  </si>
  <si>
    <t>1.047.750.000,00</t>
  </si>
  <si>
    <t>SAPR3</t>
  </si>
  <si>
    <t>4,13</t>
  </si>
  <si>
    <t>0,364</t>
  </si>
  <si>
    <t>6,89</t>
  </si>
  <si>
    <t>-1,13</t>
  </si>
  <si>
    <t>1,55</t>
  </si>
  <si>
    <t>1.218.040,00</t>
  </si>
  <si>
    <t>9.106.460.000,00</t>
  </si>
  <si>
    <t>TASA4</t>
  </si>
  <si>
    <t>0,854</t>
  </si>
  <si>
    <t>4,38</t>
  </si>
  <si>
    <t>3,48</t>
  </si>
  <si>
    <t>8,67</t>
  </si>
  <si>
    <t>11.850.700,00</t>
  </si>
  <si>
    <t>BMKS3</t>
  </si>
  <si>
    <t>0,640</t>
  </si>
  <si>
    <t>-23,47</t>
  </si>
  <si>
    <t>16,08</t>
  </si>
  <si>
    <t>9.222,56</t>
  </si>
  <si>
    <t>205.303.000,00</t>
  </si>
  <si>
    <t>SAPR11</t>
  </si>
  <si>
    <t>7,05</t>
  </si>
  <si>
    <t>28.012.300,00</t>
  </si>
  <si>
    <t>SAPR4</t>
  </si>
  <si>
    <t>7,06</t>
  </si>
  <si>
    <t>7.700.700,00</t>
  </si>
  <si>
    <t>EALT4</t>
  </si>
  <si>
    <t>0,363</t>
  </si>
  <si>
    <t>-18,56</t>
  </si>
  <si>
    <t>4,01</t>
  </si>
  <si>
    <t>151.780,00</t>
  </si>
  <si>
    <t>212.507.000,00</t>
  </si>
  <si>
    <t>BMEB3</t>
  </si>
  <si>
    <t>5.555,50</t>
  </si>
  <si>
    <t>RECV3</t>
  </si>
  <si>
    <t>17,77</t>
  </si>
  <si>
    <t>0,755</t>
  </si>
  <si>
    <t>-23,71</t>
  </si>
  <si>
    <t>-3,89</t>
  </si>
  <si>
    <t>48.578.000,00</t>
  </si>
  <si>
    <t>4.094.360.000,00</t>
  </si>
  <si>
    <t>RSUL4</t>
  </si>
  <si>
    <t>1,102</t>
  </si>
  <si>
    <t>3,75</t>
  </si>
  <si>
    <t>3,56</t>
  </si>
  <si>
    <t>-81,56</t>
  </si>
  <si>
    <t>162.416,00</t>
  </si>
  <si>
    <t>157.337.000,00</t>
  </si>
  <si>
    <t>EALT3</t>
  </si>
  <si>
    <t>0,370</t>
  </si>
  <si>
    <t>-18,94</t>
  </si>
  <si>
    <t>4,09</t>
  </si>
  <si>
    <t>-1,58</t>
  </si>
  <si>
    <t>2.657,88</t>
  </si>
  <si>
    <t>HBTS5</t>
  </si>
  <si>
    <t>0,246</t>
  </si>
  <si>
    <t>-4,11</t>
  </si>
  <si>
    <t>3.620,65</t>
  </si>
  <si>
    <t>503.868.000,00</t>
  </si>
  <si>
    <t>BPIA3</t>
  </si>
  <si>
    <t>77.395.000,00</t>
  </si>
  <si>
    <t>DSUL3</t>
  </si>
  <si>
    <t>7,95</t>
  </si>
  <si>
    <t>0,721</t>
  </si>
  <si>
    <t>2,37</t>
  </si>
  <si>
    <t>236.447.000,00</t>
  </si>
  <si>
    <t>PFRM3</t>
  </si>
  <si>
    <t>3,78</t>
  </si>
  <si>
    <t>508.623,00</t>
  </si>
  <si>
    <t>1.184.610.000,00</t>
  </si>
  <si>
    <t>CEEB5</t>
  </si>
  <si>
    <t>-10,71</t>
  </si>
  <si>
    <t>2,55</t>
  </si>
  <si>
    <t>264,15</t>
  </si>
  <si>
    <t>6.375.000.000,00</t>
  </si>
  <si>
    <t>EQMA3B</t>
  </si>
  <si>
    <t>0,466</t>
  </si>
  <si>
    <t>7,97</t>
  </si>
  <si>
    <t>173.337,00</t>
  </si>
  <si>
    <t>RNPT4</t>
  </si>
  <si>
    <t>57,01</t>
  </si>
  <si>
    <t>56,10</t>
  </si>
  <si>
    <t>63.944.000,00</t>
  </si>
  <si>
    <t>RNPT3</t>
  </si>
  <si>
    <t>0,380</t>
  </si>
  <si>
    <t>57,12</t>
  </si>
  <si>
    <t>56,21</t>
  </si>
  <si>
    <t>SOND5</t>
  </si>
  <si>
    <t>0,972</t>
  </si>
  <si>
    <t>2,51</t>
  </si>
  <si>
    <t>1.386,25</t>
  </si>
  <si>
    <t>FRAS4</t>
  </si>
  <si>
    <t>5,79</t>
  </si>
  <si>
    <t>0,405</t>
  </si>
  <si>
    <t>1.832.770.000,00</t>
  </si>
  <si>
    <t>ETER3</t>
  </si>
  <si>
    <t>0,591</t>
  </si>
  <si>
    <t>4,14</t>
  </si>
  <si>
    <t>3.058.800,00</t>
  </si>
  <si>
    <t>CSRN3</t>
  </si>
  <si>
    <t>0,649</t>
  </si>
  <si>
    <t>-28,70</t>
  </si>
  <si>
    <t>13.299,00</t>
  </si>
  <si>
    <t>1.541.000.000,00</t>
  </si>
  <si>
    <t>WLMM3</t>
  </si>
  <si>
    <t>0,839</t>
  </si>
  <si>
    <t>3,03</t>
  </si>
  <si>
    <t>250,25</t>
  </si>
  <si>
    <t>645.418.000,00</t>
  </si>
  <si>
    <t>ELPL3</t>
  </si>
  <si>
    <t>-19,75</t>
  </si>
  <si>
    <t>ENAT3</t>
  </si>
  <si>
    <t>13,50</t>
  </si>
  <si>
    <t>0,454</t>
  </si>
  <si>
    <t>4,60</t>
  </si>
  <si>
    <t>-2,68</t>
  </si>
  <si>
    <t>21.576.700,00</t>
  </si>
  <si>
    <t>4.176.870.000,00</t>
  </si>
  <si>
    <t>TIET11</t>
  </si>
  <si>
    <t>0,638</t>
  </si>
  <si>
    <t>1.434,52</t>
  </si>
  <si>
    <t>2.222.740.000,00</t>
  </si>
  <si>
    <t>TIET3</t>
  </si>
  <si>
    <t>3,49</t>
  </si>
  <si>
    <t>1.435,34</t>
  </si>
  <si>
    <t>FESA3</t>
  </si>
  <si>
    <t>1,391</t>
  </si>
  <si>
    <t>5.245,85</t>
  </si>
  <si>
    <t>RANI3</t>
  </si>
  <si>
    <t>0,596</t>
  </si>
  <si>
    <t>2,21</t>
  </si>
  <si>
    <t>-2,29</t>
  </si>
  <si>
    <t>8.646.010,00</t>
  </si>
  <si>
    <t>TIET4</t>
  </si>
  <si>
    <t>0,642</t>
  </si>
  <si>
    <t>1.443,57</t>
  </si>
  <si>
    <t>CSRN6</t>
  </si>
  <si>
    <t>0,681</t>
  </si>
  <si>
    <t>-30,13</t>
  </si>
  <si>
    <t>-1,39</t>
  </si>
  <si>
    <t>281,45</t>
  </si>
  <si>
    <t>COCE3</t>
  </si>
  <si>
    <t>-3,62</t>
  </si>
  <si>
    <t>769,05</t>
  </si>
  <si>
    <t>POMO3</t>
  </si>
  <si>
    <t>1,77</t>
  </si>
  <si>
    <t>6,32</t>
  </si>
  <si>
    <t>31,64</t>
  </si>
  <si>
    <t>735.516,00</t>
  </si>
  <si>
    <t>3.131.090.000,00</t>
  </si>
  <si>
    <t>CEEB3</t>
  </si>
  <si>
    <t>0,382</t>
  </si>
  <si>
    <t>-11,77</t>
  </si>
  <si>
    <t>6.554,77</t>
  </si>
  <si>
    <t>JHSF3</t>
  </si>
  <si>
    <t>0,320</t>
  </si>
  <si>
    <t>4,86</t>
  </si>
  <si>
    <t>-1,75</t>
  </si>
  <si>
    <t>13.120.000,00</t>
  </si>
  <si>
    <t>4.988.590.000,00</t>
  </si>
  <si>
    <t>CPFE3</t>
  </si>
  <si>
    <t>0,484</t>
  </si>
  <si>
    <t>18,45</t>
  </si>
  <si>
    <t>3,37</t>
  </si>
  <si>
    <t>70.941.900,00</t>
  </si>
  <si>
    <t>17.851.500.000,00</t>
  </si>
  <si>
    <t>UNIP3</t>
  </si>
  <si>
    <t>1,185</t>
  </si>
  <si>
    <t>5,15</t>
  </si>
  <si>
    <t>3,35</t>
  </si>
  <si>
    <t>-8,52</t>
  </si>
  <si>
    <t>1.063.810,00</t>
  </si>
  <si>
    <t>2.557.640.000,00</t>
  </si>
  <si>
    <t>CBAV3</t>
  </si>
  <si>
    <t>0,255</t>
  </si>
  <si>
    <t>4,87</t>
  </si>
  <si>
    <t>21.609.000,00</t>
  </si>
  <si>
    <t>5.177.030.000,00</t>
  </si>
  <si>
    <t>BOBR4</t>
  </si>
  <si>
    <t>0,481</t>
  </si>
  <si>
    <t>178.025,00</t>
  </si>
  <si>
    <t>TUPY3</t>
  </si>
  <si>
    <t>0,367</t>
  </si>
  <si>
    <t>3,94</t>
  </si>
  <si>
    <t>-4,99</t>
  </si>
  <si>
    <t>20.410.200,00</t>
  </si>
  <si>
    <t>3.109.530.000,00</t>
  </si>
  <si>
    <t>MDNE3</t>
  </si>
  <si>
    <t>0,250</t>
  </si>
  <si>
    <t>5,64</t>
  </si>
  <si>
    <t>-1,23</t>
  </si>
  <si>
    <t>2.600.450,00</t>
  </si>
  <si>
    <t>1.211.680.000,00</t>
  </si>
  <si>
    <t>UNIP6</t>
  </si>
  <si>
    <t>1,210</t>
  </si>
  <si>
    <t>5,26</t>
  </si>
  <si>
    <t>3,42</t>
  </si>
  <si>
    <t>-8,70</t>
  </si>
  <si>
    <t>19.115.300,00</t>
  </si>
  <si>
    <t>TRPL4</t>
  </si>
  <si>
    <t>0,477</t>
  </si>
  <si>
    <t>4,32</t>
  </si>
  <si>
    <t>-1,45</t>
  </si>
  <si>
    <t>45.235.200,00</t>
  </si>
  <si>
    <t>16.920.100.000,00</t>
  </si>
  <si>
    <t>STBP11</t>
  </si>
  <si>
    <t>0,575</t>
  </si>
  <si>
    <t>10,67</t>
  </si>
  <si>
    <t>-1,80</t>
  </si>
  <si>
    <t>2.141.040.000,00</t>
  </si>
  <si>
    <t>COCE5</t>
  </si>
  <si>
    <t>-3,85</t>
  </si>
  <si>
    <t>2.452.120,00</t>
  </si>
  <si>
    <t>DEXP4</t>
  </si>
  <si>
    <t>0,660</t>
  </si>
  <si>
    <t>4,88</t>
  </si>
  <si>
    <t>2,91</t>
  </si>
  <si>
    <t>108.540,00</t>
  </si>
  <si>
    <t>616.253.000,00</t>
  </si>
  <si>
    <t>CIQU4</t>
  </si>
  <si>
    <t>0,515</t>
  </si>
  <si>
    <t>3,33</t>
  </si>
  <si>
    <t>4,25</t>
  </si>
  <si>
    <t>7,55</t>
  </si>
  <si>
    <t>296.175.000,00</t>
  </si>
  <si>
    <t>CIQU3</t>
  </si>
  <si>
    <t>CMIG4</t>
  </si>
  <si>
    <t>12,67</t>
  </si>
  <si>
    <t>4,37</t>
  </si>
  <si>
    <t>132.420.000,00</t>
  </si>
  <si>
    <t>22.791.100.000,00</t>
  </si>
  <si>
    <t>DEXP3</t>
  </si>
  <si>
    <t>0,670</t>
  </si>
  <si>
    <t>4,95</t>
  </si>
  <si>
    <t>994.077,00</t>
  </si>
  <si>
    <t>SOND3</t>
  </si>
  <si>
    <t>1,118</t>
  </si>
  <si>
    <t>2,88</t>
  </si>
  <si>
    <t>4,10</t>
  </si>
  <si>
    <t>RAPT3</t>
  </si>
  <si>
    <t>9,55</t>
  </si>
  <si>
    <t>150.577,00</t>
  </si>
  <si>
    <t>2.846.860.000,00</t>
  </si>
  <si>
    <t>CIEL3</t>
  </si>
  <si>
    <t>2,43</t>
  </si>
  <si>
    <t>8,47</t>
  </si>
  <si>
    <t>-1.245,10</t>
  </si>
  <si>
    <t>186.966.000,00</t>
  </si>
  <si>
    <t>BMIN4</t>
  </si>
  <si>
    <t>13,60</t>
  </si>
  <si>
    <t>2.701,73</t>
  </si>
  <si>
    <t>133.185.000,00</t>
  </si>
  <si>
    <t>ITSA4</t>
  </si>
  <si>
    <t>0,901</t>
  </si>
  <si>
    <t>75,12</t>
  </si>
  <si>
    <t>-9,51</t>
  </si>
  <si>
    <t>182.830.000,00</t>
  </si>
  <si>
    <t>73.632.000.000,00</t>
  </si>
  <si>
    <t>UCAS3</t>
  </si>
  <si>
    <t>2,76</t>
  </si>
  <si>
    <t>9,03</t>
  </si>
  <si>
    <t>15,12</t>
  </si>
  <si>
    <t>230,89</t>
  </si>
  <si>
    <t>76.129,90</t>
  </si>
  <si>
    <t>191.998.000,00</t>
  </si>
  <si>
    <t>BRSR6</t>
  </si>
  <si>
    <t>19.441.400,00</t>
  </si>
  <si>
    <t>WLMM4</t>
  </si>
  <si>
    <t>0,986</t>
  </si>
  <si>
    <t>2,53</t>
  </si>
  <si>
    <t>6,14</t>
  </si>
  <si>
    <t>27.128,20</t>
  </si>
  <si>
    <t>ITSA3</t>
  </si>
  <si>
    <t>0,914</t>
  </si>
  <si>
    <t>25,36</t>
  </si>
  <si>
    <t>76,19</t>
  </si>
  <si>
    <t>-9,65</t>
  </si>
  <si>
    <t>1.065.800,00</t>
  </si>
  <si>
    <t>ROMI3</t>
  </si>
  <si>
    <t>0,707</t>
  </si>
  <si>
    <t>6,33</t>
  </si>
  <si>
    <t>6,35</t>
  </si>
  <si>
    <t>9.713.970,00</t>
  </si>
  <si>
    <t>1.098.280.000,00</t>
  </si>
  <si>
    <t>PTNT4</t>
  </si>
  <si>
    <t>11,31</t>
  </si>
  <si>
    <t>1,68</t>
  </si>
  <si>
    <t>36.351,90</t>
  </si>
  <si>
    <t>369.753.000,00</t>
  </si>
  <si>
    <t>EKTR3</t>
  </si>
  <si>
    <t>12,53</t>
  </si>
  <si>
    <t>177,48</t>
  </si>
  <si>
    <t>3.153.000.000,00</t>
  </si>
  <si>
    <t>BRSR3</t>
  </si>
  <si>
    <t>13,30</t>
  </si>
  <si>
    <t>57.809,00</t>
  </si>
  <si>
    <t>SHUL4</t>
  </si>
  <si>
    <t>0,923</t>
  </si>
  <si>
    <t>2.282.430,00</t>
  </si>
  <si>
    <t>1.149.130.000,00</t>
  </si>
  <si>
    <t>BMGB4</t>
  </si>
  <si>
    <t>1.463.500,00</t>
  </si>
  <si>
    <t>3.898.730.000,00</t>
  </si>
  <si>
    <t>HBRE3</t>
  </si>
  <si>
    <t>7,38</t>
  </si>
  <si>
    <t>977.296,00</t>
  </si>
  <si>
    <t>1.917.880.000,00</t>
  </si>
  <si>
    <t>CSUD3</t>
  </si>
  <si>
    <t>18,13</t>
  </si>
  <si>
    <t>-13,11</t>
  </si>
  <si>
    <t>935.176,00</t>
  </si>
  <si>
    <t>396.265.000,00</t>
  </si>
  <si>
    <t>CSRN5</t>
  </si>
  <si>
    <t>0,803</t>
  </si>
  <si>
    <t>-35,53</t>
  </si>
  <si>
    <t>4,44</t>
  </si>
  <si>
    <t>-1,63</t>
  </si>
  <si>
    <t>2.348,20</t>
  </si>
  <si>
    <t>CAML3</t>
  </si>
  <si>
    <t>7,39</t>
  </si>
  <si>
    <t>0,281</t>
  </si>
  <si>
    <t>5,47</t>
  </si>
  <si>
    <t>12.693.100,00</t>
  </si>
  <si>
    <t>2.999.190.000,00</t>
  </si>
  <si>
    <t>UNIP5</t>
  </si>
  <si>
    <t>1,377</t>
  </si>
  <si>
    <t>5,99</t>
  </si>
  <si>
    <t>-9,90</t>
  </si>
  <si>
    <t>16.537,10</t>
  </si>
  <si>
    <t>ITUB3</t>
  </si>
  <si>
    <t>12.675.900,00</t>
  </si>
  <si>
    <t>165.934.000.000,00</t>
  </si>
  <si>
    <t>EKTR4</t>
  </si>
  <si>
    <t>0,700</t>
  </si>
  <si>
    <t>-1,70</t>
  </si>
  <si>
    <t>14.013,40</t>
  </si>
  <si>
    <t>GETT3</t>
  </si>
  <si>
    <t>3,36</t>
  </si>
  <si>
    <t>3.618.060.000,00</t>
  </si>
  <si>
    <t>GETT4</t>
  </si>
  <si>
    <t>CSMG3</t>
  </si>
  <si>
    <t>0,570</t>
  </si>
  <si>
    <t>12,64</t>
  </si>
  <si>
    <t>-2,26</t>
  </si>
  <si>
    <t>1,30</t>
  </si>
  <si>
    <t>38.373.100,00</t>
  </si>
  <si>
    <t>7.460.640.000,00</t>
  </si>
  <si>
    <t>DPPI4</t>
  </si>
  <si>
    <t>1,718</t>
  </si>
  <si>
    <t>87,28</t>
  </si>
  <si>
    <t>4,46</t>
  </si>
  <si>
    <t>3,14</t>
  </si>
  <si>
    <t>545.227.000,00</t>
  </si>
  <si>
    <t>GEPA3</t>
  </si>
  <si>
    <t>0,590</t>
  </si>
  <si>
    <t>-3,33</t>
  </si>
  <si>
    <t>3.523,40</t>
  </si>
  <si>
    <t>1.984.640.000,00</t>
  </si>
  <si>
    <t>CCTU4</t>
  </si>
  <si>
    <t>14,56</t>
  </si>
  <si>
    <t>-28,32</t>
  </si>
  <si>
    <t>82.550.000,00</t>
  </si>
  <si>
    <t>SLCE3</t>
  </si>
  <si>
    <t>0,514</t>
  </si>
  <si>
    <t>-2,92</t>
  </si>
  <si>
    <t>59.922.500,00</t>
  </si>
  <si>
    <t>5.218.260.000,00</t>
  </si>
  <si>
    <t>ENGI4</t>
  </si>
  <si>
    <t>7,76</t>
  </si>
  <si>
    <t>6,57</t>
  </si>
  <si>
    <t>156.824,00</t>
  </si>
  <si>
    <t>11.350.000.000,00</t>
  </si>
  <si>
    <t>PINE4</t>
  </si>
  <si>
    <t>979.714,00</t>
  </si>
  <si>
    <t>POMO4</t>
  </si>
  <si>
    <t>0,645</t>
  </si>
  <si>
    <t>8,03</t>
  </si>
  <si>
    <t>40,16</t>
  </si>
  <si>
    <t>42.604.400,00</t>
  </si>
  <si>
    <t>BEES3</t>
  </si>
  <si>
    <t>150.746,00</t>
  </si>
  <si>
    <t>2.071.980.000,00</t>
  </si>
  <si>
    <t>SOJA3</t>
  </si>
  <si>
    <t>10,70</t>
  </si>
  <si>
    <t>0,756</t>
  </si>
  <si>
    <t>2.709.930,00</t>
  </si>
  <si>
    <t>802.615.000,00</t>
  </si>
  <si>
    <t>GEPA4</t>
  </si>
  <si>
    <t>0,618</t>
  </si>
  <si>
    <t>-1,86</t>
  </si>
  <si>
    <t>24.905,70</t>
  </si>
  <si>
    <t>RAPT4</t>
  </si>
  <si>
    <t>0,295</t>
  </si>
  <si>
    <t>25.917.500,00</t>
  </si>
  <si>
    <t>TRPL3</t>
  </si>
  <si>
    <t>0,584</t>
  </si>
  <si>
    <t>5,29</t>
  </si>
  <si>
    <t>6,30</t>
  </si>
  <si>
    <t>51.940,10</t>
  </si>
  <si>
    <t>JOPA3</t>
  </si>
  <si>
    <t>0,094</t>
  </si>
  <si>
    <t>4.554,80</t>
  </si>
  <si>
    <t>568.588.000,00</t>
  </si>
  <si>
    <t>BRGE7</t>
  </si>
  <si>
    <t>0,234</t>
  </si>
  <si>
    <t>132,50</t>
  </si>
  <si>
    <t>1.308.280.000,00</t>
  </si>
  <si>
    <t>WSON33</t>
  </si>
  <si>
    <t>0,400</t>
  </si>
  <si>
    <t>13,41</t>
  </si>
  <si>
    <t>2,42</t>
  </si>
  <si>
    <t>2.148.530.000,00</t>
  </si>
  <si>
    <t>EQPA3</t>
  </si>
  <si>
    <t>1,044</t>
  </si>
  <si>
    <t>11,83</t>
  </si>
  <si>
    <t>5,42</t>
  </si>
  <si>
    <t>42.390,30</t>
  </si>
  <si>
    <t>3.303.480.000,00</t>
  </si>
  <si>
    <t>CMET4</t>
  </si>
  <si>
    <t>3,136</t>
  </si>
  <si>
    <t>9,47</t>
  </si>
  <si>
    <t>5,72</t>
  </si>
  <si>
    <t>27,20</t>
  </si>
  <si>
    <t>2.847.970.000,00</t>
  </si>
  <si>
    <t>RDTR3</t>
  </si>
  <si>
    <t>1,320</t>
  </si>
  <si>
    <t>-1.919,75</t>
  </si>
  <si>
    <t>497.092.000,00</t>
  </si>
  <si>
    <t>BRGE6</t>
  </si>
  <si>
    <t>0,239</t>
  </si>
  <si>
    <t>1,27</t>
  </si>
  <si>
    <t>1.900,60</t>
  </si>
  <si>
    <t>BRIV3</t>
  </si>
  <si>
    <t>6.239,98</t>
  </si>
  <si>
    <t>1.680.830.000,00</t>
  </si>
  <si>
    <t>BRIV4</t>
  </si>
  <si>
    <t>15.525,80</t>
  </si>
  <si>
    <t>VULC3</t>
  </si>
  <si>
    <t>1,536</t>
  </si>
  <si>
    <t>3,64</t>
  </si>
  <si>
    <t>9,67</t>
  </si>
  <si>
    <t>4,97</t>
  </si>
  <si>
    <t>2,87</t>
  </si>
  <si>
    <t>8.374.950,00</t>
  </si>
  <si>
    <t>1.793.630.000,00</t>
  </si>
  <si>
    <t>CPRE3</t>
  </si>
  <si>
    <t>0,929</t>
  </si>
  <si>
    <t>-658,11</t>
  </si>
  <si>
    <t>5.757.920.000,00</t>
  </si>
  <si>
    <t>BBDC3</t>
  </si>
  <si>
    <t>86.523.900,00</t>
  </si>
  <si>
    <t>155.321.000.000,00</t>
  </si>
  <si>
    <t>WIZC3</t>
  </si>
  <si>
    <t>24,56</t>
  </si>
  <si>
    <t>3.252.370,00</t>
  </si>
  <si>
    <t>391.848.000,00</t>
  </si>
  <si>
    <t>AGIN3</t>
  </si>
  <si>
    <t>10,92</t>
  </si>
  <si>
    <t>1.028.210.000,00</t>
  </si>
  <si>
    <t>AELP3</t>
  </si>
  <si>
    <t>5,216</t>
  </si>
  <si>
    <t>-12,58</t>
  </si>
  <si>
    <t>-904.000,00</t>
  </si>
  <si>
    <t>CEDO4</t>
  </si>
  <si>
    <t>4,28</t>
  </si>
  <si>
    <t>309.638,00</t>
  </si>
  <si>
    <t>130.718.000,00</t>
  </si>
  <si>
    <t>TAEE3</t>
  </si>
  <si>
    <t>0,697</t>
  </si>
  <si>
    <t>6,23</t>
  </si>
  <si>
    <t>1.634.160,00</t>
  </si>
  <si>
    <t>6.491.150.000,00</t>
  </si>
  <si>
    <t>TAEE11</t>
  </si>
  <si>
    <t>0,698</t>
  </si>
  <si>
    <t>6,24</t>
  </si>
  <si>
    <t>102.761.000,00</t>
  </si>
  <si>
    <t>TAEE4</t>
  </si>
  <si>
    <t>12,46</t>
  </si>
  <si>
    <t>7,15</t>
  </si>
  <si>
    <t>3.380.290,00</t>
  </si>
  <si>
    <t>LOGG3</t>
  </si>
  <si>
    <t>-290,65</t>
  </si>
  <si>
    <t>12,76</t>
  </si>
  <si>
    <t>7.142.360,00</t>
  </si>
  <si>
    <t>3.612.920.000,00</t>
  </si>
  <si>
    <t>MRSA6B</t>
  </si>
  <si>
    <t>-11,58</t>
  </si>
  <si>
    <t>0,76</t>
  </si>
  <si>
    <t>110,00</t>
  </si>
  <si>
    <t>5.513.630.000,00</t>
  </si>
  <si>
    <t>CPSL3</t>
  </si>
  <si>
    <t>2,043</t>
  </si>
  <si>
    <t>11,84</t>
  </si>
  <si>
    <t>1.634.730.000,00</t>
  </si>
  <si>
    <t>BRGE12</t>
  </si>
  <si>
    <t>634,10</t>
  </si>
  <si>
    <t>BRGE8</t>
  </si>
  <si>
    <t>24,88</t>
  </si>
  <si>
    <t>LEVE3</t>
  </si>
  <si>
    <t>1,671</t>
  </si>
  <si>
    <t>5,24</t>
  </si>
  <si>
    <t>7,02</t>
  </si>
  <si>
    <t>10,78</t>
  </si>
  <si>
    <t>13.379.300,00</t>
  </si>
  <si>
    <t>1.724.520.000,00</t>
  </si>
  <si>
    <t>PRIO3</t>
  </si>
  <si>
    <t>1,187</t>
  </si>
  <si>
    <t>43,05</t>
  </si>
  <si>
    <t>6,66</t>
  </si>
  <si>
    <t>-2,74</t>
  </si>
  <si>
    <t>426.489.000,00</t>
  </si>
  <si>
    <t>10.629.000.000,00</t>
  </si>
  <si>
    <t>BRGE3</t>
  </si>
  <si>
    <t>9,98</t>
  </si>
  <si>
    <t>0,252</t>
  </si>
  <si>
    <t>285,08</t>
  </si>
  <si>
    <t>BRGE11</t>
  </si>
  <si>
    <t>383,15</t>
  </si>
  <si>
    <t>FIGE4</t>
  </si>
  <si>
    <t>TMGC12</t>
  </si>
  <si>
    <t>0,770</t>
  </si>
  <si>
    <t>4,66</t>
  </si>
  <si>
    <t>12,27</t>
  </si>
  <si>
    <t>1.167.010.000,00</t>
  </si>
  <si>
    <t>ACES4</t>
  </si>
  <si>
    <t>1,430</t>
  </si>
  <si>
    <t>7,16</t>
  </si>
  <si>
    <t>20,65</t>
  </si>
  <si>
    <t>3.105.800.000,00</t>
  </si>
  <si>
    <t>RPAD5</t>
  </si>
  <si>
    <t>6,78</t>
  </si>
  <si>
    <t>0,530</t>
  </si>
  <si>
    <t>9,88</t>
  </si>
  <si>
    <t>-100,36</t>
  </si>
  <si>
    <t>19,93</t>
  </si>
  <si>
    <t>2.421,70</t>
  </si>
  <si>
    <t>1.079.890.000,00</t>
  </si>
  <si>
    <t>ACES3</t>
  </si>
  <si>
    <t>1,438</t>
  </si>
  <si>
    <t>6,40</t>
  </si>
  <si>
    <t>20,77</t>
  </si>
  <si>
    <t>ITUB4</t>
  </si>
  <si>
    <t>776.593.000,00</t>
  </si>
  <si>
    <t>CEDO3</t>
  </si>
  <si>
    <t>8,29</t>
  </si>
  <si>
    <t>0,092</t>
  </si>
  <si>
    <t>206.924,00</t>
  </si>
  <si>
    <t>TGMA3</t>
  </si>
  <si>
    <t>1,371</t>
  </si>
  <si>
    <t>4,50</t>
  </si>
  <si>
    <t>3.483.620,00</t>
  </si>
  <si>
    <t>800.844.000,00</t>
  </si>
  <si>
    <t>VULC4</t>
  </si>
  <si>
    <t>1,630</t>
  </si>
  <si>
    <t>3,86</t>
  </si>
  <si>
    <t>10,27</t>
  </si>
  <si>
    <t>5,27</t>
  </si>
  <si>
    <t>CZRS4</t>
  </si>
  <si>
    <t>RPAD6</t>
  </si>
  <si>
    <t>0,538</t>
  </si>
  <si>
    <t>10,03</t>
  </si>
  <si>
    <t>-101,84</t>
  </si>
  <si>
    <t>15.607,40</t>
  </si>
  <si>
    <t>PTNT3</t>
  </si>
  <si>
    <t>0,478</t>
  </si>
  <si>
    <t>6,05</t>
  </si>
  <si>
    <t>14,23</t>
  </si>
  <si>
    <t>19.749,30</t>
  </si>
  <si>
    <t>AFLU5</t>
  </si>
  <si>
    <t>1,875</t>
  </si>
  <si>
    <t>9,63</t>
  </si>
  <si>
    <t>8,32</t>
  </si>
  <si>
    <t>11,92</t>
  </si>
  <si>
    <t>44.270.000,00</t>
  </si>
  <si>
    <t>VIVO3</t>
  </si>
  <si>
    <t>1,175</t>
  </si>
  <si>
    <t>-29,21</t>
  </si>
  <si>
    <t>6,21</t>
  </si>
  <si>
    <t>-4,74</t>
  </si>
  <si>
    <t>ENGI11</t>
  </si>
  <si>
    <t>7,58</t>
  </si>
  <si>
    <t>-0,58</t>
  </si>
  <si>
    <t>169.530.000,00</t>
  </si>
  <si>
    <t>CNFB4</t>
  </si>
  <si>
    <t>0,872</t>
  </si>
  <si>
    <t>8,27</t>
  </si>
  <si>
    <t>53,95</t>
  </si>
  <si>
    <t>1.552.470.000,00</t>
  </si>
  <si>
    <t>LEVE4</t>
  </si>
  <si>
    <t>1,761</t>
  </si>
  <si>
    <t>11,36</t>
  </si>
  <si>
    <t>AFLU3</t>
  </si>
  <si>
    <t>1,919</t>
  </si>
  <si>
    <t>9,86</t>
  </si>
  <si>
    <t>12,21</t>
  </si>
  <si>
    <t>REDE3</t>
  </si>
  <si>
    <t>5,80</t>
  </si>
  <si>
    <t>0,476</t>
  </si>
  <si>
    <t>-0,92</t>
  </si>
  <si>
    <t>34.948,80</t>
  </si>
  <si>
    <t>BBSE3</t>
  </si>
  <si>
    <t>4,305</t>
  </si>
  <si>
    <t>193.493.000,00</t>
  </si>
  <si>
    <t>10.047.300.000,00</t>
  </si>
  <si>
    <t>EQPA7</t>
  </si>
  <si>
    <t>1,200</t>
  </si>
  <si>
    <t>6,22</t>
  </si>
  <si>
    <t>52,58</t>
  </si>
  <si>
    <t>ALLL11</t>
  </si>
  <si>
    <t>16,50</t>
  </si>
  <si>
    <t>0,135</t>
  </si>
  <si>
    <t>15.270.400.000,00</t>
  </si>
  <si>
    <t>ALLL4</t>
  </si>
  <si>
    <t>PGMN3</t>
  </si>
  <si>
    <t>4.075.470,00</t>
  </si>
  <si>
    <t>2.278.080.000,00</t>
  </si>
  <si>
    <t>MRSL4</t>
  </si>
  <si>
    <t>15,08</t>
  </si>
  <si>
    <t>2,78</t>
  </si>
  <si>
    <t>375.151.000,00</t>
  </si>
  <si>
    <t>ALLD3</t>
  </si>
  <si>
    <t>443.135,00</t>
  </si>
  <si>
    <t>1.516.110.000,00</t>
  </si>
  <si>
    <t>CMIN3</t>
  </si>
  <si>
    <t>0,931</t>
  </si>
  <si>
    <t>5,65</t>
  </si>
  <si>
    <t>-7,54</t>
  </si>
  <si>
    <t>41.553.300,00</t>
  </si>
  <si>
    <t>12.089.800.000,00</t>
  </si>
  <si>
    <t>NUTR3</t>
  </si>
  <si>
    <t>0,677</t>
  </si>
  <si>
    <t>-77,00</t>
  </si>
  <si>
    <t>46.004,10</t>
  </si>
  <si>
    <t>31.589.000,00</t>
  </si>
  <si>
    <t>CYRE3</t>
  </si>
  <si>
    <t>11,91</t>
  </si>
  <si>
    <t>43,52</t>
  </si>
  <si>
    <t>96.049.300,00</t>
  </si>
  <si>
    <t>CXSE3</t>
  </si>
  <si>
    <t>2,465</t>
  </si>
  <si>
    <t>22,34</t>
  </si>
  <si>
    <t>-297,80</t>
  </si>
  <si>
    <t>22,38</t>
  </si>
  <si>
    <t>29.486.700,00</t>
  </si>
  <si>
    <t>11.776.700.000,00</t>
  </si>
  <si>
    <t>CMIG3</t>
  </si>
  <si>
    <t>0,717</t>
  </si>
  <si>
    <t>18,33</t>
  </si>
  <si>
    <t>6.513.710,00</t>
  </si>
  <si>
    <t>EVEN3</t>
  </si>
  <si>
    <t>2,73</t>
  </si>
  <si>
    <t>5.421.860,00</t>
  </si>
  <si>
    <t>1.961.160.000,00</t>
  </si>
  <si>
    <t>RPAD3</t>
  </si>
  <si>
    <t>7,49</t>
  </si>
  <si>
    <t>0,586</t>
  </si>
  <si>
    <t>-110,87</t>
  </si>
  <si>
    <t>10,94</t>
  </si>
  <si>
    <t>118,48</t>
  </si>
  <si>
    <t>BPAR3</t>
  </si>
  <si>
    <t>1.699.350.000,00</t>
  </si>
  <si>
    <t>BEES4</t>
  </si>
  <si>
    <t>51.671,80</t>
  </si>
  <si>
    <t>CTWR3</t>
  </si>
  <si>
    <t>1,141</t>
  </si>
  <si>
    <t>-142,17</t>
  </si>
  <si>
    <t>879.000,00</t>
  </si>
  <si>
    <t>BBDC4</t>
  </si>
  <si>
    <t>728.035.000,00</t>
  </si>
  <si>
    <t>VIVO4</t>
  </si>
  <si>
    <t>1,282</t>
  </si>
  <si>
    <t>-31,87</t>
  </si>
  <si>
    <t>HBOR3</t>
  </si>
  <si>
    <t>6,17</t>
  </si>
  <si>
    <t>2.040.090,00</t>
  </si>
  <si>
    <t>1.378.720.000,00</t>
  </si>
  <si>
    <t>BEEF3</t>
  </si>
  <si>
    <t>121.600.000,00</t>
  </si>
  <si>
    <t>533.467.000,00</t>
  </si>
  <si>
    <t>TCSL4</t>
  </si>
  <si>
    <t>7,82</t>
  </si>
  <si>
    <t>0,475</t>
  </si>
  <si>
    <t>8,93</t>
  </si>
  <si>
    <t>5,69</t>
  </si>
  <si>
    <t>BRGE5</t>
  </si>
  <si>
    <t>0,291</t>
  </si>
  <si>
    <t>-1,10</t>
  </si>
  <si>
    <t>SANB3</t>
  </si>
  <si>
    <t>1.575.160,00</t>
  </si>
  <si>
    <t>82.695.600.000,00</t>
  </si>
  <si>
    <t>MRSA3B</t>
  </si>
  <si>
    <t>0,608</t>
  </si>
  <si>
    <t>-13,69</t>
  </si>
  <si>
    <t>BMIN3</t>
  </si>
  <si>
    <t>1.855,57</t>
  </si>
  <si>
    <t>USIM3</t>
  </si>
  <si>
    <t>3.114.610,00</t>
  </si>
  <si>
    <t>23.642.800.000,00</t>
  </si>
  <si>
    <t>BPAC5</t>
  </si>
  <si>
    <t>56.739,50</t>
  </si>
  <si>
    <t>44.207.600.000,00</t>
  </si>
  <si>
    <t>TTEN3</t>
  </si>
  <si>
    <t>4,16</t>
  </si>
  <si>
    <t>11,03</t>
  </si>
  <si>
    <t>14.498.800,00</t>
  </si>
  <si>
    <t>2.873.630.000,00</t>
  </si>
  <si>
    <t>MRSL3</t>
  </si>
  <si>
    <t>0,658</t>
  </si>
  <si>
    <t>16,32</t>
  </si>
  <si>
    <t>6,28</t>
  </si>
  <si>
    <t>USIM5</t>
  </si>
  <si>
    <t>0,230</t>
  </si>
  <si>
    <t>90.778.400,00</t>
  </si>
  <si>
    <t>TRFO3</t>
  </si>
  <si>
    <t>1,039</t>
  </si>
  <si>
    <t>7,37</t>
  </si>
  <si>
    <t>76.165.000,00</t>
  </si>
  <si>
    <t>BESP3</t>
  </si>
  <si>
    <t>5.183.100.000,00</t>
  </si>
  <si>
    <t>PTBL3</t>
  </si>
  <si>
    <t>7,36</t>
  </si>
  <si>
    <t>4,27</t>
  </si>
  <si>
    <t>7.844.050,00</t>
  </si>
  <si>
    <t>TCOC4</t>
  </si>
  <si>
    <t>0,915</t>
  </si>
  <si>
    <t>10,14</t>
  </si>
  <si>
    <t>2.812.920.000,00</t>
  </si>
  <si>
    <t>MRSA5B</t>
  </si>
  <si>
    <t>0,632</t>
  </si>
  <si>
    <t>-14,22</t>
  </si>
  <si>
    <t>5,22</t>
  </si>
  <si>
    <t>-1,31</t>
  </si>
  <si>
    <t>ODER4</t>
  </si>
  <si>
    <t>1,263</t>
  </si>
  <si>
    <t>2,74</t>
  </si>
  <si>
    <t>12,01</t>
  </si>
  <si>
    <t>472,53</t>
  </si>
  <si>
    <t>AESL3</t>
  </si>
  <si>
    <t>0,699</t>
  </si>
  <si>
    <t>145,65</t>
  </si>
  <si>
    <t>3.967.980.000,00</t>
  </si>
  <si>
    <t>AESL4</t>
  </si>
  <si>
    <t>AURA33</t>
  </si>
  <si>
    <t>0,676</t>
  </si>
  <si>
    <t>9,01</t>
  </si>
  <si>
    <t>5,67</t>
  </si>
  <si>
    <t>-2,93</t>
  </si>
  <si>
    <t>3.251.250,00</t>
  </si>
  <si>
    <t>1.678.880.000,00</t>
  </si>
  <si>
    <t>BTTL3</t>
  </si>
  <si>
    <t>1,535</t>
  </si>
  <si>
    <t>19,75</t>
  </si>
  <si>
    <t>-5,67</t>
  </si>
  <si>
    <t>395.854,00</t>
  </si>
  <si>
    <t>37.891.000,00</t>
  </si>
  <si>
    <t>BRSR5</t>
  </si>
  <si>
    <t>2.323,20</t>
  </si>
  <si>
    <t>TRFO4</t>
  </si>
  <si>
    <t>1,078</t>
  </si>
  <si>
    <t>4,82</t>
  </si>
  <si>
    <t>5,73</t>
  </si>
  <si>
    <t>7,65</t>
  </si>
  <si>
    <t>VITT3</t>
  </si>
  <si>
    <t>1,638</t>
  </si>
  <si>
    <t>4,18</t>
  </si>
  <si>
    <t>2.812.270,00</t>
  </si>
  <si>
    <t>587.604.000,00</t>
  </si>
  <si>
    <t>MELK3</t>
  </si>
  <si>
    <t>10,37</t>
  </si>
  <si>
    <t>897.538,00</t>
  </si>
  <si>
    <t>1.228.400.000,00</t>
  </si>
  <si>
    <t>BLAU3</t>
  </si>
  <si>
    <t>1,517</t>
  </si>
  <si>
    <t>9,56</t>
  </si>
  <si>
    <t>3,96</t>
  </si>
  <si>
    <t>4,71</t>
  </si>
  <si>
    <t>8.558.130,00</t>
  </si>
  <si>
    <t>1.838.340.000,00</t>
  </si>
  <si>
    <t>SMLS3</t>
  </si>
  <si>
    <t>1,017</t>
  </si>
  <si>
    <t>18,78</t>
  </si>
  <si>
    <t>-6,72</t>
  </si>
  <si>
    <t>679.678.000,00</t>
  </si>
  <si>
    <t>CTKA4</t>
  </si>
  <si>
    <t>6.063,77</t>
  </si>
  <si>
    <t>-145.301.000,00</t>
  </si>
  <si>
    <t>BESP4</t>
  </si>
  <si>
    <t>DXCO3</t>
  </si>
  <si>
    <t>0,472</t>
  </si>
  <si>
    <t>4,08</t>
  </si>
  <si>
    <t>5,37</t>
  </si>
  <si>
    <t>35.715.000,00</t>
  </si>
  <si>
    <t>5.938.500.000,00</t>
  </si>
  <si>
    <t>SANB11</t>
  </si>
  <si>
    <t>47.580.300,00</t>
  </si>
  <si>
    <t>GRNL4</t>
  </si>
  <si>
    <t>0,975</t>
  </si>
  <si>
    <t>-64,72</t>
  </si>
  <si>
    <t>93.104.000,00</t>
  </si>
  <si>
    <t>ELUM3</t>
  </si>
  <si>
    <t>0,886</t>
  </si>
  <si>
    <t>2,31</t>
  </si>
  <si>
    <t>14,76</t>
  </si>
  <si>
    <t>443.231.000,00</t>
  </si>
  <si>
    <t>LAVV3</t>
  </si>
  <si>
    <t>6,67</t>
  </si>
  <si>
    <t>13,89</t>
  </si>
  <si>
    <t>4,59</t>
  </si>
  <si>
    <t>2.563.710,00</t>
  </si>
  <si>
    <t>1.164.480.000,00</t>
  </si>
  <si>
    <t>RIPI3</t>
  </si>
  <si>
    <t>7,092</t>
  </si>
  <si>
    <t>-59,55</t>
  </si>
  <si>
    <t>-8,79</t>
  </si>
  <si>
    <t>-16,76</t>
  </si>
  <si>
    <t>-49.103.000,00</t>
  </si>
  <si>
    <t>ALLL3</t>
  </si>
  <si>
    <t>CZLT33</t>
  </si>
  <si>
    <t>0,145</t>
  </si>
  <si>
    <t>5.691.680.000,00</t>
  </si>
  <si>
    <t>RIPI4</t>
  </si>
  <si>
    <t>7,164</t>
  </si>
  <si>
    <t>-60,16</t>
  </si>
  <si>
    <t>-8,88</t>
  </si>
  <si>
    <t>-16,93</t>
  </si>
  <si>
    <t>EQPA5</t>
  </si>
  <si>
    <t>1,479</t>
  </si>
  <si>
    <t>16,76</t>
  </si>
  <si>
    <t>7,67</t>
  </si>
  <si>
    <t>-3,51</t>
  </si>
  <si>
    <t>EBCO4</t>
  </si>
  <si>
    <t>0,351</t>
  </si>
  <si>
    <t>50,21</t>
  </si>
  <si>
    <t>8,51</t>
  </si>
  <si>
    <t>-14,31</t>
  </si>
  <si>
    <t>828.097.000,00</t>
  </si>
  <si>
    <t>SANB4</t>
  </si>
  <si>
    <t>1.894.290,00</t>
  </si>
  <si>
    <t>TRIS3</t>
  </si>
  <si>
    <t>10,58</t>
  </si>
  <si>
    <t>3.296.050,00</t>
  </si>
  <si>
    <t>1.289.270.000,00</t>
  </si>
  <si>
    <t>PLPL3</t>
  </si>
  <si>
    <t>1,049</t>
  </si>
  <si>
    <t>4,55</t>
  </si>
  <si>
    <t>6.511.950,00</t>
  </si>
  <si>
    <t>451.563.000,00</t>
  </si>
  <si>
    <t>TEMP3</t>
  </si>
  <si>
    <t>2,014</t>
  </si>
  <si>
    <t>10,60</t>
  </si>
  <si>
    <t>19,39</t>
  </si>
  <si>
    <t>135.736.000,00</t>
  </si>
  <si>
    <t>GRND3</t>
  </si>
  <si>
    <t>7,32</t>
  </si>
  <si>
    <t>1,327</t>
  </si>
  <si>
    <t>21,26</t>
  </si>
  <si>
    <t>21.365.400,00</t>
  </si>
  <si>
    <t>3.388.940.000,00</t>
  </si>
  <si>
    <t>PATI4</t>
  </si>
  <si>
    <t>0,467</t>
  </si>
  <si>
    <t>13,58</t>
  </si>
  <si>
    <t>2.216,75</t>
  </si>
  <si>
    <t>845.132.000,00</t>
  </si>
  <si>
    <t>FIQE3</t>
  </si>
  <si>
    <t>0,759</t>
  </si>
  <si>
    <t>5,31</t>
  </si>
  <si>
    <t>8,45</t>
  </si>
  <si>
    <t>-5,71</t>
  </si>
  <si>
    <t>583.508,00</t>
  </si>
  <si>
    <t>1.023.520.000,00</t>
  </si>
  <si>
    <t>NAFG3</t>
  </si>
  <si>
    <t>1,153</t>
  </si>
  <si>
    <t>3,20</t>
  </si>
  <si>
    <t>7,35</t>
  </si>
  <si>
    <t>60,48</t>
  </si>
  <si>
    <t>2,52</t>
  </si>
  <si>
    <t>316.392.000,00</t>
  </si>
  <si>
    <t>NAFG4</t>
  </si>
  <si>
    <t>1,154</t>
  </si>
  <si>
    <t>60,52</t>
  </si>
  <si>
    <t>VLID3</t>
  </si>
  <si>
    <t>-144,57</t>
  </si>
  <si>
    <t>5.533.740,00</t>
  </si>
  <si>
    <t>1.278.970.000,00</t>
  </si>
  <si>
    <t>RDNI3</t>
  </si>
  <si>
    <t>7,71</t>
  </si>
  <si>
    <t>51.747,20</t>
  </si>
  <si>
    <t>640.766.000,00</t>
  </si>
  <si>
    <t>MEAL3</t>
  </si>
  <si>
    <t>0,249</t>
  </si>
  <si>
    <t>-7,24</t>
  </si>
  <si>
    <t>-11,00</t>
  </si>
  <si>
    <t>1.852.810,00</t>
  </si>
  <si>
    <t>1.061.970.000,00</t>
  </si>
  <si>
    <t>BRML3</t>
  </si>
  <si>
    <t>0,377</t>
  </si>
  <si>
    <t>18,14</t>
  </si>
  <si>
    <t>-1,25</t>
  </si>
  <si>
    <t>11.125.900.000,00</t>
  </si>
  <si>
    <t>OFSA3</t>
  </si>
  <si>
    <t>9,02</t>
  </si>
  <si>
    <t>5,78</t>
  </si>
  <si>
    <t>298.846,00</t>
  </si>
  <si>
    <t>734.233.000,00</t>
  </si>
  <si>
    <t>DIRR3</t>
  </si>
  <si>
    <t>0,445</t>
  </si>
  <si>
    <t>38.964.800,00</t>
  </si>
  <si>
    <t>1.350.290.000,00</t>
  </si>
  <si>
    <t>CRPG6</t>
  </si>
  <si>
    <t>18,47</t>
  </si>
  <si>
    <t>36.694,40</t>
  </si>
  <si>
    <t>837.085.000,00</t>
  </si>
  <si>
    <t>FIBR3</t>
  </si>
  <si>
    <t>0,899</t>
  </si>
  <si>
    <t>9,59</t>
  </si>
  <si>
    <t>-2,54</t>
  </si>
  <si>
    <t>EBCO3</t>
  </si>
  <si>
    <t>0,368</t>
  </si>
  <si>
    <t>52,72</t>
  </si>
  <si>
    <t>8,94</t>
  </si>
  <si>
    <t>-15,02</t>
  </si>
  <si>
    <t>CRPG5</t>
  </si>
  <si>
    <t>1,077</t>
  </si>
  <si>
    <t>18,52</t>
  </si>
  <si>
    <t>260.416,00</t>
  </si>
  <si>
    <t>TUPY4</t>
  </si>
  <si>
    <t>0,693</t>
  </si>
  <si>
    <t>7,45</t>
  </si>
  <si>
    <t>-9,43</t>
  </si>
  <si>
    <t>PSSA3</t>
  </si>
  <si>
    <t>0,305</t>
  </si>
  <si>
    <t>6,26</t>
  </si>
  <si>
    <t>-2,27</t>
  </si>
  <si>
    <t>64.700.200,00</t>
  </si>
  <si>
    <t>10.876.600.000,00</t>
  </si>
  <si>
    <t>CURY3</t>
  </si>
  <si>
    <t>1,599</t>
  </si>
  <si>
    <t>11,75</t>
  </si>
  <si>
    <t>25.987.500,00</t>
  </si>
  <si>
    <t>843.586.000,00</t>
  </si>
  <si>
    <t>MILS3</t>
  </si>
  <si>
    <t>1,116</t>
  </si>
  <si>
    <t>5,68</t>
  </si>
  <si>
    <t>11.730.400,00</t>
  </si>
  <si>
    <t>1.288.210.000,00</t>
  </si>
  <si>
    <t>MPLU3</t>
  </si>
  <si>
    <t>2,676</t>
  </si>
  <si>
    <t>50,65</t>
  </si>
  <si>
    <t>10,34</t>
  </si>
  <si>
    <t>66,01</t>
  </si>
  <si>
    <t>250.279.000,00</t>
  </si>
  <si>
    <t>EGIE3</t>
  </si>
  <si>
    <t>0,898</t>
  </si>
  <si>
    <t>27,23</t>
  </si>
  <si>
    <t>-1,59</t>
  </si>
  <si>
    <t>74.322.900,00</t>
  </si>
  <si>
    <t>SMTO3</t>
  </si>
  <si>
    <t>7,91</t>
  </si>
  <si>
    <t>2,11</t>
  </si>
  <si>
    <t>75.162.000,00</t>
  </si>
  <si>
    <t>5.788.730.000,00</t>
  </si>
  <si>
    <t>UGPA3</t>
  </si>
  <si>
    <t>5,25</t>
  </si>
  <si>
    <t>-3,35</t>
  </si>
  <si>
    <t>143.315.000,00</t>
  </si>
  <si>
    <t>11.891.900.000,00</t>
  </si>
  <si>
    <t>AMPI3</t>
  </si>
  <si>
    <t>-0,68</t>
  </si>
  <si>
    <t>240.799.000,00</t>
  </si>
  <si>
    <t>ALUP3</t>
  </si>
  <si>
    <t>189.576,00</t>
  </si>
  <si>
    <t>7.183.090.000,00</t>
  </si>
  <si>
    <t>ALUP4</t>
  </si>
  <si>
    <t>318.362,00</t>
  </si>
  <si>
    <t>ALUP11</t>
  </si>
  <si>
    <t>3,02</t>
  </si>
  <si>
    <t>30.386.900,00</t>
  </si>
  <si>
    <t>TMGC7</t>
  </si>
  <si>
    <t>1,120</t>
  </si>
  <si>
    <t>6,77</t>
  </si>
  <si>
    <t>17,85</t>
  </si>
  <si>
    <t>SBSP3</t>
  </si>
  <si>
    <t>153,10</t>
  </si>
  <si>
    <t>7,56</t>
  </si>
  <si>
    <t>-1,64</t>
  </si>
  <si>
    <t>172.084.000,00</t>
  </si>
  <si>
    <t>28.080.700.000,00</t>
  </si>
  <si>
    <t>JOPA4</t>
  </si>
  <si>
    <t>0,150</t>
  </si>
  <si>
    <t>258,83</t>
  </si>
  <si>
    <t>FRAS3</t>
  </si>
  <si>
    <t>14,12</t>
  </si>
  <si>
    <t>4.593.240,00</t>
  </si>
  <si>
    <t>AVIL3</t>
  </si>
  <si>
    <t>2,227</t>
  </si>
  <si>
    <t>1.106.590.000,00</t>
  </si>
  <si>
    <t>DXTG4</t>
  </si>
  <si>
    <t>3,68</t>
  </si>
  <si>
    <t>0,689</t>
  </si>
  <si>
    <t>7,48</t>
  </si>
  <si>
    <t>768.999.000,00</t>
  </si>
  <si>
    <t>PDTC3</t>
  </si>
  <si>
    <t>0,411</t>
  </si>
  <si>
    <t>-1.457,94</t>
  </si>
  <si>
    <t>74.725,70</t>
  </si>
  <si>
    <t>136.587.000,00</t>
  </si>
  <si>
    <t>SFSA4</t>
  </si>
  <si>
    <t>BPAN4</t>
  </si>
  <si>
    <t>7,03</t>
  </si>
  <si>
    <t>15.773.900,00</t>
  </si>
  <si>
    <t>GETI3</t>
  </si>
  <si>
    <t>14,45</t>
  </si>
  <si>
    <t>1,314</t>
  </si>
  <si>
    <t>-15,63</t>
  </si>
  <si>
    <t>6,98</t>
  </si>
  <si>
    <t>-3,19</t>
  </si>
  <si>
    <t>1.601.130.000,00</t>
  </si>
  <si>
    <t>GETI4</t>
  </si>
  <si>
    <t>1,315</t>
  </si>
  <si>
    <t>6,99</t>
  </si>
  <si>
    <t>-3,20</t>
  </si>
  <si>
    <t>ENGI3</t>
  </si>
  <si>
    <t>0,434</t>
  </si>
  <si>
    <t>11,17</t>
  </si>
  <si>
    <t>114.332,00</t>
  </si>
  <si>
    <t>JSLG3</t>
  </si>
  <si>
    <t>3,24</t>
  </si>
  <si>
    <t>3.135.340,00</t>
  </si>
  <si>
    <t>1.440.490.000,00</t>
  </si>
  <si>
    <t>MOVI3</t>
  </si>
  <si>
    <t>0,189</t>
  </si>
  <si>
    <t>45.483.400,00</t>
  </si>
  <si>
    <t>2.830.870.000,00</t>
  </si>
  <si>
    <t>RGEG3</t>
  </si>
  <si>
    <t>-98,28</t>
  </si>
  <si>
    <t>-1,76</t>
  </si>
  <si>
    <t>1.915.180.000,00</t>
  </si>
  <si>
    <t>BPAC11</t>
  </si>
  <si>
    <t>308.961.000,00</t>
  </si>
  <si>
    <t>MTRE3</t>
  </si>
  <si>
    <t>10,29</t>
  </si>
  <si>
    <t>3.447.930,00</t>
  </si>
  <si>
    <t>990.067.000,00</t>
  </si>
  <si>
    <t>DMVF3</t>
  </si>
  <si>
    <t>-1,12</t>
  </si>
  <si>
    <t>183.485,00</t>
  </si>
  <si>
    <t>847.883.000,00</t>
  </si>
  <si>
    <t>ENBR3</t>
  </si>
  <si>
    <t>3,09</t>
  </si>
  <si>
    <t>58.202.200,00</t>
  </si>
  <si>
    <t>11.172.100.000,00</t>
  </si>
  <si>
    <t>ARCE3</t>
  </si>
  <si>
    <t>1,726</t>
  </si>
  <si>
    <t>11,33</t>
  </si>
  <si>
    <t>8,89</t>
  </si>
  <si>
    <t>102,03</t>
  </si>
  <si>
    <t>LOGN3</t>
  </si>
  <si>
    <t>1,590</t>
  </si>
  <si>
    <t>16,64</t>
  </si>
  <si>
    <t>4.734.770,00</t>
  </si>
  <si>
    <t>916.376.000,00</t>
  </si>
  <si>
    <t>CTSA4</t>
  </si>
  <si>
    <t>-4,57</t>
  </si>
  <si>
    <t>488.513,00</t>
  </si>
  <si>
    <t>EQPA6</t>
  </si>
  <si>
    <t>1,829</t>
  </si>
  <si>
    <t>20,74</t>
  </si>
  <si>
    <t>9,49</t>
  </si>
  <si>
    <t>-4,35</t>
  </si>
  <si>
    <t>PATI3</t>
  </si>
  <si>
    <t>0,568</t>
  </si>
  <si>
    <t>16,52</t>
  </si>
  <si>
    <t>979,38</t>
  </si>
  <si>
    <t>TMGC11</t>
  </si>
  <si>
    <t>1,260</t>
  </si>
  <si>
    <t>7,62</t>
  </si>
  <si>
    <t>20,08</t>
  </si>
  <si>
    <t>13,46</t>
  </si>
  <si>
    <t>BSLI4</t>
  </si>
  <si>
    <t>8.245,30</t>
  </si>
  <si>
    <t>2.283.600.000,00</t>
  </si>
  <si>
    <t>ECOR3</t>
  </si>
  <si>
    <t>-5,55</t>
  </si>
  <si>
    <t>41.061.400,00</t>
  </si>
  <si>
    <t>2.416.440.000,00</t>
  </si>
  <si>
    <t>ENMT3</t>
  </si>
  <si>
    <t>1,292</t>
  </si>
  <si>
    <t>61,61</t>
  </si>
  <si>
    <t>-2,63</t>
  </si>
  <si>
    <t>14.326,90</t>
  </si>
  <si>
    <t>2.950.480.000,00</t>
  </si>
  <si>
    <t>TNCP4</t>
  </si>
  <si>
    <t>1,696</t>
  </si>
  <si>
    <t>52,65</t>
  </si>
  <si>
    <t>11,85</t>
  </si>
  <si>
    <t>-22,30</t>
  </si>
  <si>
    <t>13.081.500.000,00</t>
  </si>
  <si>
    <t>BOAS3</t>
  </si>
  <si>
    <t>1,495</t>
  </si>
  <si>
    <t>21,86</t>
  </si>
  <si>
    <t>6.585.430,00</t>
  </si>
  <si>
    <t>2.238.450.000,00</t>
  </si>
  <si>
    <t>ENMT4</t>
  </si>
  <si>
    <t>1,301</t>
  </si>
  <si>
    <t>62,00</t>
  </si>
  <si>
    <t>15.935,50</t>
  </si>
  <si>
    <t>TNCP3</t>
  </si>
  <si>
    <t>1,717</t>
  </si>
  <si>
    <t>53,30</t>
  </si>
  <si>
    <t>-22,58</t>
  </si>
  <si>
    <t>RRRP3</t>
  </si>
  <si>
    <t>0,831</t>
  </si>
  <si>
    <t>24,39</t>
  </si>
  <si>
    <t>-3,14</t>
  </si>
  <si>
    <t>258.056.000,00</t>
  </si>
  <si>
    <t>4.292.690.000,00</t>
  </si>
  <si>
    <t>KSSA3</t>
  </si>
  <si>
    <t>6,73</t>
  </si>
  <si>
    <t>553.026.000,00</t>
  </si>
  <si>
    <t>ODPV3</t>
  </si>
  <si>
    <t>11,45</t>
  </si>
  <si>
    <t>3,088</t>
  </si>
  <si>
    <t>-17,18</t>
  </si>
  <si>
    <t>-12,90</t>
  </si>
  <si>
    <t>26.160.800,00</t>
  </si>
  <si>
    <t>1.221.190.000,00</t>
  </si>
  <si>
    <t>WEGE4</t>
  </si>
  <si>
    <t>2,337</t>
  </si>
  <si>
    <t>7,46</t>
  </si>
  <si>
    <t>10,35</t>
  </si>
  <si>
    <t>14.867.500.000,00</t>
  </si>
  <si>
    <t>ELUM4</t>
  </si>
  <si>
    <t>1,178</t>
  </si>
  <si>
    <t>19,64</t>
  </si>
  <si>
    <t>ATOM3</t>
  </si>
  <si>
    <t>1,521</t>
  </si>
  <si>
    <t>23,62</t>
  </si>
  <si>
    <t>62.671,60</t>
  </si>
  <si>
    <t>25.102.000,00</t>
  </si>
  <si>
    <t>CALI4</t>
  </si>
  <si>
    <t>0,883</t>
  </si>
  <si>
    <t>12,54</t>
  </si>
  <si>
    <t>TCOC3</t>
  </si>
  <si>
    <t>1,307</t>
  </si>
  <si>
    <t>14,48</t>
  </si>
  <si>
    <t>RDCD3</t>
  </si>
  <si>
    <t>21,14</t>
  </si>
  <si>
    <t>13,40</t>
  </si>
  <si>
    <t>22,70</t>
  </si>
  <si>
    <t>1.605.520.000,00</t>
  </si>
  <si>
    <t>BRIT3</t>
  </si>
  <si>
    <t>0,390</t>
  </si>
  <si>
    <t>1.561.890,00</t>
  </si>
  <si>
    <t>1.403.890.000,00</t>
  </si>
  <si>
    <t>TMGC13</t>
  </si>
  <si>
    <t>1,353</t>
  </si>
  <si>
    <t>8,18</t>
  </si>
  <si>
    <t>21,56</t>
  </si>
  <si>
    <t>BEMA3</t>
  </si>
  <si>
    <t>0,808</t>
  </si>
  <si>
    <t>14,34</t>
  </si>
  <si>
    <t>2,66</t>
  </si>
  <si>
    <t>457.342.000,00</t>
  </si>
  <si>
    <t>AFLT3</t>
  </si>
  <si>
    <t>1,955</t>
  </si>
  <si>
    <t>15,61</t>
  </si>
  <si>
    <t>4,34</t>
  </si>
  <si>
    <t>4.105,48</t>
  </si>
  <si>
    <t>271.165.000,00</t>
  </si>
  <si>
    <t>SBFG3</t>
  </si>
  <si>
    <t>0,355</t>
  </si>
  <si>
    <t>7,31</t>
  </si>
  <si>
    <t>22.531.100,00</t>
  </si>
  <si>
    <t>2.374.210.000,00</t>
  </si>
  <si>
    <t>PRNR3</t>
  </si>
  <si>
    <t>0,450</t>
  </si>
  <si>
    <t>-4,31</t>
  </si>
  <si>
    <t>2.050.620,00</t>
  </si>
  <si>
    <t>221.358.000,00</t>
  </si>
  <si>
    <t>GMAT3</t>
  </si>
  <si>
    <t>1,236</t>
  </si>
  <si>
    <t>13,78</t>
  </si>
  <si>
    <t>5,51</t>
  </si>
  <si>
    <t>44.530.300,00</t>
  </si>
  <si>
    <t>7.692.330.000,00</t>
  </si>
  <si>
    <t>VBBR3</t>
  </si>
  <si>
    <t>0,502</t>
  </si>
  <si>
    <t>6,49</t>
  </si>
  <si>
    <t>-3,37</t>
  </si>
  <si>
    <t>227.720.000,00</t>
  </si>
  <si>
    <t>12.695.000.000,00</t>
  </si>
  <si>
    <t>ILMD3</t>
  </si>
  <si>
    <t>1,395</t>
  </si>
  <si>
    <t>14,13</t>
  </si>
  <si>
    <t>7,53</t>
  </si>
  <si>
    <t>658.715.000,00</t>
  </si>
  <si>
    <t>ABEV3</t>
  </si>
  <si>
    <t>14,82</t>
  </si>
  <si>
    <t>1,723</t>
  </si>
  <si>
    <t>-920,30</t>
  </si>
  <si>
    <t>14,64</t>
  </si>
  <si>
    <t>-17,10</t>
  </si>
  <si>
    <t>347.084.000,00</t>
  </si>
  <si>
    <t>84.999.600.000,00</t>
  </si>
  <si>
    <t>VSTE3</t>
  </si>
  <si>
    <t>9,39</t>
  </si>
  <si>
    <t>79,04</t>
  </si>
  <si>
    <t>-24,36</t>
  </si>
  <si>
    <t>441.774,00</t>
  </si>
  <si>
    <t>1.021.850.000,00</t>
  </si>
  <si>
    <t>EZTC3</t>
  </si>
  <si>
    <t>39,14</t>
  </si>
  <si>
    <t>5,48</t>
  </si>
  <si>
    <t>48.164.400,00</t>
  </si>
  <si>
    <t>4.511.870.000,00</t>
  </si>
  <si>
    <t>CRTP5</t>
  </si>
  <si>
    <t>1,127</t>
  </si>
  <si>
    <t>14,09</t>
  </si>
  <si>
    <t>1.210.570.000,00</t>
  </si>
  <si>
    <t>ASAI3</t>
  </si>
  <si>
    <t>-5,87</t>
  </si>
  <si>
    <t>256.967.000,00</t>
  </si>
  <si>
    <t>3.980.000.000,00</t>
  </si>
  <si>
    <t>BMOB3</t>
  </si>
  <si>
    <t>0,979</t>
  </si>
  <si>
    <t>2,08</t>
  </si>
  <si>
    <t>12,97</t>
  </si>
  <si>
    <t>5.601.380,00</t>
  </si>
  <si>
    <t>1.065.980.000,00</t>
  </si>
  <si>
    <t>ILMD4</t>
  </si>
  <si>
    <t>1,443</t>
  </si>
  <si>
    <t>5,89</t>
  </si>
  <si>
    <t>14,62</t>
  </si>
  <si>
    <t>CRIV4</t>
  </si>
  <si>
    <t>3.881,38</t>
  </si>
  <si>
    <t>1.063.950.000,00</t>
  </si>
  <si>
    <t>CRPG3</t>
  </si>
  <si>
    <t>1,458</t>
  </si>
  <si>
    <t>25,09</t>
  </si>
  <si>
    <t>964,15</t>
  </si>
  <si>
    <t>DURA4</t>
  </si>
  <si>
    <t>1,224</t>
  </si>
  <si>
    <t>17,24</t>
  </si>
  <si>
    <t>10,12</t>
  </si>
  <si>
    <t>-10,49</t>
  </si>
  <si>
    <t>1.789.980.000,00</t>
  </si>
  <si>
    <t>DURA3</t>
  </si>
  <si>
    <t>1,244</t>
  </si>
  <si>
    <t>17,52</t>
  </si>
  <si>
    <t>-10,66</t>
  </si>
  <si>
    <t>HYPE3</t>
  </si>
  <si>
    <t>1,245</t>
  </si>
  <si>
    <t>11,07</t>
  </si>
  <si>
    <t>-5,85</t>
  </si>
  <si>
    <t>149.693.000,00</t>
  </si>
  <si>
    <t>10.805.300.000,00</t>
  </si>
  <si>
    <t>RAIZ4</t>
  </si>
  <si>
    <t>15,30</t>
  </si>
  <si>
    <t>5,43</t>
  </si>
  <si>
    <t>76.949.800,00</t>
  </si>
  <si>
    <t>22.251.700.000,00</t>
  </si>
  <si>
    <t>DPPI3</t>
  </si>
  <si>
    <t>3,753</t>
  </si>
  <si>
    <t>190,72</t>
  </si>
  <si>
    <t>9,75</t>
  </si>
  <si>
    <t>INTB3</t>
  </si>
  <si>
    <t>1,763</t>
  </si>
  <si>
    <t>17,17</t>
  </si>
  <si>
    <t>7,75</t>
  </si>
  <si>
    <t>33.891.600,00</t>
  </si>
  <si>
    <t>2.294.530.000,00</t>
  </si>
  <si>
    <t>CRIV3</t>
  </si>
  <si>
    <t>5,55</t>
  </si>
  <si>
    <t>6.964,70</t>
  </si>
  <si>
    <t>VIVT3</t>
  </si>
  <si>
    <t>-26,32</t>
  </si>
  <si>
    <t>11,10</t>
  </si>
  <si>
    <t>100.098.000,00</t>
  </si>
  <si>
    <t>68.768.200.000,00</t>
  </si>
  <si>
    <t>TIMP3</t>
  </si>
  <si>
    <t>0,818</t>
  </si>
  <si>
    <t>15,37</t>
  </si>
  <si>
    <t>9,79</t>
  </si>
  <si>
    <t>-3,78</t>
  </si>
  <si>
    <t>BMTO4</t>
  </si>
  <si>
    <t>2,030</t>
  </si>
  <si>
    <t>-2.625,16</t>
  </si>
  <si>
    <t>1.046.320.000,00</t>
  </si>
  <si>
    <t>LCAM3</t>
  </si>
  <si>
    <t>5,09</t>
  </si>
  <si>
    <t>5,57</t>
  </si>
  <si>
    <t>-1,38</t>
  </si>
  <si>
    <t>4.965.670.000,00</t>
  </si>
  <si>
    <t>PARD3</t>
  </si>
  <si>
    <t>0,996</t>
  </si>
  <si>
    <t>-25,70</t>
  </si>
  <si>
    <t>8,33</t>
  </si>
  <si>
    <t>-4,10</t>
  </si>
  <si>
    <t>3.184.260,00</t>
  </si>
  <si>
    <t>1.019.310.000,00</t>
  </si>
  <si>
    <t>CPLE3</t>
  </si>
  <si>
    <t>7,22</t>
  </si>
  <si>
    <t>9.549.850,00</t>
  </si>
  <si>
    <t>21.443.800.000,00</t>
  </si>
  <si>
    <t>PORT3</t>
  </si>
  <si>
    <t>0,827</t>
  </si>
  <si>
    <t>-36,49</t>
  </si>
  <si>
    <t>3.969.970,00</t>
  </si>
  <si>
    <t>2.250.310.000,00</t>
  </si>
  <si>
    <t>BFIT4</t>
  </si>
  <si>
    <t>1.849.420.000,00</t>
  </si>
  <si>
    <t>LREN3</t>
  </si>
  <si>
    <t>1,033</t>
  </si>
  <si>
    <t>12,29</t>
  </si>
  <si>
    <t>415.185.000,00</t>
  </si>
  <si>
    <t>BMTO3</t>
  </si>
  <si>
    <t>2,097</t>
  </si>
  <si>
    <t>-2.711,85</t>
  </si>
  <si>
    <t>UCOP4</t>
  </si>
  <si>
    <t>0,844</t>
  </si>
  <si>
    <t>-8,61</t>
  </si>
  <si>
    <t>13,37</t>
  </si>
  <si>
    <t>972.713.000,00</t>
  </si>
  <si>
    <t>VIVT4</t>
  </si>
  <si>
    <t>-28,04</t>
  </si>
  <si>
    <t>-2,34</t>
  </si>
  <si>
    <t>VIVA3</t>
  </si>
  <si>
    <t>2,226</t>
  </si>
  <si>
    <t>13,04</t>
  </si>
  <si>
    <t>53.223.500,00</t>
  </si>
  <si>
    <t>1.692.090.000,00</t>
  </si>
  <si>
    <t>CRFB3</t>
  </si>
  <si>
    <t>0,263</t>
  </si>
  <si>
    <t>-5,73</t>
  </si>
  <si>
    <t>109.116.000,00</t>
  </si>
  <si>
    <t>20.162.000.000,00</t>
  </si>
  <si>
    <t>BFIT3</t>
  </si>
  <si>
    <t>TMCP3</t>
  </si>
  <si>
    <t>0,937</t>
  </si>
  <si>
    <t>3,85</t>
  </si>
  <si>
    <t>24,25</t>
  </si>
  <si>
    <t>4,74</t>
  </si>
  <si>
    <t>2,30</t>
  </si>
  <si>
    <t>1.798.930.000,00</t>
  </si>
  <si>
    <t>UGPA4</t>
  </si>
  <si>
    <t>27,10</t>
  </si>
  <si>
    <t>0,894</t>
  </si>
  <si>
    <t>-5,07</t>
  </si>
  <si>
    <t>GGPS3</t>
  </si>
  <si>
    <t>1,096</t>
  </si>
  <si>
    <t>10,39</t>
  </si>
  <si>
    <t>-8,46</t>
  </si>
  <si>
    <t>25.308.000,00</t>
  </si>
  <si>
    <t>2.736.590.000,00</t>
  </si>
  <si>
    <t>TFCO4</t>
  </si>
  <si>
    <t>3,258</t>
  </si>
  <si>
    <t>14,97</t>
  </si>
  <si>
    <t>1.639.350,00</t>
  </si>
  <si>
    <t>348.237.000,00</t>
  </si>
  <si>
    <t>WHRL3</t>
  </si>
  <si>
    <t>0,799</t>
  </si>
  <si>
    <t>-25,84</t>
  </si>
  <si>
    <t>7.391,17</t>
  </si>
  <si>
    <t>SMLE3</t>
  </si>
  <si>
    <t>6,477</t>
  </si>
  <si>
    <t>-124,00</t>
  </si>
  <si>
    <t>-42,31</t>
  </si>
  <si>
    <t>524.731.000,00</t>
  </si>
  <si>
    <t>CPLE11</t>
  </si>
  <si>
    <t>0,383</t>
  </si>
  <si>
    <t>7,81</t>
  </si>
  <si>
    <t>8.289.060,00</t>
  </si>
  <si>
    <t>WHRL4</t>
  </si>
  <si>
    <t>0,807</t>
  </si>
  <si>
    <t>20,46</t>
  </si>
  <si>
    <t>10,79</t>
  </si>
  <si>
    <t>-26,12</t>
  </si>
  <si>
    <t>22.335,70</t>
  </si>
  <si>
    <t>CPLE6</t>
  </si>
  <si>
    <t>111.904.000,00</t>
  </si>
  <si>
    <t>TMCP4</t>
  </si>
  <si>
    <t>0,973</t>
  </si>
  <si>
    <t>25,21</t>
  </si>
  <si>
    <t>4,92</t>
  </si>
  <si>
    <t>MOAR3</t>
  </si>
  <si>
    <t>2,180</t>
  </si>
  <si>
    <t>8,06</t>
  </si>
  <si>
    <t>-151,52</t>
  </si>
  <si>
    <t>-17,73</t>
  </si>
  <si>
    <t>495.786,00</t>
  </si>
  <si>
    <t>1.052.850.000,00</t>
  </si>
  <si>
    <t>LVTC3</t>
  </si>
  <si>
    <t>-3,32</t>
  </si>
  <si>
    <t>2,54</t>
  </si>
  <si>
    <t>408.433,00</t>
  </si>
  <si>
    <t>639.910.000,00</t>
  </si>
  <si>
    <t>LUXM3</t>
  </si>
  <si>
    <t>1,339</t>
  </si>
  <si>
    <t>-224,69</t>
  </si>
  <si>
    <t>-8,89</t>
  </si>
  <si>
    <t>110.589.000,00</t>
  </si>
  <si>
    <t>BSLI3</t>
  </si>
  <si>
    <t>2.418,70</t>
  </si>
  <si>
    <t>MYPK3</t>
  </si>
  <si>
    <t>0,131</t>
  </si>
  <si>
    <t>-0,70</t>
  </si>
  <si>
    <t>24.103.400,00</t>
  </si>
  <si>
    <t>3.865.180.000,00</t>
  </si>
  <si>
    <t>MULT3</t>
  </si>
  <si>
    <t>1,444</t>
  </si>
  <si>
    <t>37,13</t>
  </si>
  <si>
    <t>11,68</t>
  </si>
  <si>
    <t>-6,27</t>
  </si>
  <si>
    <t>126.283.000,00</t>
  </si>
  <si>
    <t>6.723.250.000,00</t>
  </si>
  <si>
    <t>B3SA3</t>
  </si>
  <si>
    <t>1,831</t>
  </si>
  <si>
    <t>15,24</t>
  </si>
  <si>
    <t>-8,67</t>
  </si>
  <si>
    <t>537.824.000,00</t>
  </si>
  <si>
    <t>20.547.500.000,00</t>
  </si>
  <si>
    <t>AUTM3</t>
  </si>
  <si>
    <t>0,547</t>
  </si>
  <si>
    <t>-2,42</t>
  </si>
  <si>
    <t>1.304.250.000,00</t>
  </si>
  <si>
    <t>AEDU11</t>
  </si>
  <si>
    <t>0,732</t>
  </si>
  <si>
    <t>13,93</t>
  </si>
  <si>
    <t>-7,31</t>
  </si>
  <si>
    <t>2,04</t>
  </si>
  <si>
    <t>2.415.400.000,00</t>
  </si>
  <si>
    <t>BPAC3</t>
  </si>
  <si>
    <t>86.974,80</t>
  </si>
  <si>
    <t>JPSA3</t>
  </si>
  <si>
    <t>12,96</t>
  </si>
  <si>
    <t>-1,68</t>
  </si>
  <si>
    <t>7.666.510,00</t>
  </si>
  <si>
    <t>1.762.140.000,00</t>
  </si>
  <si>
    <t>VAMO3</t>
  </si>
  <si>
    <t>-1,62</t>
  </si>
  <si>
    <t>1,51</t>
  </si>
  <si>
    <t>72.595.300,00</t>
  </si>
  <si>
    <t>3.801.930.000,00</t>
  </si>
  <si>
    <t>TIMS3</t>
  </si>
  <si>
    <t>0,610</t>
  </si>
  <si>
    <t>-9,95</t>
  </si>
  <si>
    <t>-1,61</t>
  </si>
  <si>
    <t>95.297.100,00</t>
  </si>
  <si>
    <t>25.215.500.000,00</t>
  </si>
  <si>
    <t>TCSA3</t>
  </si>
  <si>
    <t>0,161</t>
  </si>
  <si>
    <t>0,39</t>
  </si>
  <si>
    <t>-5,82</t>
  </si>
  <si>
    <t>-5,56</t>
  </si>
  <si>
    <t>313.612,00</t>
  </si>
  <si>
    <t>594.084.000,00</t>
  </si>
  <si>
    <t>USIM6</t>
  </si>
  <si>
    <t>0,461</t>
  </si>
  <si>
    <t>230,43</t>
  </si>
  <si>
    <t>CSAB3</t>
  </si>
  <si>
    <t>22,52</t>
  </si>
  <si>
    <t>2.191,55</t>
  </si>
  <si>
    <t>196.979.000,00</t>
  </si>
  <si>
    <t>LAME4</t>
  </si>
  <si>
    <t>0,282</t>
  </si>
  <si>
    <t>-4,32</t>
  </si>
  <si>
    <t>6.514.640.000,00</t>
  </si>
  <si>
    <t>CTSA3</t>
  </si>
  <si>
    <t>-6,82</t>
  </si>
  <si>
    <t>288.027,00</t>
  </si>
  <si>
    <t>LAME3</t>
  </si>
  <si>
    <t>0,285</t>
  </si>
  <si>
    <t>-4,37</t>
  </si>
  <si>
    <t>DESK3</t>
  </si>
  <si>
    <t>0,430</t>
  </si>
  <si>
    <t>-2.539,97</t>
  </si>
  <si>
    <t>938.144,00</t>
  </si>
  <si>
    <t>1.202.230.000,00</t>
  </si>
  <si>
    <t>PNVL3</t>
  </si>
  <si>
    <t>0,639</t>
  </si>
  <si>
    <t>3,23</t>
  </si>
  <si>
    <t>13,38</t>
  </si>
  <si>
    <t>-26,83</t>
  </si>
  <si>
    <t>4.688.230,00</t>
  </si>
  <si>
    <t>1.126.830.000,00</t>
  </si>
  <si>
    <t>BALM4</t>
  </si>
  <si>
    <t>0,386</t>
  </si>
  <si>
    <t>2,71</t>
  </si>
  <si>
    <t>3.276,80</t>
  </si>
  <si>
    <t>138.227.000,00</t>
  </si>
  <si>
    <t>CTKA3</t>
  </si>
  <si>
    <t>CCRO3</t>
  </si>
  <si>
    <t>-15,13</t>
  </si>
  <si>
    <t>133.375.000,00</t>
  </si>
  <si>
    <t>12.058.900.000,00</t>
  </si>
  <si>
    <t>ARZZ3</t>
  </si>
  <si>
    <t>1,678</t>
  </si>
  <si>
    <t>28,60</t>
  </si>
  <si>
    <t>124.185.000,00</t>
  </si>
  <si>
    <t>2.716.660.000,00</t>
  </si>
  <si>
    <t>AGXY3</t>
  </si>
  <si>
    <t>-3,65</t>
  </si>
  <si>
    <t>452.496,00</t>
  </si>
  <si>
    <t>1.442.660.000,00</t>
  </si>
  <si>
    <t>CRTP3</t>
  </si>
  <si>
    <t>1,570</t>
  </si>
  <si>
    <t>19,63</t>
  </si>
  <si>
    <t>BSCT6</t>
  </si>
  <si>
    <t>STBP3</t>
  </si>
  <si>
    <t>1,982</t>
  </si>
  <si>
    <t>36,76</t>
  </si>
  <si>
    <t>-6,19</t>
  </si>
  <si>
    <t>47.391.100,00</t>
  </si>
  <si>
    <t>RSIP3</t>
  </si>
  <si>
    <t>0,433</t>
  </si>
  <si>
    <t>-10,98</t>
  </si>
  <si>
    <t>66.914.000,00</t>
  </si>
  <si>
    <t>RSIP4</t>
  </si>
  <si>
    <t>AMER3</t>
  </si>
  <si>
    <t>23.646.000,00</t>
  </si>
  <si>
    <t>14.705.600.000,00</t>
  </si>
  <si>
    <t>TVIT3</t>
  </si>
  <si>
    <t>2,424</t>
  </si>
  <si>
    <t>175,42</t>
  </si>
  <si>
    <t>16,02</t>
  </si>
  <si>
    <t>-12,72</t>
  </si>
  <si>
    <t>314.984.000,00</t>
  </si>
  <si>
    <t>BALM3</t>
  </si>
  <si>
    <t>310,93</t>
  </si>
  <si>
    <t>TMGC3</t>
  </si>
  <si>
    <t>2,101</t>
  </si>
  <si>
    <t>12,70</t>
  </si>
  <si>
    <t>33,47</t>
  </si>
  <si>
    <t>22,43</t>
  </si>
  <si>
    <t>POWE3</t>
  </si>
  <si>
    <t>0,378</t>
  </si>
  <si>
    <t>17,61</t>
  </si>
  <si>
    <t>-3,01</t>
  </si>
  <si>
    <t>988.330.000,00</t>
  </si>
  <si>
    <t>TSEP4</t>
  </si>
  <si>
    <t>0,906</t>
  </si>
  <si>
    <t>3,80</t>
  </si>
  <si>
    <t>1,88</t>
  </si>
  <si>
    <t>2.047.020.000,00</t>
  </si>
  <si>
    <t>BMGB11</t>
  </si>
  <si>
    <t>ELEK3</t>
  </si>
  <si>
    <t>1,067</t>
  </si>
  <si>
    <t>52,11</t>
  </si>
  <si>
    <t>-110,34</t>
  </si>
  <si>
    <t>226.327.000,00</t>
  </si>
  <si>
    <t>MAGS3</t>
  </si>
  <si>
    <t>2,120</t>
  </si>
  <si>
    <t>4,90</t>
  </si>
  <si>
    <t>15,02</t>
  </si>
  <si>
    <t>848.546.000,00</t>
  </si>
  <si>
    <t>LPSB3</t>
  </si>
  <si>
    <t>0,910</t>
  </si>
  <si>
    <t>-3,59</t>
  </si>
  <si>
    <t>444.860,00</t>
  </si>
  <si>
    <t>195.783.000,00</t>
  </si>
  <si>
    <t>CESP5</t>
  </si>
  <si>
    <t>60,18</t>
  </si>
  <si>
    <t>SOMA3</t>
  </si>
  <si>
    <t>0,801</t>
  </si>
  <si>
    <t>4,85</t>
  </si>
  <si>
    <t>74,44</t>
  </si>
  <si>
    <t>111.565.000,00</t>
  </si>
  <si>
    <t>7.466.190.000,00</t>
  </si>
  <si>
    <t>CRUZ3</t>
  </si>
  <si>
    <t>7,185</t>
  </si>
  <si>
    <t>62,03</t>
  </si>
  <si>
    <t>124,93</t>
  </si>
  <si>
    <t>1.877.350.000,00</t>
  </si>
  <si>
    <t>CESP6</t>
  </si>
  <si>
    <t>0,574</t>
  </si>
  <si>
    <t>60,78</t>
  </si>
  <si>
    <t>6,96</t>
  </si>
  <si>
    <t>CESP3</t>
  </si>
  <si>
    <t>61,50</t>
  </si>
  <si>
    <t>7,04</t>
  </si>
  <si>
    <t>TNLP4</t>
  </si>
  <si>
    <t>0,125</t>
  </si>
  <si>
    <t>13.736.000.000,00</t>
  </si>
  <si>
    <t>CEPE5</t>
  </si>
  <si>
    <t>0,229</t>
  </si>
  <si>
    <t>9,33</t>
  </si>
  <si>
    <t>1.596.000.000,00</t>
  </si>
  <si>
    <t>APER3</t>
  </si>
  <si>
    <t>0,740</t>
  </si>
  <si>
    <t>19,03</t>
  </si>
  <si>
    <t>-5,31</t>
  </si>
  <si>
    <t>1.455.070,00</t>
  </si>
  <si>
    <t>467.898.000,00</t>
  </si>
  <si>
    <t>HGTX4</t>
  </si>
  <si>
    <t>0,635</t>
  </si>
  <si>
    <t>1.704.940.000,00</t>
  </si>
  <si>
    <t>VVEO3</t>
  </si>
  <si>
    <t>9,54</t>
  </si>
  <si>
    <t>5.863.030,00</t>
  </si>
  <si>
    <t>2.318.660.000,00</t>
  </si>
  <si>
    <t>AMBV4</t>
  </si>
  <si>
    <t>5,253</t>
  </si>
  <si>
    <t>144,02</t>
  </si>
  <si>
    <t>20,54</t>
  </si>
  <si>
    <t>-37,72</t>
  </si>
  <si>
    <t>31.105.700.000,00</t>
  </si>
  <si>
    <t>AMBV3</t>
  </si>
  <si>
    <t>5,266</t>
  </si>
  <si>
    <t>144,35</t>
  </si>
  <si>
    <t>20,59</t>
  </si>
  <si>
    <t>-37,80</t>
  </si>
  <si>
    <t>PEAB3</t>
  </si>
  <si>
    <t>72,91</t>
  </si>
  <si>
    <t>2.707,62</t>
  </si>
  <si>
    <t>687.268.000,00</t>
  </si>
  <si>
    <t>MDIA3</t>
  </si>
  <si>
    <t>1,237</t>
  </si>
  <si>
    <t>71,67</t>
  </si>
  <si>
    <t>52.971.100,00</t>
  </si>
  <si>
    <t>6.785.610.000,00</t>
  </si>
  <si>
    <t>RPSA4</t>
  </si>
  <si>
    <t>0,805</t>
  </si>
  <si>
    <t>107,53</t>
  </si>
  <si>
    <t>-4,50</t>
  </si>
  <si>
    <t>1.167.980.000,00</t>
  </si>
  <si>
    <t>FLRY3</t>
  </si>
  <si>
    <t>1,030</t>
  </si>
  <si>
    <t>6,53</t>
  </si>
  <si>
    <t>11,39</t>
  </si>
  <si>
    <t>59.564.200,00</t>
  </si>
  <si>
    <t>2.785.860.000,00</t>
  </si>
  <si>
    <t>CEPE6</t>
  </si>
  <si>
    <t>SEBB11</t>
  </si>
  <si>
    <t>5,279</t>
  </si>
  <si>
    <t>24,65</t>
  </si>
  <si>
    <t>23,96</t>
  </si>
  <si>
    <t>28,94</t>
  </si>
  <si>
    <t>CGAS3</t>
  </si>
  <si>
    <t>1,205</t>
  </si>
  <si>
    <t>-28,44</t>
  </si>
  <si>
    <t>5,35</t>
  </si>
  <si>
    <t>-1,92</t>
  </si>
  <si>
    <t>18.132,20</t>
  </si>
  <si>
    <t>-177.455.000,00</t>
  </si>
  <si>
    <t>SIMH3</t>
  </si>
  <si>
    <t>0,144</t>
  </si>
  <si>
    <t>31.533.800,00</t>
  </si>
  <si>
    <t>2.910.600.000,00</t>
  </si>
  <si>
    <t>NGRD3</t>
  </si>
  <si>
    <t>0,566</t>
  </si>
  <si>
    <t>100,25</t>
  </si>
  <si>
    <t>5,07</t>
  </si>
  <si>
    <t>1.060.710,00</t>
  </si>
  <si>
    <t>461.120.000,00</t>
  </si>
  <si>
    <t>BSCT5</t>
  </si>
  <si>
    <t>CGAS5</t>
  </si>
  <si>
    <t>1,302</t>
  </si>
  <si>
    <t>-30,73</t>
  </si>
  <si>
    <t>-2,08</t>
  </si>
  <si>
    <t>92.826,30</t>
  </si>
  <si>
    <t>LIPR3</t>
  </si>
  <si>
    <t>3,424</t>
  </si>
  <si>
    <t>19,25</t>
  </si>
  <si>
    <t>-314,08</t>
  </si>
  <si>
    <t>25,13</t>
  </si>
  <si>
    <t>11.059,60</t>
  </si>
  <si>
    <t>229.299.000,00</t>
  </si>
  <si>
    <t>ELCA4</t>
  </si>
  <si>
    <t>1,657</t>
  </si>
  <si>
    <t>27,17</t>
  </si>
  <si>
    <t>12,41</t>
  </si>
  <si>
    <t>CSAB4</t>
  </si>
  <si>
    <t>0,944</t>
  </si>
  <si>
    <t>34,48</t>
  </si>
  <si>
    <t>4.676,25</t>
  </si>
  <si>
    <t>MOSI3</t>
  </si>
  <si>
    <t>89,69</t>
  </si>
  <si>
    <t>670.337.000,00</t>
  </si>
  <si>
    <t>CREM3</t>
  </si>
  <si>
    <t>4,89</t>
  </si>
  <si>
    <t>-5,41</t>
  </si>
  <si>
    <t>TSEP3</t>
  </si>
  <si>
    <t>1,250</t>
  </si>
  <si>
    <t>20,44</t>
  </si>
  <si>
    <t>6,11</t>
  </si>
  <si>
    <t>ELEK4</t>
  </si>
  <si>
    <t>1,452</t>
  </si>
  <si>
    <t>5,10</t>
  </si>
  <si>
    <t>70,89</t>
  </si>
  <si>
    <t>-150,12</t>
  </si>
  <si>
    <t>PNVL4</t>
  </si>
  <si>
    <t>0,994</t>
  </si>
  <si>
    <t>20,82</t>
  </si>
  <si>
    <t>-41,73</t>
  </si>
  <si>
    <t>EQTL3</t>
  </si>
  <si>
    <t>253.617.000,00</t>
  </si>
  <si>
    <t>17.760.900.000,00</t>
  </si>
  <si>
    <t>WEGE3</t>
  </si>
  <si>
    <t>5,544</t>
  </si>
  <si>
    <t>17,71</t>
  </si>
  <si>
    <t>25,96</t>
  </si>
  <si>
    <t>24,55</t>
  </si>
  <si>
    <t>256.913.000,00</t>
  </si>
  <si>
    <t>CTIP3</t>
  </si>
  <si>
    <t>3,774</t>
  </si>
  <si>
    <t>-71,28</t>
  </si>
  <si>
    <t>21,15</t>
  </si>
  <si>
    <t>-14,32</t>
  </si>
  <si>
    <t>1.486.250.000,00</t>
  </si>
  <si>
    <t>TNLP3</t>
  </si>
  <si>
    <t>0,170</t>
  </si>
  <si>
    <t>MATD3</t>
  </si>
  <si>
    <t>0,736</t>
  </si>
  <si>
    <t>9,36</t>
  </si>
  <si>
    <t>3.088.070,00</t>
  </si>
  <si>
    <t>TOTS3</t>
  </si>
  <si>
    <t>1,783</t>
  </si>
  <si>
    <t>86,49</t>
  </si>
  <si>
    <t>137.211.000,00</t>
  </si>
  <si>
    <t>4.306.060.000,00</t>
  </si>
  <si>
    <t>RENT3</t>
  </si>
  <si>
    <t>1,010</t>
  </si>
  <si>
    <t>-187,86</t>
  </si>
  <si>
    <t>-1,99</t>
  </si>
  <si>
    <t>471.020.000,00</t>
  </si>
  <si>
    <t>20.843.800.000,00</t>
  </si>
  <si>
    <t>VIGR3</t>
  </si>
  <si>
    <t>12,39</t>
  </si>
  <si>
    <t>-5,02</t>
  </si>
  <si>
    <t>1.593.560.000,00</t>
  </si>
  <si>
    <t>ARML3</t>
  </si>
  <si>
    <t>1,460</t>
  </si>
  <si>
    <t>6,74</t>
  </si>
  <si>
    <t>15,63</t>
  </si>
  <si>
    <t>7.096.760,00</t>
  </si>
  <si>
    <t>1.139.730.000,00</t>
  </si>
  <si>
    <t>EMAE4</t>
  </si>
  <si>
    <t>1,162</t>
  </si>
  <si>
    <t>-48,80</t>
  </si>
  <si>
    <t>113,51</t>
  </si>
  <si>
    <t>7,47</t>
  </si>
  <si>
    <t>233.597,00</t>
  </si>
  <si>
    <t>1.143.060.000,00</t>
  </si>
  <si>
    <t>ALSC3</t>
  </si>
  <si>
    <t>1,202</t>
  </si>
  <si>
    <t>19,33</t>
  </si>
  <si>
    <t>-4,22</t>
  </si>
  <si>
    <t>5,39</t>
  </si>
  <si>
    <t>2.593.960.000,00</t>
  </si>
  <si>
    <t>ELCA3</t>
  </si>
  <si>
    <t>2,027</t>
  </si>
  <si>
    <t>33,22</t>
  </si>
  <si>
    <t>15,18</t>
  </si>
  <si>
    <t>-3,93</t>
  </si>
  <si>
    <t>QUAL3</t>
  </si>
  <si>
    <t>0,303</t>
  </si>
  <si>
    <t>21.870.700,00</t>
  </si>
  <si>
    <t>1.363.310.000,00</t>
  </si>
  <si>
    <t>RHDS3</t>
  </si>
  <si>
    <t>0,790</t>
  </si>
  <si>
    <t>-65,29</t>
  </si>
  <si>
    <t>-2,70</t>
  </si>
  <si>
    <t>272.045.000,00</t>
  </si>
  <si>
    <t>RAIA3</t>
  </si>
  <si>
    <t>1,777</t>
  </si>
  <si>
    <t>4,31</t>
  </si>
  <si>
    <t>18,18</t>
  </si>
  <si>
    <t>635.785.000,00</t>
  </si>
  <si>
    <t>LUXM4</t>
  </si>
  <si>
    <t>2,880</t>
  </si>
  <si>
    <t>-483,09</t>
  </si>
  <si>
    <t>21,79</t>
  </si>
  <si>
    <t>-19,11</t>
  </si>
  <si>
    <t>6.539,67</t>
  </si>
  <si>
    <t>IMCH3</t>
  </si>
  <si>
    <t>0,289</t>
  </si>
  <si>
    <t>-9,49</t>
  </si>
  <si>
    <t>12,28</t>
  </si>
  <si>
    <t>920.589.000,00</t>
  </si>
  <si>
    <t>PTQS4</t>
  </si>
  <si>
    <t>1,577</t>
  </si>
  <si>
    <t>9,89</t>
  </si>
  <si>
    <t>-7.214,41</t>
  </si>
  <si>
    <t>-35,73</t>
  </si>
  <si>
    <t>1.714.950.000,00</t>
  </si>
  <si>
    <t>UOLL4</t>
  </si>
  <si>
    <t>1,403</t>
  </si>
  <si>
    <t>457,14</t>
  </si>
  <si>
    <t>15,14</t>
  </si>
  <si>
    <t>-12,83</t>
  </si>
  <si>
    <t>1.003.690.000,00</t>
  </si>
  <si>
    <t>ENEV3</t>
  </si>
  <si>
    <t>0,439</t>
  </si>
  <si>
    <t>-574,77</t>
  </si>
  <si>
    <t>12,07</t>
  </si>
  <si>
    <t>95.349.500,00</t>
  </si>
  <si>
    <t>12.599.400.000,00</t>
  </si>
  <si>
    <t>RADL3</t>
  </si>
  <si>
    <t>2,664</t>
  </si>
  <si>
    <t>16,23</t>
  </si>
  <si>
    <t>25,33</t>
  </si>
  <si>
    <t>-23,05</t>
  </si>
  <si>
    <t>189.802.000,00</t>
  </si>
  <si>
    <t>5.458.660.000,00</t>
  </si>
  <si>
    <t>MYPK4</t>
  </si>
  <si>
    <t>PLTO6</t>
  </si>
  <si>
    <t>55,05</t>
  </si>
  <si>
    <t>3,87</t>
  </si>
  <si>
    <t>PEAB4</t>
  </si>
  <si>
    <t>0,845</t>
  </si>
  <si>
    <t>138,51</t>
  </si>
  <si>
    <t>5,61</t>
  </si>
  <si>
    <t>6.980,55</t>
  </si>
  <si>
    <t>SULA11</t>
  </si>
  <si>
    <t>-13,07</t>
  </si>
  <si>
    <t>-4,60</t>
  </si>
  <si>
    <t>8.363.840.000,00</t>
  </si>
  <si>
    <t>SULA3</t>
  </si>
  <si>
    <t>-13,09</t>
  </si>
  <si>
    <t>-4,61</t>
  </si>
  <si>
    <t>PLTO5</t>
  </si>
  <si>
    <t>0,942</t>
  </si>
  <si>
    <t>57,52</t>
  </si>
  <si>
    <t>FFTL3</t>
  </si>
  <si>
    <t>1,508</t>
  </si>
  <si>
    <t>23,71</t>
  </si>
  <si>
    <t>20,90</t>
  </si>
  <si>
    <t>-15,54</t>
  </si>
  <si>
    <t>6.274.030.000,00</t>
  </si>
  <si>
    <t>FFTL4</t>
  </si>
  <si>
    <t>1,512</t>
  </si>
  <si>
    <t>23,77</t>
  </si>
  <si>
    <t>20,95</t>
  </si>
  <si>
    <t>-15,58</t>
  </si>
  <si>
    <t>SULA4</t>
  </si>
  <si>
    <t>-13,45</t>
  </si>
  <si>
    <t>-4,73</t>
  </si>
  <si>
    <t>ONCO3</t>
  </si>
  <si>
    <t>9,93</t>
  </si>
  <si>
    <t>0,594</t>
  </si>
  <si>
    <t>8,20</t>
  </si>
  <si>
    <t>-1,67</t>
  </si>
  <si>
    <t>16.040.100,00</t>
  </si>
  <si>
    <t>2.022.040.000,00</t>
  </si>
  <si>
    <t>CEAB3</t>
  </si>
  <si>
    <t>5,53</t>
  </si>
  <si>
    <t>18.450.200,00</t>
  </si>
  <si>
    <t>2.871.160.000,00</t>
  </si>
  <si>
    <t>BSEV3</t>
  </si>
  <si>
    <t>0,776</t>
  </si>
  <si>
    <t>-853.187.000,00</t>
  </si>
  <si>
    <t>RDOR3</t>
  </si>
  <si>
    <t>2,84</t>
  </si>
  <si>
    <t>16,03</t>
  </si>
  <si>
    <t>-2,61</t>
  </si>
  <si>
    <t>151.865.000,00</t>
  </si>
  <si>
    <t>22.029.300.000,00</t>
  </si>
  <si>
    <t>GVTT3</t>
  </si>
  <si>
    <t>2,268</t>
  </si>
  <si>
    <t>21,82</t>
  </si>
  <si>
    <t>25,92</t>
  </si>
  <si>
    <t>-18,43</t>
  </si>
  <si>
    <t>2.150.790.000,00</t>
  </si>
  <si>
    <t>AESB3</t>
  </si>
  <si>
    <t>9,97</t>
  </si>
  <si>
    <t>35.649.700,00</t>
  </si>
  <si>
    <t>4.401.580.000,00</t>
  </si>
  <si>
    <t>AEDU3</t>
  </si>
  <si>
    <t>2,159</t>
  </si>
  <si>
    <t>17,00</t>
  </si>
  <si>
    <t>41,06</t>
  </si>
  <si>
    <t>-21,55</t>
  </si>
  <si>
    <t>AGRO3</t>
  </si>
  <si>
    <t>0,715</t>
  </si>
  <si>
    <t>56,85</t>
  </si>
  <si>
    <t>35,83</t>
  </si>
  <si>
    <t>9.796.020,00</t>
  </si>
  <si>
    <t>2.037.980.000,00</t>
  </si>
  <si>
    <t>CPLE5</t>
  </si>
  <si>
    <t>1,253</t>
  </si>
  <si>
    <t>25,58</t>
  </si>
  <si>
    <t>16,48</t>
  </si>
  <si>
    <t>-3,12</t>
  </si>
  <si>
    <t>7.639,42</t>
  </si>
  <si>
    <t>SUBA3</t>
  </si>
  <si>
    <t>6,778</t>
  </si>
  <si>
    <t>115,78</t>
  </si>
  <si>
    <t>8,09</t>
  </si>
  <si>
    <t>530.396.000,00</t>
  </si>
  <si>
    <t>ELET3</t>
  </si>
  <si>
    <t>3,54</t>
  </si>
  <si>
    <t>15,05</t>
  </si>
  <si>
    <t>-0,81</t>
  </si>
  <si>
    <t>456.758.000,00</t>
  </si>
  <si>
    <t>110.884.000.000,00</t>
  </si>
  <si>
    <t>RAIL3</t>
  </si>
  <si>
    <t>0,935</t>
  </si>
  <si>
    <t>11,22</t>
  </si>
  <si>
    <t>-2,00</t>
  </si>
  <si>
    <t>229.919.000,00</t>
  </si>
  <si>
    <t>ELET6</t>
  </si>
  <si>
    <t>16,74</t>
  </si>
  <si>
    <t>124.616.000,00</t>
  </si>
  <si>
    <t>PETZ3</t>
  </si>
  <si>
    <t>0,938</t>
  </si>
  <si>
    <t>17,21</t>
  </si>
  <si>
    <t>-4,93</t>
  </si>
  <si>
    <t>76.488.300,00</t>
  </si>
  <si>
    <t>1.849.900.000,00</t>
  </si>
  <si>
    <t>DAGB33</t>
  </si>
  <si>
    <t>0,510</t>
  </si>
  <si>
    <t>11,87</t>
  </si>
  <si>
    <t>12.597.300.000,00</t>
  </si>
  <si>
    <t>ROMI4</t>
  </si>
  <si>
    <t>7,474</t>
  </si>
  <si>
    <t>66,94</t>
  </si>
  <si>
    <t>67,11</t>
  </si>
  <si>
    <t>CTPC3</t>
  </si>
  <si>
    <t>-16,86</t>
  </si>
  <si>
    <t>ELMD3</t>
  </si>
  <si>
    <t>1,060</t>
  </si>
  <si>
    <t>-8,95</t>
  </si>
  <si>
    <t>14,42</t>
  </si>
  <si>
    <t>-3,05</t>
  </si>
  <si>
    <t>2.941.810,00</t>
  </si>
  <si>
    <t>777.183.000,00</t>
  </si>
  <si>
    <t>IGTI3</t>
  </si>
  <si>
    <t>0,723</t>
  </si>
  <si>
    <t>11,94</t>
  </si>
  <si>
    <t>-3,13</t>
  </si>
  <si>
    <t>831.412,00</t>
  </si>
  <si>
    <t>4.036.490.000,00</t>
  </si>
  <si>
    <t>RLOG3</t>
  </si>
  <si>
    <t>2.507.240.000,00</t>
  </si>
  <si>
    <t>CSED3</t>
  </si>
  <si>
    <t>0,267</t>
  </si>
  <si>
    <t>4,11</t>
  </si>
  <si>
    <t>-0,56</t>
  </si>
  <si>
    <t>997.278,00</t>
  </si>
  <si>
    <t>1.385.940.000,00</t>
  </si>
  <si>
    <t>CEPE3</t>
  </si>
  <si>
    <t>0,730</t>
  </si>
  <si>
    <t>29,75</t>
  </si>
  <si>
    <t>-1,18</t>
  </si>
  <si>
    <t>CEGR3</t>
  </si>
  <si>
    <t>5,412</t>
  </si>
  <si>
    <t>466,91</t>
  </si>
  <si>
    <t>26,04</t>
  </si>
  <si>
    <t>-11,87</t>
  </si>
  <si>
    <t>1.152.260.000,00</t>
  </si>
  <si>
    <t>IGTI11</t>
  </si>
  <si>
    <t>0,840</t>
  </si>
  <si>
    <t>6,60</t>
  </si>
  <si>
    <t>13,85</t>
  </si>
  <si>
    <t>-3,63</t>
  </si>
  <si>
    <t>74.855.400,00</t>
  </si>
  <si>
    <t>HGTX3</t>
  </si>
  <si>
    <t>2,480</t>
  </si>
  <si>
    <t>105,87</t>
  </si>
  <si>
    <t>PQUN4</t>
  </si>
  <si>
    <t>858.692.000,00</t>
  </si>
  <si>
    <t>PQUN3</t>
  </si>
  <si>
    <t>TMAR6</t>
  </si>
  <si>
    <t>4,04</t>
  </si>
  <si>
    <t>20.448.500.000,00</t>
  </si>
  <si>
    <t>TMAR5</t>
  </si>
  <si>
    <t>ELET5</t>
  </si>
  <si>
    <t>0,607</t>
  </si>
  <si>
    <t>6,54</t>
  </si>
  <si>
    <t>27,78</t>
  </si>
  <si>
    <t>2.963,12</t>
  </si>
  <si>
    <t>FLCL6</t>
  </si>
  <si>
    <t>11,168</t>
  </si>
  <si>
    <t>143,05</t>
  </si>
  <si>
    <t>64,97</t>
  </si>
  <si>
    <t>-27,75</t>
  </si>
  <si>
    <t>72.920.000,00</t>
  </si>
  <si>
    <t>NETC3</t>
  </si>
  <si>
    <t>1,074</t>
  </si>
  <si>
    <t>-33,02</t>
  </si>
  <si>
    <t>10,82</t>
  </si>
  <si>
    <t>-2,96</t>
  </si>
  <si>
    <t>NETC4</t>
  </si>
  <si>
    <t>-34,31</t>
  </si>
  <si>
    <t>11,24</t>
  </si>
  <si>
    <t>-3,08</t>
  </si>
  <si>
    <t>FLCL3</t>
  </si>
  <si>
    <t>12,959</t>
  </si>
  <si>
    <t>166,00</t>
  </si>
  <si>
    <t>75,40</t>
  </si>
  <si>
    <t>-32,21</t>
  </si>
  <si>
    <t>SMFT3</t>
  </si>
  <si>
    <t>0,912</t>
  </si>
  <si>
    <t>8,48</t>
  </si>
  <si>
    <t>99,56</t>
  </si>
  <si>
    <t>-2,45</t>
  </si>
  <si>
    <t>57.028.600,00</t>
  </si>
  <si>
    <t>4.343.550.000,00</t>
  </si>
  <si>
    <t>FLCL5</t>
  </si>
  <si>
    <t>14,086</t>
  </si>
  <si>
    <t>180,44</t>
  </si>
  <si>
    <t>81,95</t>
  </si>
  <si>
    <t>-35,01</t>
  </si>
  <si>
    <t>DTCY3</t>
  </si>
  <si>
    <t>5,764</t>
  </si>
  <si>
    <t>-49,89</t>
  </si>
  <si>
    <t>-67,96</t>
  </si>
  <si>
    <t>-9,42</t>
  </si>
  <si>
    <t>548,28</t>
  </si>
  <si>
    <t>-552.000,00</t>
  </si>
  <si>
    <t>LWSA3</t>
  </si>
  <si>
    <t>1,138</t>
  </si>
  <si>
    <t>79,03</t>
  </si>
  <si>
    <t>12,23</t>
  </si>
  <si>
    <t>57.695.000,00</t>
  </si>
  <si>
    <t>2.986.290.000,00</t>
  </si>
  <si>
    <t>CASN3</t>
  </si>
  <si>
    <t>2,250</t>
  </si>
  <si>
    <t>-43,02</t>
  </si>
  <si>
    <t>42,22</t>
  </si>
  <si>
    <t>-4,97</t>
  </si>
  <si>
    <t>26,13</t>
  </si>
  <si>
    <t>1.890.870.000,00</t>
  </si>
  <si>
    <t>TMAR3</t>
  </si>
  <si>
    <t>0,268</t>
  </si>
  <si>
    <t>5,96</t>
  </si>
  <si>
    <t>ESTC11</t>
  </si>
  <si>
    <t>IGTA3</t>
  </si>
  <si>
    <t>0,837</t>
  </si>
  <si>
    <t>14,38</t>
  </si>
  <si>
    <t>3.072.700.000,00</t>
  </si>
  <si>
    <t>BIDI3</t>
  </si>
  <si>
    <t>8.348.550.000,00</t>
  </si>
  <si>
    <t>BIDI4</t>
  </si>
  <si>
    <t>BIDI11</t>
  </si>
  <si>
    <t>NATU3</t>
  </si>
  <si>
    <t>1,376</t>
  </si>
  <si>
    <t>16,04</t>
  </si>
  <si>
    <t>-4,13</t>
  </si>
  <si>
    <t>5.992.010.000,00</t>
  </si>
  <si>
    <t>SQIA3</t>
  </si>
  <si>
    <t>1,235</t>
  </si>
  <si>
    <t>-22,86</t>
  </si>
  <si>
    <t>31,47</t>
  </si>
  <si>
    <t>15.350.000,00</t>
  </si>
  <si>
    <t>641.990.000,00</t>
  </si>
  <si>
    <t>ELEV3</t>
  </si>
  <si>
    <t>0,954</t>
  </si>
  <si>
    <t>37,19</t>
  </si>
  <si>
    <t>-5,18</t>
  </si>
  <si>
    <t>489.356.000,00</t>
  </si>
  <si>
    <t>YDUQ3</t>
  </si>
  <si>
    <t>0,520</t>
  </si>
  <si>
    <t>61.342.000,00</t>
  </si>
  <si>
    <t>RHDS4</t>
  </si>
  <si>
    <t>7,182</t>
  </si>
  <si>
    <t>-593,56</t>
  </si>
  <si>
    <t>68,11</t>
  </si>
  <si>
    <t>-24,55</t>
  </si>
  <si>
    <t>PRBC4</t>
  </si>
  <si>
    <t>UBBR4</t>
  </si>
  <si>
    <t>10.317.200.000,00</t>
  </si>
  <si>
    <t>MLFT4</t>
  </si>
  <si>
    <t>5,890</t>
  </si>
  <si>
    <t>46,32</t>
  </si>
  <si>
    <t>97,18</t>
  </si>
  <si>
    <t>-25,49</t>
  </si>
  <si>
    <t>UBBR11</t>
  </si>
  <si>
    <t>UBBR3</t>
  </si>
  <si>
    <t>DOHL4</t>
  </si>
  <si>
    <t>0,453</t>
  </si>
  <si>
    <t>-48,70</t>
  </si>
  <si>
    <t>26.818,90</t>
  </si>
  <si>
    <t>712.035.000,00</t>
  </si>
  <si>
    <t>DOHL3</t>
  </si>
  <si>
    <t>0,768</t>
  </si>
  <si>
    <t>-82,54</t>
  </si>
  <si>
    <t>Categ_PL</t>
  </si>
  <si>
    <t>Categ_PVP</t>
  </si>
  <si>
    <t>Categ_DivYield</t>
  </si>
  <si>
    <t>Categ_ROE</t>
  </si>
  <si>
    <t>Categ_MrgLiq</t>
  </si>
  <si>
    <t>Categ_Cresc5a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</si>
</sst>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3"/>
        <bgColor rgb="FFF4B08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NumberFormat="1"/>
    <xf numFmtId="4" fontId="0" fillId="0" borderId="0" xfId="0" applyNumberFormat="1"/>
    <xf numFmtId="0" fontId="3" fillId="3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7"/>
  <sheetViews>
    <sheetView tabSelected="1" topLeftCell="K1" workbookViewId="0">
      <selection activeCell="Y12" sqref="Y12"/>
    </sheetView>
  </sheetViews>
  <sheetFormatPr defaultRowHeight="15" x14ac:dyDescent="0.25"/>
  <cols>
    <col min="22" max="22" width="9" bestFit="1" customWidth="1"/>
    <col min="23" max="23" width="10.5703125" bestFit="1" customWidth="1"/>
    <col min="24" max="24" width="14.42578125" bestFit="1" customWidth="1"/>
    <col min="25" max="25" width="10.5703125" bestFit="1" customWidth="1"/>
    <col min="26" max="26" width="13.140625" bestFit="1" customWidth="1"/>
    <col min="27" max="27" width="13.8554687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5" t="s">
        <v>4276</v>
      </c>
      <c r="W1" s="5" t="s">
        <v>4277</v>
      </c>
      <c r="X1" s="5" t="s">
        <v>4278</v>
      </c>
      <c r="Y1" s="5" t="s">
        <v>4279</v>
      </c>
      <c r="Z1" s="5" t="s">
        <v>4280</v>
      </c>
      <c r="AA1" s="5" t="s">
        <v>4281</v>
      </c>
    </row>
    <row r="2" spans="1:27" x14ac:dyDescent="0.25">
      <c r="A2">
        <v>0</v>
      </c>
      <c r="B2" t="s">
        <v>21</v>
      </c>
      <c r="C2" s="3">
        <v>2.4</v>
      </c>
      <c r="D2">
        <v>0</v>
      </c>
      <c r="E2">
        <v>0</v>
      </c>
      <c r="F2">
        <v>0</v>
      </c>
      <c r="G2" t="s">
        <v>23</v>
      </c>
      <c r="H2" t="s">
        <v>24</v>
      </c>
      <c r="I2" t="s">
        <v>24</v>
      </c>
      <c r="J2" t="s">
        <v>24</v>
      </c>
      <c r="K2">
        <v>0</v>
      </c>
      <c r="L2">
        <v>0</v>
      </c>
      <c r="M2">
        <v>0</v>
      </c>
      <c r="N2">
        <v>0</v>
      </c>
      <c r="O2" t="s">
        <v>24</v>
      </c>
      <c r="P2">
        <v>0</v>
      </c>
      <c r="Q2">
        <v>-2.0799999999999999E-2</v>
      </c>
      <c r="R2" t="s">
        <v>24</v>
      </c>
      <c r="S2" t="s">
        <v>25</v>
      </c>
      <c r="T2">
        <v>0</v>
      </c>
      <c r="U2">
        <v>0.1366</v>
      </c>
      <c r="V2" s="6" t="str">
        <f>IF(D2&gt;=10,"Ótimo",IF(AND(D2&gt;0,D2&lt;10),"Bom",IF(D2&lt;=0,"Ruim","NA")))</f>
        <v>Ruim</v>
      </c>
      <c r="W2" s="6" t="str">
        <f>IF(E2&gt;0,"Positivo",IF(E2&lt;=0,"Negativo","NA"))</f>
        <v>Negativo</v>
      </c>
      <c r="X2" s="6" t="str">
        <f>IF(AND(F2&gt;0%,F2&lt;=5%),"Bom",IF(F2&lt;=0%,"Nulo",IF(F2&gt;5%,"Ótimo","NA")))</f>
        <v>Nulo</v>
      </c>
      <c r="Y2" t="str">
        <f>IF(AND(Q2&gt;0%,Q2&lt;=10%),"Bom",IF(Q2&lt;=0%,"Negativo",IF(Q2&gt;10%,"Ótimo","NA")))</f>
        <v>Negativo</v>
      </c>
      <c r="Z2" t="str">
        <f>IF(N2&gt;0%,"Positiva",IF(N2&lt;=0%,"Negativo","NA"))</f>
        <v>Negativo</v>
      </c>
      <c r="AA2" t="str">
        <f>IF(U2&gt;0%,"Positivo","Negativo")</f>
        <v>Positivo</v>
      </c>
    </row>
    <row r="3" spans="1:27" x14ac:dyDescent="0.25">
      <c r="A3">
        <v>1</v>
      </c>
      <c r="B3" t="s">
        <v>26</v>
      </c>
      <c r="C3" s="3">
        <v>147.69</v>
      </c>
      <c r="D3">
        <v>0</v>
      </c>
      <c r="E3">
        <v>0</v>
      </c>
      <c r="F3">
        <v>0</v>
      </c>
      <c r="G3" t="s">
        <v>23</v>
      </c>
      <c r="H3" t="s">
        <v>24</v>
      </c>
      <c r="I3" t="s">
        <v>24</v>
      </c>
      <c r="J3" t="s">
        <v>24</v>
      </c>
      <c r="K3">
        <v>0</v>
      </c>
      <c r="L3">
        <v>0</v>
      </c>
      <c r="M3">
        <v>0.40849999999999997</v>
      </c>
      <c r="N3">
        <v>0.2898</v>
      </c>
      <c r="O3" t="s">
        <v>27</v>
      </c>
      <c r="P3">
        <v>0.224</v>
      </c>
      <c r="Q3">
        <v>0.2011</v>
      </c>
      <c r="R3" t="s">
        <v>24</v>
      </c>
      <c r="S3" t="s">
        <v>28</v>
      </c>
      <c r="T3">
        <v>0.14000000000000001</v>
      </c>
      <c r="U3">
        <v>0.31909999999999999</v>
      </c>
      <c r="V3" s="6" t="str">
        <f t="shared" ref="V3:V66" si="0">IF(D3&gt;=10,"Ótimo",IF(AND(D3&gt;0,D3&lt;10),"Bom",IF(D3&lt;=0,"Ruim","NA")))</f>
        <v>Ruim</v>
      </c>
      <c r="W3" s="6" t="str">
        <f t="shared" ref="W3:W66" si="1">IF(E3&gt;0,"Positivo",IF(E3&lt;=0,"Negativo","NA"))</f>
        <v>Negativo</v>
      </c>
      <c r="X3" s="6" t="str">
        <f t="shared" ref="X3:X66" si="2">IF(AND(F3&gt;0%,F3&lt;=5%),"Bom",IF(F3&lt;=0%,"Nulo",IF(F3&gt;5%,"Ótimo","NA")))</f>
        <v>Nulo</v>
      </c>
      <c r="Y3" t="str">
        <f t="shared" ref="Y3:Y66" si="3">IF(AND(Q3&gt;0%,Q3&lt;=10%),"Bom",IF(Q3&lt;=0%,"Negativo",IF(Q3&gt;10%,"Ótimo","NA")))</f>
        <v>Ótimo</v>
      </c>
      <c r="Z3" t="str">
        <f t="shared" ref="Z3:Z66" si="4">IF(N3&gt;0%,"Positiva",IF(N3&lt;=0%,"Negativo","NA"))</f>
        <v>Positiva</v>
      </c>
      <c r="AA3" t="str">
        <f t="shared" ref="AA3:AA66" si="5">IF(U3&gt;0%,"Positivo","Negativo")</f>
        <v>Positivo</v>
      </c>
    </row>
    <row r="4" spans="1:27" x14ac:dyDescent="0.25">
      <c r="A4">
        <v>2</v>
      </c>
      <c r="B4" t="s">
        <v>29</v>
      </c>
      <c r="C4" s="3">
        <v>0.42</v>
      </c>
      <c r="D4">
        <v>0</v>
      </c>
      <c r="E4">
        <v>0</v>
      </c>
      <c r="F4">
        <v>0</v>
      </c>
      <c r="G4" t="s">
        <v>23</v>
      </c>
      <c r="H4" t="s">
        <v>24</v>
      </c>
      <c r="I4" t="s">
        <v>24</v>
      </c>
      <c r="J4" t="s">
        <v>24</v>
      </c>
      <c r="K4">
        <v>0</v>
      </c>
      <c r="L4">
        <v>0</v>
      </c>
      <c r="M4">
        <v>-2.0815000000000001</v>
      </c>
      <c r="N4">
        <v>-3.6265999999999998</v>
      </c>
      <c r="O4" t="s">
        <v>31</v>
      </c>
      <c r="P4">
        <v>-0.13500000000000001</v>
      </c>
      <c r="Q4">
        <v>1.4570000000000001</v>
      </c>
      <c r="R4" t="s">
        <v>24</v>
      </c>
      <c r="S4" t="s">
        <v>32</v>
      </c>
      <c r="T4">
        <v>-6.52</v>
      </c>
      <c r="U4">
        <v>-0.41110000000000002</v>
      </c>
      <c r="V4" s="6" t="str">
        <f t="shared" si="0"/>
        <v>Ruim</v>
      </c>
      <c r="W4" s="6" t="str">
        <f t="shared" si="1"/>
        <v>Negativo</v>
      </c>
      <c r="X4" s="6" t="str">
        <f t="shared" si="2"/>
        <v>Nulo</v>
      </c>
      <c r="Y4" t="str">
        <f t="shared" si="3"/>
        <v>Ótimo</v>
      </c>
      <c r="Z4" t="str">
        <f t="shared" si="4"/>
        <v>Negativo</v>
      </c>
      <c r="AA4" t="str">
        <f t="shared" si="5"/>
        <v>Negativo</v>
      </c>
    </row>
    <row r="5" spans="1:27" x14ac:dyDescent="0.25">
      <c r="A5">
        <v>3</v>
      </c>
      <c r="B5" t="s">
        <v>33</v>
      </c>
      <c r="C5" s="4">
        <v>1000</v>
      </c>
      <c r="D5">
        <v>0</v>
      </c>
      <c r="E5">
        <v>0</v>
      </c>
      <c r="F5">
        <v>0</v>
      </c>
      <c r="G5" t="s">
        <v>23</v>
      </c>
      <c r="H5" t="s">
        <v>24</v>
      </c>
      <c r="I5" t="s">
        <v>24</v>
      </c>
      <c r="J5" t="s">
        <v>24</v>
      </c>
      <c r="K5">
        <v>0</v>
      </c>
      <c r="L5">
        <v>0</v>
      </c>
      <c r="M5">
        <v>8.8800000000000004E-2</v>
      </c>
      <c r="N5">
        <v>0.1072</v>
      </c>
      <c r="O5" t="s">
        <v>35</v>
      </c>
      <c r="P5">
        <v>0.17680000000000001</v>
      </c>
      <c r="Q5">
        <v>0.32150000000000001</v>
      </c>
      <c r="R5" t="s">
        <v>24</v>
      </c>
      <c r="S5" t="s">
        <v>36</v>
      </c>
      <c r="T5">
        <v>0.06</v>
      </c>
      <c r="U5">
        <v>8.14E-2</v>
      </c>
      <c r="V5" s="6" t="str">
        <f t="shared" si="0"/>
        <v>Ruim</v>
      </c>
      <c r="W5" s="6" t="str">
        <f t="shared" si="1"/>
        <v>Negativo</v>
      </c>
      <c r="X5" s="6" t="str">
        <f t="shared" si="2"/>
        <v>Nulo</v>
      </c>
      <c r="Y5" t="str">
        <f t="shared" si="3"/>
        <v>Ótimo</v>
      </c>
      <c r="Z5" t="str">
        <f t="shared" si="4"/>
        <v>Positiva</v>
      </c>
      <c r="AA5" t="str">
        <f t="shared" si="5"/>
        <v>Positivo</v>
      </c>
    </row>
    <row r="6" spans="1:27" x14ac:dyDescent="0.25">
      <c r="A6">
        <v>4</v>
      </c>
      <c r="B6" t="s">
        <v>37</v>
      </c>
      <c r="C6" s="3">
        <v>10.17</v>
      </c>
      <c r="D6">
        <v>0</v>
      </c>
      <c r="E6">
        <v>0</v>
      </c>
      <c r="F6">
        <v>0</v>
      </c>
      <c r="G6" t="s">
        <v>23</v>
      </c>
      <c r="H6" t="s">
        <v>24</v>
      </c>
      <c r="I6" t="s">
        <v>24</v>
      </c>
      <c r="J6" t="s">
        <v>24</v>
      </c>
      <c r="K6">
        <v>0</v>
      </c>
      <c r="L6">
        <v>0</v>
      </c>
      <c r="M6">
        <v>8.6599999999999996E-2</v>
      </c>
      <c r="N6">
        <v>5.6500000000000002E-2</v>
      </c>
      <c r="O6" t="s">
        <v>38</v>
      </c>
      <c r="P6">
        <v>0.1525</v>
      </c>
      <c r="Q6">
        <v>0.1993</v>
      </c>
      <c r="R6" t="s">
        <v>24</v>
      </c>
      <c r="S6" t="s">
        <v>39</v>
      </c>
      <c r="T6">
        <v>0.82</v>
      </c>
      <c r="U6">
        <v>0.30930000000000002</v>
      </c>
      <c r="V6" s="6" t="str">
        <f t="shared" si="0"/>
        <v>Ruim</v>
      </c>
      <c r="W6" s="6" t="str">
        <f t="shared" si="1"/>
        <v>Negativo</v>
      </c>
      <c r="X6" s="6" t="str">
        <f t="shared" si="2"/>
        <v>Nulo</v>
      </c>
      <c r="Y6" t="str">
        <f t="shared" si="3"/>
        <v>Ótimo</v>
      </c>
      <c r="Z6" t="str">
        <f t="shared" si="4"/>
        <v>Positiva</v>
      </c>
      <c r="AA6" t="str">
        <f t="shared" si="5"/>
        <v>Positivo</v>
      </c>
    </row>
    <row r="7" spans="1:27" x14ac:dyDescent="0.25">
      <c r="A7">
        <v>5</v>
      </c>
      <c r="B7" t="s">
        <v>40</v>
      </c>
      <c r="C7" s="3">
        <v>0</v>
      </c>
      <c r="D7">
        <v>0</v>
      </c>
      <c r="E7">
        <v>0</v>
      </c>
      <c r="F7">
        <v>0</v>
      </c>
      <c r="G7" t="s">
        <v>23</v>
      </c>
      <c r="H7" t="s">
        <v>24</v>
      </c>
      <c r="I7" t="s">
        <v>24</v>
      </c>
      <c r="J7" t="s">
        <v>24</v>
      </c>
      <c r="K7">
        <v>0</v>
      </c>
      <c r="L7">
        <v>0</v>
      </c>
      <c r="M7">
        <v>0</v>
      </c>
      <c r="N7">
        <v>0</v>
      </c>
      <c r="O7" t="s">
        <v>24</v>
      </c>
      <c r="P7">
        <v>0</v>
      </c>
      <c r="Q7">
        <v>4.0999999999999988E-2</v>
      </c>
      <c r="R7" t="s">
        <v>24</v>
      </c>
      <c r="S7" t="s">
        <v>41</v>
      </c>
      <c r="T7">
        <v>0</v>
      </c>
      <c r="U7">
        <v>0.37740000000000001</v>
      </c>
      <c r="V7" s="6" t="str">
        <f t="shared" si="0"/>
        <v>Ruim</v>
      </c>
      <c r="W7" s="6" t="str">
        <f t="shared" si="1"/>
        <v>Negativo</v>
      </c>
      <c r="X7" s="6" t="str">
        <f t="shared" si="2"/>
        <v>Nulo</v>
      </c>
      <c r="Y7" t="str">
        <f t="shared" si="3"/>
        <v>Bom</v>
      </c>
      <c r="Z7" t="str">
        <f t="shared" si="4"/>
        <v>Negativo</v>
      </c>
      <c r="AA7" t="str">
        <f t="shared" si="5"/>
        <v>Positivo</v>
      </c>
    </row>
    <row r="8" spans="1:27" x14ac:dyDescent="0.25">
      <c r="A8">
        <v>6</v>
      </c>
      <c r="B8" t="s">
        <v>42</v>
      </c>
      <c r="C8" s="3">
        <v>0.47</v>
      </c>
      <c r="D8">
        <v>0</v>
      </c>
      <c r="E8">
        <v>0</v>
      </c>
      <c r="F8">
        <v>0</v>
      </c>
      <c r="G8" t="s">
        <v>23</v>
      </c>
      <c r="H8" t="s">
        <v>24</v>
      </c>
      <c r="I8" t="s">
        <v>24</v>
      </c>
      <c r="J8" t="s">
        <v>24</v>
      </c>
      <c r="K8">
        <v>0</v>
      </c>
      <c r="L8">
        <v>0</v>
      </c>
      <c r="M8">
        <v>-2.0815000000000001</v>
      </c>
      <c r="N8">
        <v>-3.6265999999999998</v>
      </c>
      <c r="O8" t="s">
        <v>31</v>
      </c>
      <c r="P8">
        <v>-0.13500000000000001</v>
      </c>
      <c r="Q8">
        <v>1.4570000000000001</v>
      </c>
      <c r="R8" t="s">
        <v>24</v>
      </c>
      <c r="S8" t="s">
        <v>32</v>
      </c>
      <c r="T8">
        <v>-6.52</v>
      </c>
      <c r="U8">
        <v>-0.41110000000000002</v>
      </c>
      <c r="V8" s="6" t="str">
        <f t="shared" si="0"/>
        <v>Ruim</v>
      </c>
      <c r="W8" s="6" t="str">
        <f t="shared" si="1"/>
        <v>Negativo</v>
      </c>
      <c r="X8" s="6" t="str">
        <f t="shared" si="2"/>
        <v>Nulo</v>
      </c>
      <c r="Y8" t="str">
        <f t="shared" si="3"/>
        <v>Ótimo</v>
      </c>
      <c r="Z8" t="str">
        <f t="shared" si="4"/>
        <v>Negativo</v>
      </c>
      <c r="AA8" t="str">
        <f t="shared" si="5"/>
        <v>Negativo</v>
      </c>
    </row>
    <row r="9" spans="1:27" x14ac:dyDescent="0.25">
      <c r="A9">
        <v>7</v>
      </c>
      <c r="B9" t="s">
        <v>44</v>
      </c>
      <c r="C9" s="3">
        <v>0</v>
      </c>
      <c r="D9">
        <v>0</v>
      </c>
      <c r="E9">
        <v>0</v>
      </c>
      <c r="F9">
        <v>0</v>
      </c>
      <c r="G9" t="s">
        <v>23</v>
      </c>
      <c r="H9" t="s">
        <v>24</v>
      </c>
      <c r="I9" t="s">
        <v>24</v>
      </c>
      <c r="J9" t="s">
        <v>24</v>
      </c>
      <c r="K9">
        <v>0</v>
      </c>
      <c r="L9">
        <v>0</v>
      </c>
      <c r="M9">
        <v>0</v>
      </c>
      <c r="N9">
        <v>0</v>
      </c>
      <c r="O9" t="s">
        <v>24</v>
      </c>
      <c r="P9">
        <v>0</v>
      </c>
      <c r="Q9">
        <v>-1.0500000000000001E-2</v>
      </c>
      <c r="R9" t="s">
        <v>24</v>
      </c>
      <c r="S9" t="s">
        <v>45</v>
      </c>
      <c r="T9">
        <v>0</v>
      </c>
      <c r="U9">
        <v>-0.63960000000000006</v>
      </c>
      <c r="V9" s="6" t="str">
        <f t="shared" si="0"/>
        <v>Ruim</v>
      </c>
      <c r="W9" s="6" t="str">
        <f t="shared" si="1"/>
        <v>Negativo</v>
      </c>
      <c r="X9" s="6" t="str">
        <f t="shared" si="2"/>
        <v>Nulo</v>
      </c>
      <c r="Y9" t="str">
        <f t="shared" si="3"/>
        <v>Negativo</v>
      </c>
      <c r="Z9" t="str">
        <f t="shared" si="4"/>
        <v>Negativo</v>
      </c>
      <c r="AA9" t="str">
        <f t="shared" si="5"/>
        <v>Negativo</v>
      </c>
    </row>
    <row r="10" spans="1:27" x14ac:dyDescent="0.25">
      <c r="A10">
        <v>8</v>
      </c>
      <c r="B10" t="s">
        <v>46</v>
      </c>
      <c r="C10" s="3">
        <v>0</v>
      </c>
      <c r="D10">
        <v>0</v>
      </c>
      <c r="E10">
        <v>0</v>
      </c>
      <c r="F10">
        <v>0</v>
      </c>
      <c r="G10" t="s">
        <v>23</v>
      </c>
      <c r="H10" t="s">
        <v>24</v>
      </c>
      <c r="I10" t="s">
        <v>24</v>
      </c>
      <c r="J10" t="s">
        <v>24</v>
      </c>
      <c r="K10">
        <v>0</v>
      </c>
      <c r="L10">
        <v>0</v>
      </c>
      <c r="M10">
        <v>0</v>
      </c>
      <c r="N10">
        <v>0</v>
      </c>
      <c r="O10" t="s">
        <v>24</v>
      </c>
      <c r="P10">
        <v>0</v>
      </c>
      <c r="Q10">
        <v>-4.0000000000000001E-3</v>
      </c>
      <c r="R10" t="s">
        <v>24</v>
      </c>
      <c r="S10" t="s">
        <v>47</v>
      </c>
      <c r="T10">
        <v>0</v>
      </c>
      <c r="U10">
        <v>0.20669999999999999</v>
      </c>
      <c r="V10" s="6" t="str">
        <f t="shared" si="0"/>
        <v>Ruim</v>
      </c>
      <c r="W10" s="6" t="str">
        <f t="shared" si="1"/>
        <v>Negativo</v>
      </c>
      <c r="X10" s="6" t="str">
        <f t="shared" si="2"/>
        <v>Nulo</v>
      </c>
      <c r="Y10" t="str">
        <f t="shared" si="3"/>
        <v>Negativo</v>
      </c>
      <c r="Z10" t="str">
        <f t="shared" si="4"/>
        <v>Negativo</v>
      </c>
      <c r="AA10" t="str">
        <f t="shared" si="5"/>
        <v>Positivo</v>
      </c>
    </row>
    <row r="11" spans="1:27" x14ac:dyDescent="0.25">
      <c r="A11">
        <v>9</v>
      </c>
      <c r="B11" t="s">
        <v>48</v>
      </c>
      <c r="C11" s="3">
        <v>150</v>
      </c>
      <c r="D11">
        <v>0</v>
      </c>
      <c r="E11">
        <v>0</v>
      </c>
      <c r="F11">
        <v>0</v>
      </c>
      <c r="G11" t="s">
        <v>23</v>
      </c>
      <c r="H11" t="s">
        <v>24</v>
      </c>
      <c r="I11" t="s">
        <v>24</v>
      </c>
      <c r="J11" t="s">
        <v>24</v>
      </c>
      <c r="K11">
        <v>0</v>
      </c>
      <c r="L11">
        <v>0</v>
      </c>
      <c r="M11">
        <v>0.40849999999999997</v>
      </c>
      <c r="N11">
        <v>0.2898</v>
      </c>
      <c r="O11" t="s">
        <v>27</v>
      </c>
      <c r="P11">
        <v>0.224</v>
      </c>
      <c r="Q11">
        <v>0.2011</v>
      </c>
      <c r="R11" t="s">
        <v>24</v>
      </c>
      <c r="S11" t="s">
        <v>28</v>
      </c>
      <c r="T11">
        <v>0.14000000000000001</v>
      </c>
      <c r="U11">
        <v>0.31909999999999999</v>
      </c>
      <c r="V11" s="6" t="str">
        <f t="shared" si="0"/>
        <v>Ruim</v>
      </c>
      <c r="W11" s="6" t="str">
        <f t="shared" si="1"/>
        <v>Negativo</v>
      </c>
      <c r="X11" s="6" t="str">
        <f t="shared" si="2"/>
        <v>Nulo</v>
      </c>
      <c r="Y11" t="str">
        <f t="shared" si="3"/>
        <v>Ótimo</v>
      </c>
      <c r="Z11" t="str">
        <f t="shared" si="4"/>
        <v>Positiva</v>
      </c>
      <c r="AA11" t="str">
        <f t="shared" si="5"/>
        <v>Positivo</v>
      </c>
    </row>
    <row r="12" spans="1:27" x14ac:dyDescent="0.25">
      <c r="A12">
        <v>10</v>
      </c>
      <c r="B12" t="s">
        <v>49</v>
      </c>
      <c r="C12" s="3">
        <v>3.15</v>
      </c>
      <c r="D12">
        <v>-88662</v>
      </c>
      <c r="E12">
        <v>29554</v>
      </c>
      <c r="F12">
        <v>0</v>
      </c>
      <c r="G12" t="s">
        <v>23</v>
      </c>
      <c r="H12" t="s">
        <v>24</v>
      </c>
      <c r="I12" t="s">
        <v>24</v>
      </c>
      <c r="J12" t="s">
        <v>24</v>
      </c>
      <c r="K12">
        <v>0</v>
      </c>
      <c r="L12">
        <v>0</v>
      </c>
      <c r="M12">
        <v>0</v>
      </c>
      <c r="N12">
        <v>0</v>
      </c>
      <c r="O12" t="s">
        <v>24</v>
      </c>
      <c r="P12">
        <v>0</v>
      </c>
      <c r="Q12">
        <v>-0.33329999999999999</v>
      </c>
      <c r="R12" t="s">
        <v>24</v>
      </c>
      <c r="S12" t="s">
        <v>51</v>
      </c>
      <c r="T12">
        <v>0</v>
      </c>
      <c r="U12">
        <v>0</v>
      </c>
      <c r="V12" s="6" t="str">
        <f t="shared" si="0"/>
        <v>Ruim</v>
      </c>
      <c r="W12" s="6" t="str">
        <f t="shared" si="1"/>
        <v>Positivo</v>
      </c>
      <c r="X12" s="6" t="str">
        <f t="shared" si="2"/>
        <v>Nulo</v>
      </c>
      <c r="Y12" t="str">
        <f t="shared" si="3"/>
        <v>Negativo</v>
      </c>
      <c r="Z12" t="str">
        <f t="shared" si="4"/>
        <v>Negativo</v>
      </c>
      <c r="AA12" t="str">
        <f t="shared" si="5"/>
        <v>Negativo</v>
      </c>
    </row>
    <row r="13" spans="1:27" x14ac:dyDescent="0.25">
      <c r="A13">
        <v>11</v>
      </c>
      <c r="B13" t="s">
        <v>52</v>
      </c>
      <c r="C13" s="3">
        <v>66.95</v>
      </c>
      <c r="D13">
        <v>-3584.82</v>
      </c>
      <c r="E13">
        <v>5.84</v>
      </c>
      <c r="F13">
        <v>2.3900000000000001E-2</v>
      </c>
      <c r="G13" t="s">
        <v>53</v>
      </c>
      <c r="H13" t="s">
        <v>54</v>
      </c>
      <c r="I13" t="s">
        <v>55</v>
      </c>
      <c r="J13" t="s">
        <v>56</v>
      </c>
      <c r="K13">
        <v>91.13</v>
      </c>
      <c r="L13">
        <v>50.88</v>
      </c>
      <c r="M13">
        <v>3.9300000000000002E-2</v>
      </c>
      <c r="N13">
        <v>-8.9999999999999998E-4</v>
      </c>
      <c r="O13" t="s">
        <v>57</v>
      </c>
      <c r="P13">
        <v>3.09E-2</v>
      </c>
      <c r="Q13">
        <v>-1.6000000000000001E-3</v>
      </c>
      <c r="R13" t="s">
        <v>24</v>
      </c>
      <c r="S13" t="s">
        <v>58</v>
      </c>
      <c r="T13">
        <v>0.53</v>
      </c>
      <c r="U13">
        <v>0.25230000000000002</v>
      </c>
      <c r="V13" s="6" t="str">
        <f t="shared" si="0"/>
        <v>Ruim</v>
      </c>
      <c r="W13" s="6" t="str">
        <f t="shared" si="1"/>
        <v>Positivo</v>
      </c>
      <c r="X13" s="6" t="str">
        <f t="shared" si="2"/>
        <v>Bom</v>
      </c>
      <c r="Y13" t="str">
        <f t="shared" si="3"/>
        <v>Negativo</v>
      </c>
      <c r="Z13" t="str">
        <f t="shared" si="4"/>
        <v>Negativo</v>
      </c>
      <c r="AA13" t="str">
        <f t="shared" si="5"/>
        <v>Positivo</v>
      </c>
    </row>
    <row r="14" spans="1:27" x14ac:dyDescent="0.25">
      <c r="A14">
        <v>12</v>
      </c>
      <c r="B14" t="s">
        <v>59</v>
      </c>
      <c r="C14" s="3">
        <v>9</v>
      </c>
      <c r="D14">
        <v>-1742.32</v>
      </c>
      <c r="E14">
        <v>-0.11</v>
      </c>
      <c r="F14">
        <v>0</v>
      </c>
      <c r="G14" t="s">
        <v>60</v>
      </c>
      <c r="H14" t="s">
        <v>61</v>
      </c>
      <c r="I14" t="s">
        <v>62</v>
      </c>
      <c r="J14" t="s">
        <v>63</v>
      </c>
      <c r="K14">
        <v>11.65</v>
      </c>
      <c r="L14">
        <v>9.9700000000000006</v>
      </c>
      <c r="M14">
        <v>0.13750000000000001</v>
      </c>
      <c r="N14">
        <v>-1E-4</v>
      </c>
      <c r="O14" t="s">
        <v>64</v>
      </c>
      <c r="P14">
        <v>0.16880000000000001</v>
      </c>
      <c r="Q14">
        <v>1E-4</v>
      </c>
      <c r="R14" t="s">
        <v>65</v>
      </c>
      <c r="S14" t="s">
        <v>66</v>
      </c>
      <c r="T14">
        <v>-0.91</v>
      </c>
      <c r="U14">
        <v>0.26019999999999999</v>
      </c>
      <c r="V14" s="6" t="str">
        <f t="shared" si="0"/>
        <v>Ruim</v>
      </c>
      <c r="W14" s="6" t="str">
        <f t="shared" si="1"/>
        <v>Negativo</v>
      </c>
      <c r="X14" s="6" t="str">
        <f t="shared" si="2"/>
        <v>Nulo</v>
      </c>
      <c r="Y14" t="str">
        <f t="shared" si="3"/>
        <v>Bom</v>
      </c>
      <c r="Z14" t="str">
        <f t="shared" si="4"/>
        <v>Negativo</v>
      </c>
      <c r="AA14" t="str">
        <f t="shared" si="5"/>
        <v>Positivo</v>
      </c>
    </row>
    <row r="15" spans="1:27" x14ac:dyDescent="0.25">
      <c r="A15">
        <v>13</v>
      </c>
      <c r="B15" t="s">
        <v>67</v>
      </c>
      <c r="C15" s="3">
        <v>151</v>
      </c>
      <c r="D15">
        <v>-1730.91</v>
      </c>
      <c r="E15">
        <v>14.83</v>
      </c>
      <c r="F15">
        <v>0</v>
      </c>
      <c r="G15" t="s">
        <v>68</v>
      </c>
      <c r="H15" t="s">
        <v>69</v>
      </c>
      <c r="I15" t="s">
        <v>70</v>
      </c>
      <c r="J15" t="s">
        <v>71</v>
      </c>
      <c r="K15">
        <v>274.60000000000002</v>
      </c>
      <c r="L15">
        <v>86.73</v>
      </c>
      <c r="M15">
        <v>3.2800000000000003E-2</v>
      </c>
      <c r="N15">
        <v>-5.1000000000000004E-3</v>
      </c>
      <c r="O15" t="s">
        <v>72</v>
      </c>
      <c r="P15">
        <v>2.52E-2</v>
      </c>
      <c r="Q15">
        <v>-8.6E-3</v>
      </c>
      <c r="R15" t="s">
        <v>24</v>
      </c>
      <c r="S15" t="s">
        <v>73</v>
      </c>
      <c r="T15">
        <v>0.84</v>
      </c>
      <c r="U15">
        <v>3.0300000000000001E-2</v>
      </c>
      <c r="V15" s="6" t="str">
        <f t="shared" si="0"/>
        <v>Ruim</v>
      </c>
      <c r="W15" s="6" t="str">
        <f t="shared" si="1"/>
        <v>Positivo</v>
      </c>
      <c r="X15" s="6" t="str">
        <f t="shared" si="2"/>
        <v>Nulo</v>
      </c>
      <c r="Y15" t="str">
        <f t="shared" si="3"/>
        <v>Negativo</v>
      </c>
      <c r="Z15" t="str">
        <f t="shared" si="4"/>
        <v>Negativo</v>
      </c>
      <c r="AA15" t="str">
        <f t="shared" si="5"/>
        <v>Positivo</v>
      </c>
    </row>
    <row r="16" spans="1:27" x14ac:dyDescent="0.25">
      <c r="A16">
        <v>14</v>
      </c>
      <c r="B16" t="s">
        <v>74</v>
      </c>
      <c r="C16" s="3">
        <v>71.5</v>
      </c>
      <c r="D16">
        <v>-639.34</v>
      </c>
      <c r="E16">
        <v>3.95</v>
      </c>
      <c r="F16">
        <v>1.6899999999999998E-2</v>
      </c>
      <c r="G16" t="s">
        <v>75</v>
      </c>
      <c r="H16" t="s">
        <v>76</v>
      </c>
      <c r="I16" t="s">
        <v>77</v>
      </c>
      <c r="J16" t="s">
        <v>78</v>
      </c>
      <c r="K16">
        <v>38.24</v>
      </c>
      <c r="L16">
        <v>24.5</v>
      </c>
      <c r="M16">
        <v>4.6500000000000007E-2</v>
      </c>
      <c r="N16">
        <v>-2.8999999999999998E-3</v>
      </c>
      <c r="O16" t="s">
        <v>79</v>
      </c>
      <c r="P16">
        <v>9.4200000000000006E-2</v>
      </c>
      <c r="Q16">
        <v>-6.1999999999999998E-3</v>
      </c>
      <c r="R16" t="s">
        <v>80</v>
      </c>
      <c r="S16" t="s">
        <v>81</v>
      </c>
      <c r="T16">
        <v>0.11</v>
      </c>
      <c r="U16">
        <v>2.52E-2</v>
      </c>
      <c r="V16" s="6" t="str">
        <f t="shared" si="0"/>
        <v>Ruim</v>
      </c>
      <c r="W16" s="6" t="str">
        <f t="shared" si="1"/>
        <v>Positivo</v>
      </c>
      <c r="X16" s="6" t="str">
        <f t="shared" si="2"/>
        <v>Bom</v>
      </c>
      <c r="Y16" t="str">
        <f t="shared" si="3"/>
        <v>Negativo</v>
      </c>
      <c r="Z16" t="str">
        <f t="shared" si="4"/>
        <v>Negativo</v>
      </c>
      <c r="AA16" t="str">
        <f t="shared" si="5"/>
        <v>Positivo</v>
      </c>
    </row>
    <row r="17" spans="1:27" x14ac:dyDescent="0.25">
      <c r="A17">
        <v>15</v>
      </c>
      <c r="B17" t="s">
        <v>82</v>
      </c>
      <c r="C17" s="3">
        <v>2.95</v>
      </c>
      <c r="D17">
        <v>-571.09</v>
      </c>
      <c r="E17">
        <v>-0.04</v>
      </c>
      <c r="F17">
        <v>0</v>
      </c>
      <c r="G17" t="s">
        <v>84</v>
      </c>
      <c r="H17" t="s">
        <v>85</v>
      </c>
      <c r="I17" t="s">
        <v>86</v>
      </c>
      <c r="J17" t="s">
        <v>87</v>
      </c>
      <c r="K17">
        <v>10.77</v>
      </c>
      <c r="L17">
        <v>9.2200000000000006</v>
      </c>
      <c r="M17">
        <v>0.13750000000000001</v>
      </c>
      <c r="N17">
        <v>-1E-4</v>
      </c>
      <c r="O17" t="s">
        <v>64</v>
      </c>
      <c r="P17">
        <v>0.16880000000000001</v>
      </c>
      <c r="Q17">
        <v>1E-4</v>
      </c>
      <c r="R17" t="s">
        <v>88</v>
      </c>
      <c r="S17" t="s">
        <v>66</v>
      </c>
      <c r="T17">
        <v>-0.91</v>
      </c>
      <c r="U17">
        <v>0.26019999999999999</v>
      </c>
      <c r="V17" s="6" t="str">
        <f t="shared" si="0"/>
        <v>Ruim</v>
      </c>
      <c r="W17" s="6" t="str">
        <f t="shared" si="1"/>
        <v>Negativo</v>
      </c>
      <c r="X17" s="6" t="str">
        <f t="shared" si="2"/>
        <v>Nulo</v>
      </c>
      <c r="Y17" t="str">
        <f t="shared" si="3"/>
        <v>Bom</v>
      </c>
      <c r="Z17" t="str">
        <f t="shared" si="4"/>
        <v>Negativo</v>
      </c>
      <c r="AA17" t="str">
        <f t="shared" si="5"/>
        <v>Positivo</v>
      </c>
    </row>
    <row r="18" spans="1:27" x14ac:dyDescent="0.25">
      <c r="A18">
        <v>16</v>
      </c>
      <c r="B18" t="s">
        <v>89</v>
      </c>
      <c r="C18" s="3">
        <v>486</v>
      </c>
      <c r="D18">
        <v>-553.07000000000005</v>
      </c>
      <c r="E18">
        <v>1.08</v>
      </c>
      <c r="F18">
        <v>0</v>
      </c>
      <c r="G18" t="s">
        <v>90</v>
      </c>
      <c r="H18" t="s">
        <v>91</v>
      </c>
      <c r="I18" t="s">
        <v>92</v>
      </c>
      <c r="J18" t="s">
        <v>93</v>
      </c>
      <c r="K18">
        <v>-33.119999999999997</v>
      </c>
      <c r="L18">
        <v>-33.119999999999997</v>
      </c>
      <c r="M18">
        <v>-1.2200000000000001E-2</v>
      </c>
      <c r="N18">
        <v>-1.6999999999999999E-3</v>
      </c>
      <c r="O18" t="s">
        <v>94</v>
      </c>
      <c r="P18">
        <v>-1.2699999999999999E-2</v>
      </c>
      <c r="Q18">
        <v>-2E-3</v>
      </c>
      <c r="R18" t="s">
        <v>24</v>
      </c>
      <c r="S18" t="s">
        <v>95</v>
      </c>
      <c r="T18">
        <v>0.01</v>
      </c>
      <c r="U18">
        <v>0.1026</v>
      </c>
      <c r="V18" s="6" t="str">
        <f t="shared" si="0"/>
        <v>Ruim</v>
      </c>
      <c r="W18" s="6" t="str">
        <f t="shared" si="1"/>
        <v>Positivo</v>
      </c>
      <c r="X18" s="6" t="str">
        <f t="shared" si="2"/>
        <v>Nulo</v>
      </c>
      <c r="Y18" t="str">
        <f t="shared" si="3"/>
        <v>Negativo</v>
      </c>
      <c r="Z18" t="str">
        <f t="shared" si="4"/>
        <v>Negativo</v>
      </c>
      <c r="AA18" t="str">
        <f t="shared" si="5"/>
        <v>Positivo</v>
      </c>
    </row>
    <row r="19" spans="1:27" x14ac:dyDescent="0.25">
      <c r="A19">
        <v>17</v>
      </c>
      <c r="B19" t="s">
        <v>96</v>
      </c>
      <c r="C19" s="3">
        <v>35.090000000000003</v>
      </c>
      <c r="D19">
        <v>-337.52</v>
      </c>
      <c r="E19">
        <v>-228</v>
      </c>
      <c r="F19">
        <v>0</v>
      </c>
      <c r="G19" t="s">
        <v>97</v>
      </c>
      <c r="H19" t="s">
        <v>98</v>
      </c>
      <c r="I19" t="s">
        <v>99</v>
      </c>
      <c r="J19" t="s">
        <v>100</v>
      </c>
      <c r="K19">
        <v>-506.56</v>
      </c>
      <c r="L19">
        <v>-506.56</v>
      </c>
      <c r="M19">
        <v>-0.15770000000000001</v>
      </c>
      <c r="N19">
        <v>-0.23630000000000001</v>
      </c>
      <c r="O19" t="s">
        <v>101</v>
      </c>
      <c r="P19">
        <v>-0.28739999999999999</v>
      </c>
      <c r="Q19">
        <v>0.67549999999999999</v>
      </c>
      <c r="R19" t="s">
        <v>24</v>
      </c>
      <c r="S19" t="s">
        <v>102</v>
      </c>
      <c r="T19">
        <v>-0.35</v>
      </c>
      <c r="U19">
        <v>63.540699999999987</v>
      </c>
      <c r="V19" s="6" t="str">
        <f t="shared" si="0"/>
        <v>Ruim</v>
      </c>
      <c r="W19" s="6" t="str">
        <f t="shared" si="1"/>
        <v>Negativo</v>
      </c>
      <c r="X19" s="6" t="str">
        <f t="shared" si="2"/>
        <v>Nulo</v>
      </c>
      <c r="Y19" t="str">
        <f t="shared" si="3"/>
        <v>Ótimo</v>
      </c>
      <c r="Z19" t="str">
        <f t="shared" si="4"/>
        <v>Negativo</v>
      </c>
      <c r="AA19" t="str">
        <f t="shared" si="5"/>
        <v>Positivo</v>
      </c>
    </row>
    <row r="20" spans="1:27" x14ac:dyDescent="0.25">
      <c r="A20">
        <v>18</v>
      </c>
      <c r="B20" t="s">
        <v>103</v>
      </c>
      <c r="C20" s="3">
        <v>19.100000000000001</v>
      </c>
      <c r="D20">
        <v>-272.16000000000003</v>
      </c>
      <c r="E20">
        <v>1.1000000000000001</v>
      </c>
      <c r="F20">
        <v>0</v>
      </c>
      <c r="G20" t="s">
        <v>104</v>
      </c>
      <c r="H20" t="s">
        <v>105</v>
      </c>
      <c r="I20" t="s">
        <v>106</v>
      </c>
      <c r="J20" t="s">
        <v>107</v>
      </c>
      <c r="K20">
        <v>25.95</v>
      </c>
      <c r="L20">
        <v>14.2</v>
      </c>
      <c r="M20">
        <v>0.15240000000000001</v>
      </c>
      <c r="N20">
        <v>-1.3100000000000001E-2</v>
      </c>
      <c r="O20" t="s">
        <v>108</v>
      </c>
      <c r="P20">
        <v>3.9300000000000002E-2</v>
      </c>
      <c r="Q20">
        <v>-4.0000000000000001E-3</v>
      </c>
      <c r="R20" t="s">
        <v>24</v>
      </c>
      <c r="S20" t="s">
        <v>109</v>
      </c>
      <c r="T20">
        <v>0.2</v>
      </c>
      <c r="U20">
        <v>0.20669999999999999</v>
      </c>
      <c r="V20" s="6" t="str">
        <f t="shared" si="0"/>
        <v>Ruim</v>
      </c>
      <c r="W20" s="6" t="str">
        <f t="shared" si="1"/>
        <v>Positivo</v>
      </c>
      <c r="X20" s="6" t="str">
        <f t="shared" si="2"/>
        <v>Nulo</v>
      </c>
      <c r="Y20" t="str">
        <f t="shared" si="3"/>
        <v>Negativo</v>
      </c>
      <c r="Z20" t="str">
        <f t="shared" si="4"/>
        <v>Negativo</v>
      </c>
      <c r="AA20" t="str">
        <f t="shared" si="5"/>
        <v>Positivo</v>
      </c>
    </row>
    <row r="21" spans="1:27" x14ac:dyDescent="0.25">
      <c r="A21">
        <v>19</v>
      </c>
      <c r="B21" t="s">
        <v>110</v>
      </c>
      <c r="C21" s="3">
        <v>1.76</v>
      </c>
      <c r="D21">
        <v>-258.64999999999998</v>
      </c>
      <c r="E21">
        <v>-1.72</v>
      </c>
      <c r="F21">
        <v>0</v>
      </c>
      <c r="G21" t="s">
        <v>112</v>
      </c>
      <c r="H21" t="s">
        <v>113</v>
      </c>
      <c r="I21" t="s">
        <v>114</v>
      </c>
      <c r="J21" t="s">
        <v>115</v>
      </c>
      <c r="K21">
        <v>5.9</v>
      </c>
      <c r="L21">
        <v>5.42</v>
      </c>
      <c r="M21">
        <v>0.4481</v>
      </c>
      <c r="N21">
        <v>-1.0999999999999999E-2</v>
      </c>
      <c r="O21" t="s">
        <v>116</v>
      </c>
      <c r="P21">
        <v>0.70389999999999997</v>
      </c>
      <c r="Q21">
        <v>6.6E-3</v>
      </c>
      <c r="R21" t="s">
        <v>24</v>
      </c>
      <c r="S21" t="s">
        <v>117</v>
      </c>
      <c r="T21">
        <v>0</v>
      </c>
      <c r="U21">
        <v>-0.17369999999999999</v>
      </c>
      <c r="V21" s="6" t="str">
        <f t="shared" si="0"/>
        <v>Ruim</v>
      </c>
      <c r="W21" s="6" t="str">
        <f t="shared" si="1"/>
        <v>Negativo</v>
      </c>
      <c r="X21" s="6" t="str">
        <f t="shared" si="2"/>
        <v>Nulo</v>
      </c>
      <c r="Y21" t="str">
        <f t="shared" si="3"/>
        <v>Bom</v>
      </c>
      <c r="Z21" t="str">
        <f t="shared" si="4"/>
        <v>Negativo</v>
      </c>
      <c r="AA21" t="str">
        <f t="shared" si="5"/>
        <v>Negativo</v>
      </c>
    </row>
    <row r="22" spans="1:27" x14ac:dyDescent="0.25">
      <c r="A22">
        <v>20</v>
      </c>
      <c r="B22" t="s">
        <v>118</v>
      </c>
      <c r="C22" s="3">
        <v>0.01</v>
      </c>
      <c r="D22">
        <v>-224.7</v>
      </c>
      <c r="E22">
        <v>0.65</v>
      </c>
      <c r="F22">
        <v>0</v>
      </c>
      <c r="G22" t="s">
        <v>120</v>
      </c>
      <c r="H22" t="s">
        <v>24</v>
      </c>
      <c r="I22" t="s">
        <v>121</v>
      </c>
      <c r="J22" t="s">
        <v>24</v>
      </c>
      <c r="K22">
        <v>-523.96</v>
      </c>
      <c r="L22">
        <v>-917.32</v>
      </c>
      <c r="M22">
        <v>0</v>
      </c>
      <c r="N22">
        <v>0</v>
      </c>
      <c r="O22" t="s">
        <v>24</v>
      </c>
      <c r="P22">
        <v>0</v>
      </c>
      <c r="Q22">
        <v>-2.8999999999999998E-3</v>
      </c>
      <c r="R22" t="s">
        <v>24</v>
      </c>
      <c r="S22" t="s">
        <v>122</v>
      </c>
      <c r="T22">
        <v>0</v>
      </c>
      <c r="U22">
        <v>0</v>
      </c>
      <c r="V22" s="6" t="str">
        <f t="shared" si="0"/>
        <v>Ruim</v>
      </c>
      <c r="W22" s="6" t="str">
        <f t="shared" si="1"/>
        <v>Positivo</v>
      </c>
      <c r="X22" s="6" t="str">
        <f t="shared" si="2"/>
        <v>Nulo</v>
      </c>
      <c r="Y22" t="str">
        <f t="shared" si="3"/>
        <v>Negativo</v>
      </c>
      <c r="Z22" t="str">
        <f t="shared" si="4"/>
        <v>Negativo</v>
      </c>
      <c r="AA22" t="str">
        <f t="shared" si="5"/>
        <v>Negativo</v>
      </c>
    </row>
    <row r="23" spans="1:27" x14ac:dyDescent="0.25">
      <c r="A23">
        <v>21</v>
      </c>
      <c r="B23" t="s">
        <v>123</v>
      </c>
      <c r="C23" s="3">
        <v>4.91</v>
      </c>
      <c r="D23">
        <v>-214.8</v>
      </c>
      <c r="E23">
        <v>1.76</v>
      </c>
      <c r="F23">
        <v>0</v>
      </c>
      <c r="G23" t="s">
        <v>125</v>
      </c>
      <c r="H23" t="s">
        <v>126</v>
      </c>
      <c r="I23" t="s">
        <v>127</v>
      </c>
      <c r="J23" t="s">
        <v>128</v>
      </c>
      <c r="K23">
        <v>33.67</v>
      </c>
      <c r="L23">
        <v>33.67</v>
      </c>
      <c r="M23">
        <v>0.10290000000000001</v>
      </c>
      <c r="N23">
        <v>-9.5999999999999992E-3</v>
      </c>
      <c r="O23" t="s">
        <v>129</v>
      </c>
      <c r="P23">
        <v>2.7799999999999998E-2</v>
      </c>
      <c r="Q23">
        <v>-8.199999999999999E-3</v>
      </c>
      <c r="R23" t="s">
        <v>24</v>
      </c>
      <c r="S23" t="s">
        <v>130</v>
      </c>
      <c r="T23">
        <v>1.31</v>
      </c>
      <c r="U23">
        <v>0.1641</v>
      </c>
      <c r="V23" s="6" t="str">
        <f t="shared" si="0"/>
        <v>Ruim</v>
      </c>
      <c r="W23" s="6" t="str">
        <f t="shared" si="1"/>
        <v>Positivo</v>
      </c>
      <c r="X23" s="6" t="str">
        <f t="shared" si="2"/>
        <v>Nulo</v>
      </c>
      <c r="Y23" t="str">
        <f t="shared" si="3"/>
        <v>Negativo</v>
      </c>
      <c r="Z23" t="str">
        <f t="shared" si="4"/>
        <v>Negativo</v>
      </c>
      <c r="AA23" t="str">
        <f t="shared" si="5"/>
        <v>Positivo</v>
      </c>
    </row>
    <row r="24" spans="1:27" x14ac:dyDescent="0.25">
      <c r="A24">
        <v>22</v>
      </c>
      <c r="B24" t="s">
        <v>131</v>
      </c>
      <c r="C24" s="3">
        <v>1.28</v>
      </c>
      <c r="D24">
        <v>-204.74</v>
      </c>
      <c r="E24">
        <v>0</v>
      </c>
      <c r="F24">
        <v>0</v>
      </c>
      <c r="G24" t="s">
        <v>23</v>
      </c>
      <c r="H24" t="s">
        <v>24</v>
      </c>
      <c r="I24" t="s">
        <v>133</v>
      </c>
      <c r="J24" t="s">
        <v>24</v>
      </c>
      <c r="K24">
        <v>-2637.65</v>
      </c>
      <c r="L24">
        <v>111.07</v>
      </c>
      <c r="M24">
        <v>0</v>
      </c>
      <c r="N24">
        <v>0</v>
      </c>
      <c r="O24" t="s">
        <v>24</v>
      </c>
      <c r="P24">
        <v>0</v>
      </c>
      <c r="Q24">
        <v>0</v>
      </c>
      <c r="R24" t="s">
        <v>24</v>
      </c>
      <c r="S24" t="s">
        <v>24</v>
      </c>
      <c r="T24">
        <v>0</v>
      </c>
      <c r="U24">
        <v>-0.29630000000000001</v>
      </c>
      <c r="V24" s="6" t="str">
        <f t="shared" si="0"/>
        <v>Ruim</v>
      </c>
      <c r="W24" s="6" t="str">
        <f t="shared" si="1"/>
        <v>Negativo</v>
      </c>
      <c r="X24" s="6" t="str">
        <f t="shared" si="2"/>
        <v>Nulo</v>
      </c>
      <c r="Y24" t="str">
        <f t="shared" si="3"/>
        <v>Negativo</v>
      </c>
      <c r="Z24" t="str">
        <f t="shared" si="4"/>
        <v>Negativo</v>
      </c>
      <c r="AA24" t="str">
        <f t="shared" si="5"/>
        <v>Negativo</v>
      </c>
    </row>
    <row r="25" spans="1:27" x14ac:dyDescent="0.25">
      <c r="A25">
        <v>23</v>
      </c>
      <c r="B25" t="s">
        <v>134</v>
      </c>
      <c r="C25" s="3">
        <v>30.05</v>
      </c>
      <c r="D25">
        <v>-147.68</v>
      </c>
      <c r="E25">
        <v>-4.4800000000000004</v>
      </c>
      <c r="F25">
        <v>0</v>
      </c>
      <c r="G25" t="s">
        <v>135</v>
      </c>
      <c r="H25" t="s">
        <v>136</v>
      </c>
      <c r="I25" t="s">
        <v>137</v>
      </c>
      <c r="J25" t="s">
        <v>138</v>
      </c>
      <c r="K25">
        <v>-164.38</v>
      </c>
      <c r="L25">
        <v>-164.38</v>
      </c>
      <c r="M25">
        <v>0</v>
      </c>
      <c r="N25">
        <v>0</v>
      </c>
      <c r="O25" t="s">
        <v>24</v>
      </c>
      <c r="P25">
        <v>-0.23139999999999999</v>
      </c>
      <c r="Q25">
        <v>3.0300000000000001E-2</v>
      </c>
      <c r="R25" t="s">
        <v>24</v>
      </c>
      <c r="S25" t="s">
        <v>139</v>
      </c>
      <c r="T25">
        <v>0</v>
      </c>
      <c r="U25">
        <v>0</v>
      </c>
      <c r="V25" s="6" t="str">
        <f t="shared" si="0"/>
        <v>Ruim</v>
      </c>
      <c r="W25" s="6" t="str">
        <f t="shared" si="1"/>
        <v>Negativo</v>
      </c>
      <c r="X25" s="6" t="str">
        <f t="shared" si="2"/>
        <v>Nulo</v>
      </c>
      <c r="Y25" t="str">
        <f t="shared" si="3"/>
        <v>Bom</v>
      </c>
      <c r="Z25" t="str">
        <f t="shared" si="4"/>
        <v>Negativo</v>
      </c>
      <c r="AA25" t="str">
        <f t="shared" si="5"/>
        <v>Negativo</v>
      </c>
    </row>
    <row r="26" spans="1:27" x14ac:dyDescent="0.25">
      <c r="A26">
        <v>24</v>
      </c>
      <c r="B26" t="s">
        <v>140</v>
      </c>
      <c r="C26" s="3">
        <v>17.13</v>
      </c>
      <c r="D26">
        <v>-134.72</v>
      </c>
      <c r="E26">
        <v>1.64</v>
      </c>
      <c r="F26">
        <v>2.5000000000000001E-2</v>
      </c>
      <c r="G26" t="s">
        <v>141</v>
      </c>
      <c r="H26" t="s">
        <v>142</v>
      </c>
      <c r="I26" t="s">
        <v>143</v>
      </c>
      <c r="J26" t="s">
        <v>144</v>
      </c>
      <c r="K26">
        <v>12.41</v>
      </c>
      <c r="L26">
        <v>8.32</v>
      </c>
      <c r="M26">
        <v>0.1492</v>
      </c>
      <c r="N26">
        <v>4.3999999999999997E-2</v>
      </c>
      <c r="O26" t="s">
        <v>145</v>
      </c>
      <c r="P26">
        <v>5.2999999999999999E-2</v>
      </c>
      <c r="Q26">
        <v>-1.2200000000000001E-2</v>
      </c>
      <c r="R26" t="s">
        <v>146</v>
      </c>
      <c r="S26" t="s">
        <v>147</v>
      </c>
      <c r="T26">
        <v>2.86</v>
      </c>
      <c r="U26">
        <v>0.39229999999999998</v>
      </c>
      <c r="V26" s="6" t="str">
        <f t="shared" si="0"/>
        <v>Ruim</v>
      </c>
      <c r="W26" s="6" t="str">
        <f t="shared" si="1"/>
        <v>Positivo</v>
      </c>
      <c r="X26" s="6" t="str">
        <f t="shared" si="2"/>
        <v>Bom</v>
      </c>
      <c r="Y26" t="str">
        <f t="shared" si="3"/>
        <v>Negativo</v>
      </c>
      <c r="Z26" t="str">
        <f t="shared" si="4"/>
        <v>Positiva</v>
      </c>
      <c r="AA26" t="str">
        <f t="shared" si="5"/>
        <v>Positivo</v>
      </c>
    </row>
    <row r="27" spans="1:27" x14ac:dyDescent="0.25">
      <c r="A27">
        <v>25</v>
      </c>
      <c r="B27" t="s">
        <v>148</v>
      </c>
      <c r="C27" s="3">
        <v>3.61</v>
      </c>
      <c r="D27">
        <v>-128.68</v>
      </c>
      <c r="E27">
        <v>2.0099999999999998</v>
      </c>
      <c r="F27">
        <v>0</v>
      </c>
      <c r="G27" t="s">
        <v>150</v>
      </c>
      <c r="H27" t="s">
        <v>151</v>
      </c>
      <c r="I27" t="s">
        <v>152</v>
      </c>
      <c r="J27" t="s">
        <v>153</v>
      </c>
      <c r="K27">
        <v>25.31</v>
      </c>
      <c r="L27">
        <v>10.71</v>
      </c>
      <c r="M27">
        <v>0.14580000000000001</v>
      </c>
      <c r="N27">
        <v>-1.1900000000000001E-2</v>
      </c>
      <c r="O27" t="s">
        <v>154</v>
      </c>
      <c r="P27">
        <v>4.7600000000000003E-2</v>
      </c>
      <c r="Q27">
        <v>-1.5599999999999999E-2</v>
      </c>
      <c r="R27" t="s">
        <v>155</v>
      </c>
      <c r="S27" t="s">
        <v>156</v>
      </c>
      <c r="T27">
        <v>3.22</v>
      </c>
      <c r="U27">
        <v>0.20899999999999999</v>
      </c>
      <c r="V27" s="6" t="str">
        <f t="shared" si="0"/>
        <v>Ruim</v>
      </c>
      <c r="W27" s="6" t="str">
        <f t="shared" si="1"/>
        <v>Positivo</v>
      </c>
      <c r="X27" s="6" t="str">
        <f t="shared" si="2"/>
        <v>Nulo</v>
      </c>
      <c r="Y27" t="str">
        <f t="shared" si="3"/>
        <v>Negativo</v>
      </c>
      <c r="Z27" t="str">
        <f t="shared" si="4"/>
        <v>Negativo</v>
      </c>
      <c r="AA27" t="str">
        <f t="shared" si="5"/>
        <v>Positivo</v>
      </c>
    </row>
    <row r="28" spans="1:27" x14ac:dyDescent="0.25">
      <c r="A28">
        <v>26</v>
      </c>
      <c r="B28" t="s">
        <v>157</v>
      </c>
      <c r="C28" s="3">
        <v>12.5</v>
      </c>
      <c r="D28">
        <v>-120.23</v>
      </c>
      <c r="E28">
        <v>-81.22</v>
      </c>
      <c r="F28">
        <v>0</v>
      </c>
      <c r="G28" t="s">
        <v>158</v>
      </c>
      <c r="H28" t="s">
        <v>159</v>
      </c>
      <c r="I28" t="s">
        <v>160</v>
      </c>
      <c r="J28" t="s">
        <v>161</v>
      </c>
      <c r="K28">
        <v>-180.95</v>
      </c>
      <c r="L28">
        <v>-180.95</v>
      </c>
      <c r="M28">
        <v>-0.15770000000000001</v>
      </c>
      <c r="N28">
        <v>-0.23630000000000001</v>
      </c>
      <c r="O28" t="s">
        <v>101</v>
      </c>
      <c r="P28">
        <v>-0.28739999999999999</v>
      </c>
      <c r="Q28">
        <v>0.67549999999999999</v>
      </c>
      <c r="R28" t="s">
        <v>24</v>
      </c>
      <c r="S28" t="s">
        <v>102</v>
      </c>
      <c r="T28">
        <v>-0.35</v>
      </c>
      <c r="U28">
        <v>63.540699999999987</v>
      </c>
      <c r="V28" s="6" t="str">
        <f t="shared" si="0"/>
        <v>Ruim</v>
      </c>
      <c r="W28" s="6" t="str">
        <f t="shared" si="1"/>
        <v>Negativo</v>
      </c>
      <c r="X28" s="6" t="str">
        <f t="shared" si="2"/>
        <v>Nulo</v>
      </c>
      <c r="Y28" t="str">
        <f t="shared" si="3"/>
        <v>Ótimo</v>
      </c>
      <c r="Z28" t="str">
        <f t="shared" si="4"/>
        <v>Negativo</v>
      </c>
      <c r="AA28" t="str">
        <f t="shared" si="5"/>
        <v>Positivo</v>
      </c>
    </row>
    <row r="29" spans="1:27" x14ac:dyDescent="0.25">
      <c r="A29">
        <v>27</v>
      </c>
      <c r="B29" t="s">
        <v>162</v>
      </c>
      <c r="C29" s="3">
        <v>59.4</v>
      </c>
      <c r="D29">
        <v>-119.98</v>
      </c>
      <c r="E29">
        <v>1.32</v>
      </c>
      <c r="F29">
        <v>0</v>
      </c>
      <c r="G29" t="s">
        <v>163</v>
      </c>
      <c r="H29" t="s">
        <v>164</v>
      </c>
      <c r="I29" t="s">
        <v>165</v>
      </c>
      <c r="J29" t="s">
        <v>166</v>
      </c>
      <c r="K29">
        <v>6.41</v>
      </c>
      <c r="L29">
        <v>5.34</v>
      </c>
      <c r="M29">
        <v>0.16819999999999999</v>
      </c>
      <c r="N29">
        <v>-5.6999999999999993E-3</v>
      </c>
      <c r="O29" t="s">
        <v>167</v>
      </c>
      <c r="P29">
        <v>0.14050000000000001</v>
      </c>
      <c r="Q29">
        <v>-1.0999999999999999E-2</v>
      </c>
      <c r="R29" t="s">
        <v>24</v>
      </c>
      <c r="S29" t="s">
        <v>168</v>
      </c>
      <c r="T29">
        <v>1.03</v>
      </c>
      <c r="U29">
        <v>9.2699999999999991E-2</v>
      </c>
      <c r="V29" s="6" t="str">
        <f t="shared" si="0"/>
        <v>Ruim</v>
      </c>
      <c r="W29" s="6" t="str">
        <f t="shared" si="1"/>
        <v>Positivo</v>
      </c>
      <c r="X29" s="6" t="str">
        <f t="shared" si="2"/>
        <v>Nulo</v>
      </c>
      <c r="Y29" t="str">
        <f t="shared" si="3"/>
        <v>Negativo</v>
      </c>
      <c r="Z29" t="str">
        <f t="shared" si="4"/>
        <v>Negativo</v>
      </c>
      <c r="AA29" t="str">
        <f t="shared" si="5"/>
        <v>Positivo</v>
      </c>
    </row>
    <row r="30" spans="1:27" x14ac:dyDescent="0.25">
      <c r="A30">
        <v>28</v>
      </c>
      <c r="B30" t="s">
        <v>169</v>
      </c>
      <c r="C30" s="3">
        <v>37.4</v>
      </c>
      <c r="D30">
        <v>-90.95</v>
      </c>
      <c r="E30">
        <v>4.38</v>
      </c>
      <c r="F30">
        <v>1.52E-2</v>
      </c>
      <c r="G30" t="s">
        <v>170</v>
      </c>
      <c r="H30" t="s">
        <v>171</v>
      </c>
      <c r="I30" t="s">
        <v>172</v>
      </c>
      <c r="J30" t="s">
        <v>173</v>
      </c>
      <c r="K30">
        <v>51.49</v>
      </c>
      <c r="L30">
        <v>22.97</v>
      </c>
      <c r="M30">
        <v>0.14829999999999999</v>
      </c>
      <c r="N30">
        <v>-8.6699999999999999E-2</v>
      </c>
      <c r="O30" t="s">
        <v>174</v>
      </c>
      <c r="P30">
        <v>6.8199999999999997E-2</v>
      </c>
      <c r="Q30">
        <v>-4.8099999999999997E-2</v>
      </c>
      <c r="R30" t="s">
        <v>24</v>
      </c>
      <c r="S30" t="s">
        <v>175</v>
      </c>
      <c r="T30">
        <v>0.22</v>
      </c>
      <c r="U30">
        <v>0.15540000000000001</v>
      </c>
      <c r="V30" s="6" t="str">
        <f t="shared" si="0"/>
        <v>Ruim</v>
      </c>
      <c r="W30" s="6" t="str">
        <f t="shared" si="1"/>
        <v>Positivo</v>
      </c>
      <c r="X30" s="6" t="str">
        <f t="shared" si="2"/>
        <v>Bom</v>
      </c>
      <c r="Y30" t="str">
        <f t="shared" si="3"/>
        <v>Negativo</v>
      </c>
      <c r="Z30" t="str">
        <f t="shared" si="4"/>
        <v>Negativo</v>
      </c>
      <c r="AA30" t="str">
        <f t="shared" si="5"/>
        <v>Positivo</v>
      </c>
    </row>
    <row r="31" spans="1:27" x14ac:dyDescent="0.25">
      <c r="A31">
        <v>29</v>
      </c>
      <c r="B31" t="s">
        <v>176</v>
      </c>
      <c r="C31" s="3">
        <v>70.3</v>
      </c>
      <c r="D31">
        <v>-90.3</v>
      </c>
      <c r="E31">
        <v>2.4500000000000002</v>
      </c>
      <c r="F31">
        <v>0</v>
      </c>
      <c r="G31" t="s">
        <v>23</v>
      </c>
      <c r="H31" t="s">
        <v>24</v>
      </c>
      <c r="I31" t="s">
        <v>24</v>
      </c>
      <c r="J31" t="s">
        <v>24</v>
      </c>
      <c r="K31">
        <v>0</v>
      </c>
      <c r="L31">
        <v>0</v>
      </c>
      <c r="M31">
        <v>0</v>
      </c>
      <c r="N31">
        <v>0</v>
      </c>
      <c r="O31" t="s">
        <v>24</v>
      </c>
      <c r="P31">
        <v>0</v>
      </c>
      <c r="Q31">
        <v>-2.7199999999999998E-2</v>
      </c>
      <c r="R31" t="s">
        <v>24</v>
      </c>
      <c r="S31" t="s">
        <v>177</v>
      </c>
      <c r="T31">
        <v>0</v>
      </c>
      <c r="U31">
        <v>2.41E-2</v>
      </c>
      <c r="V31" s="6" t="str">
        <f t="shared" si="0"/>
        <v>Ruim</v>
      </c>
      <c r="W31" s="6" t="str">
        <f t="shared" si="1"/>
        <v>Positivo</v>
      </c>
      <c r="X31" s="6" t="str">
        <f t="shared" si="2"/>
        <v>Nulo</v>
      </c>
      <c r="Y31" t="str">
        <f t="shared" si="3"/>
        <v>Negativo</v>
      </c>
      <c r="Z31" t="str">
        <f t="shared" si="4"/>
        <v>Negativo</v>
      </c>
      <c r="AA31" t="str">
        <f t="shared" si="5"/>
        <v>Positivo</v>
      </c>
    </row>
    <row r="32" spans="1:27" x14ac:dyDescent="0.25">
      <c r="A32">
        <v>30</v>
      </c>
      <c r="B32" t="s">
        <v>178</v>
      </c>
      <c r="C32" s="3">
        <v>6.95</v>
      </c>
      <c r="D32">
        <v>-85.75</v>
      </c>
      <c r="E32">
        <v>1.79</v>
      </c>
      <c r="F32">
        <v>0</v>
      </c>
      <c r="G32" t="s">
        <v>179</v>
      </c>
      <c r="H32" t="s">
        <v>180</v>
      </c>
      <c r="I32" t="s">
        <v>181</v>
      </c>
      <c r="J32" t="s">
        <v>182</v>
      </c>
      <c r="K32">
        <v>-15.69</v>
      </c>
      <c r="L32">
        <v>-41.5</v>
      </c>
      <c r="M32">
        <v>-0.1074</v>
      </c>
      <c r="N32">
        <v>-2.8799999999999999E-2</v>
      </c>
      <c r="O32" t="s">
        <v>183</v>
      </c>
      <c r="P32">
        <v>-0.1424</v>
      </c>
      <c r="Q32">
        <v>-2.0899999999999998E-2</v>
      </c>
      <c r="R32" t="s">
        <v>184</v>
      </c>
      <c r="S32" t="s">
        <v>185</v>
      </c>
      <c r="T32">
        <v>7.0000000000000007E-2</v>
      </c>
      <c r="U32">
        <v>0.13739999999999999</v>
      </c>
      <c r="V32" s="6" t="str">
        <f t="shared" si="0"/>
        <v>Ruim</v>
      </c>
      <c r="W32" s="6" t="str">
        <f t="shared" si="1"/>
        <v>Positivo</v>
      </c>
      <c r="X32" s="6" t="str">
        <f t="shared" si="2"/>
        <v>Nulo</v>
      </c>
      <c r="Y32" t="str">
        <f t="shared" si="3"/>
        <v>Negativo</v>
      </c>
      <c r="Z32" t="str">
        <f t="shared" si="4"/>
        <v>Negativo</v>
      </c>
      <c r="AA32" t="str">
        <f t="shared" si="5"/>
        <v>Positivo</v>
      </c>
    </row>
    <row r="33" spans="1:27" x14ac:dyDescent="0.25">
      <c r="A33">
        <v>31</v>
      </c>
      <c r="B33" t="s">
        <v>186</v>
      </c>
      <c r="C33" s="3">
        <v>30.49</v>
      </c>
      <c r="D33">
        <v>-74.180000000000007</v>
      </c>
      <c r="E33">
        <v>9.6199999999999992</v>
      </c>
      <c r="F33">
        <v>0</v>
      </c>
      <c r="G33" t="s">
        <v>187</v>
      </c>
      <c r="H33" t="s">
        <v>188</v>
      </c>
      <c r="I33" t="s">
        <v>189</v>
      </c>
      <c r="J33" t="s">
        <v>190</v>
      </c>
      <c r="K33">
        <v>26.9</v>
      </c>
      <c r="L33">
        <v>17.53</v>
      </c>
      <c r="M33">
        <v>6.8600000000000008E-2</v>
      </c>
      <c r="N33">
        <v>-2.1299999999999999E-2</v>
      </c>
      <c r="O33" t="s">
        <v>191</v>
      </c>
      <c r="P33">
        <v>8.4700000000000011E-2</v>
      </c>
      <c r="Q33">
        <v>-0.12970000000000001</v>
      </c>
      <c r="R33" t="s">
        <v>24</v>
      </c>
      <c r="S33" t="s">
        <v>192</v>
      </c>
      <c r="T33">
        <v>1.82</v>
      </c>
      <c r="U33">
        <v>4.8599999999999997E-2</v>
      </c>
      <c r="V33" s="6" t="str">
        <f t="shared" si="0"/>
        <v>Ruim</v>
      </c>
      <c r="W33" s="6" t="str">
        <f t="shared" si="1"/>
        <v>Positivo</v>
      </c>
      <c r="X33" s="6" t="str">
        <f t="shared" si="2"/>
        <v>Nulo</v>
      </c>
      <c r="Y33" t="str">
        <f t="shared" si="3"/>
        <v>Negativo</v>
      </c>
      <c r="Z33" t="str">
        <f t="shared" si="4"/>
        <v>Negativo</v>
      </c>
      <c r="AA33" t="str">
        <f t="shared" si="5"/>
        <v>Positivo</v>
      </c>
    </row>
    <row r="34" spans="1:27" x14ac:dyDescent="0.25">
      <c r="A34">
        <v>32</v>
      </c>
      <c r="B34" t="s">
        <v>193</v>
      </c>
      <c r="C34" s="3">
        <v>32.200000000000003</v>
      </c>
      <c r="D34">
        <v>-73.28</v>
      </c>
      <c r="E34">
        <v>7.7</v>
      </c>
      <c r="F34">
        <v>0</v>
      </c>
      <c r="G34" t="s">
        <v>194</v>
      </c>
      <c r="H34" t="s">
        <v>195</v>
      </c>
      <c r="I34" t="s">
        <v>196</v>
      </c>
      <c r="J34" t="s">
        <v>197</v>
      </c>
      <c r="K34">
        <v>138.61000000000001</v>
      </c>
      <c r="L34">
        <v>50.13</v>
      </c>
      <c r="M34">
        <v>8.3000000000000001E-3</v>
      </c>
      <c r="N34">
        <v>-1.5299999999999999E-2</v>
      </c>
      <c r="O34" t="s">
        <v>198</v>
      </c>
      <c r="P34">
        <v>2.2200000000000001E-2</v>
      </c>
      <c r="Q34">
        <v>-0.1051</v>
      </c>
      <c r="R34" t="s">
        <v>24</v>
      </c>
      <c r="S34" t="s">
        <v>199</v>
      </c>
      <c r="T34">
        <v>1.24</v>
      </c>
      <c r="U34">
        <v>0.28470000000000001</v>
      </c>
      <c r="V34" s="6" t="str">
        <f t="shared" si="0"/>
        <v>Ruim</v>
      </c>
      <c r="W34" s="6" t="str">
        <f t="shared" si="1"/>
        <v>Positivo</v>
      </c>
      <c r="X34" s="6" t="str">
        <f t="shared" si="2"/>
        <v>Nulo</v>
      </c>
      <c r="Y34" t="str">
        <f t="shared" si="3"/>
        <v>Negativo</v>
      </c>
      <c r="Z34" t="str">
        <f t="shared" si="4"/>
        <v>Negativo</v>
      </c>
      <c r="AA34" t="str">
        <f t="shared" si="5"/>
        <v>Positivo</v>
      </c>
    </row>
    <row r="35" spans="1:27" x14ac:dyDescent="0.25">
      <c r="A35">
        <v>33</v>
      </c>
      <c r="B35" t="s">
        <v>200</v>
      </c>
      <c r="C35" s="3">
        <v>5.91</v>
      </c>
      <c r="D35">
        <v>-67.75</v>
      </c>
      <c r="E35">
        <v>0.57999999999999996</v>
      </c>
      <c r="F35">
        <v>1.3599999999999999E-2</v>
      </c>
      <c r="G35" t="s">
        <v>201</v>
      </c>
      <c r="H35" t="s">
        <v>202</v>
      </c>
      <c r="I35" t="s">
        <v>203</v>
      </c>
      <c r="J35" t="s">
        <v>204</v>
      </c>
      <c r="K35">
        <v>16.63</v>
      </c>
      <c r="L35">
        <v>5.25</v>
      </c>
      <c r="M35">
        <v>3.2800000000000003E-2</v>
      </c>
      <c r="N35">
        <v>-5.1000000000000004E-3</v>
      </c>
      <c r="O35" t="s">
        <v>72</v>
      </c>
      <c r="P35">
        <v>2.52E-2</v>
      </c>
      <c r="Q35">
        <v>-8.6E-3</v>
      </c>
      <c r="R35" t="s">
        <v>205</v>
      </c>
      <c r="S35" t="s">
        <v>73</v>
      </c>
      <c r="T35">
        <v>0.84</v>
      </c>
      <c r="U35">
        <v>3.0300000000000001E-2</v>
      </c>
      <c r="V35" s="6" t="str">
        <f t="shared" si="0"/>
        <v>Ruim</v>
      </c>
      <c r="W35" s="6" t="str">
        <f t="shared" si="1"/>
        <v>Positivo</v>
      </c>
      <c r="X35" s="6" t="str">
        <f t="shared" si="2"/>
        <v>Bom</v>
      </c>
      <c r="Y35" t="str">
        <f t="shared" si="3"/>
        <v>Negativo</v>
      </c>
      <c r="Z35" t="str">
        <f t="shared" si="4"/>
        <v>Negativo</v>
      </c>
      <c r="AA35" t="str">
        <f t="shared" si="5"/>
        <v>Positivo</v>
      </c>
    </row>
    <row r="36" spans="1:27" x14ac:dyDescent="0.25">
      <c r="A36">
        <v>34</v>
      </c>
      <c r="B36" t="s">
        <v>206</v>
      </c>
      <c r="C36" s="3">
        <v>11.01</v>
      </c>
      <c r="D36">
        <v>-67.739999999999995</v>
      </c>
      <c r="E36">
        <v>1.36</v>
      </c>
      <c r="F36">
        <v>0</v>
      </c>
      <c r="G36" t="s">
        <v>207</v>
      </c>
      <c r="H36" t="s">
        <v>208</v>
      </c>
      <c r="I36" t="s">
        <v>209</v>
      </c>
      <c r="J36" t="s">
        <v>210</v>
      </c>
      <c r="K36">
        <v>19.649999999999999</v>
      </c>
      <c r="L36">
        <v>14.05</v>
      </c>
      <c r="M36">
        <v>0.1031</v>
      </c>
      <c r="N36">
        <v>-2.69E-2</v>
      </c>
      <c r="O36" t="s">
        <v>211</v>
      </c>
      <c r="P36">
        <v>5.9499999999999997E-2</v>
      </c>
      <c r="Q36">
        <v>-2.01E-2</v>
      </c>
      <c r="R36" t="s">
        <v>212</v>
      </c>
      <c r="S36" t="s">
        <v>213</v>
      </c>
      <c r="T36">
        <v>0.25</v>
      </c>
      <c r="U36">
        <v>2.3E-2</v>
      </c>
      <c r="V36" s="6" t="str">
        <f t="shared" si="0"/>
        <v>Ruim</v>
      </c>
      <c r="W36" s="6" t="str">
        <f t="shared" si="1"/>
        <v>Positivo</v>
      </c>
      <c r="X36" s="6" t="str">
        <f t="shared" si="2"/>
        <v>Nulo</v>
      </c>
      <c r="Y36" t="str">
        <f t="shared" si="3"/>
        <v>Negativo</v>
      </c>
      <c r="Z36" t="str">
        <f t="shared" si="4"/>
        <v>Negativo</v>
      </c>
      <c r="AA36" t="str">
        <f t="shared" si="5"/>
        <v>Positivo</v>
      </c>
    </row>
    <row r="37" spans="1:27" x14ac:dyDescent="0.25">
      <c r="A37">
        <v>35</v>
      </c>
      <c r="B37" t="s">
        <v>214</v>
      </c>
      <c r="C37" s="3">
        <v>35.71</v>
      </c>
      <c r="D37">
        <v>-67.260000000000005</v>
      </c>
      <c r="E37">
        <v>2.4500000000000002</v>
      </c>
      <c r="F37">
        <v>0</v>
      </c>
      <c r="G37" t="s">
        <v>215</v>
      </c>
      <c r="H37" t="s">
        <v>216</v>
      </c>
      <c r="I37" t="s">
        <v>217</v>
      </c>
      <c r="J37" t="s">
        <v>218</v>
      </c>
      <c r="K37">
        <v>7.55</v>
      </c>
      <c r="L37">
        <v>7.55</v>
      </c>
      <c r="M37">
        <v>0.19370000000000001</v>
      </c>
      <c r="N37">
        <v>-2.9600000000000001E-2</v>
      </c>
      <c r="O37" t="s">
        <v>219</v>
      </c>
      <c r="P37">
        <v>0.1341</v>
      </c>
      <c r="Q37">
        <v>-3.6400000000000002E-2</v>
      </c>
      <c r="R37" t="s">
        <v>24</v>
      </c>
      <c r="S37" t="s">
        <v>220</v>
      </c>
      <c r="T37">
        <v>0.91</v>
      </c>
      <c r="U37">
        <v>3.6600000000000001E-2</v>
      </c>
      <c r="V37" s="6" t="str">
        <f t="shared" si="0"/>
        <v>Ruim</v>
      </c>
      <c r="W37" s="6" t="str">
        <f t="shared" si="1"/>
        <v>Positivo</v>
      </c>
      <c r="X37" s="6" t="str">
        <f t="shared" si="2"/>
        <v>Nulo</v>
      </c>
      <c r="Y37" t="str">
        <f t="shared" si="3"/>
        <v>Negativo</v>
      </c>
      <c r="Z37" t="str">
        <f t="shared" si="4"/>
        <v>Negativo</v>
      </c>
      <c r="AA37" t="str">
        <f t="shared" si="5"/>
        <v>Positivo</v>
      </c>
    </row>
    <row r="38" spans="1:27" x14ac:dyDescent="0.25">
      <c r="A38">
        <v>36</v>
      </c>
      <c r="B38" t="s">
        <v>221</v>
      </c>
      <c r="C38" s="3">
        <v>10.9</v>
      </c>
      <c r="D38">
        <v>-67.069999999999993</v>
      </c>
      <c r="E38">
        <v>1.35</v>
      </c>
      <c r="F38">
        <v>0</v>
      </c>
      <c r="G38" t="s">
        <v>222</v>
      </c>
      <c r="H38" t="s">
        <v>223</v>
      </c>
      <c r="I38" t="s">
        <v>224</v>
      </c>
      <c r="J38" t="s">
        <v>225</v>
      </c>
      <c r="K38">
        <v>19.48</v>
      </c>
      <c r="L38">
        <v>13.92</v>
      </c>
      <c r="M38">
        <v>0.1031</v>
      </c>
      <c r="N38">
        <v>-2.69E-2</v>
      </c>
      <c r="O38" t="s">
        <v>211</v>
      </c>
      <c r="P38">
        <v>5.9499999999999997E-2</v>
      </c>
      <c r="Q38">
        <v>-2.01E-2</v>
      </c>
      <c r="R38" t="s">
        <v>226</v>
      </c>
      <c r="S38" t="s">
        <v>213</v>
      </c>
      <c r="T38">
        <v>0.25</v>
      </c>
      <c r="U38">
        <v>2.3E-2</v>
      </c>
      <c r="V38" s="6" t="str">
        <f t="shared" si="0"/>
        <v>Ruim</v>
      </c>
      <c r="W38" s="6" t="str">
        <f t="shared" si="1"/>
        <v>Positivo</v>
      </c>
      <c r="X38" s="6" t="str">
        <f t="shared" si="2"/>
        <v>Nulo</v>
      </c>
      <c r="Y38" t="str">
        <f t="shared" si="3"/>
        <v>Negativo</v>
      </c>
      <c r="Z38" t="str">
        <f t="shared" si="4"/>
        <v>Negativo</v>
      </c>
      <c r="AA38" t="str">
        <f t="shared" si="5"/>
        <v>Positivo</v>
      </c>
    </row>
    <row r="39" spans="1:27" x14ac:dyDescent="0.25">
      <c r="A39">
        <v>37</v>
      </c>
      <c r="B39" t="s">
        <v>227</v>
      </c>
      <c r="C39" s="3">
        <v>140</v>
      </c>
      <c r="D39">
        <v>-66</v>
      </c>
      <c r="E39">
        <v>60.56</v>
      </c>
      <c r="F39">
        <v>0</v>
      </c>
      <c r="G39" t="s">
        <v>23</v>
      </c>
      <c r="H39" t="s">
        <v>24</v>
      </c>
      <c r="I39" t="s">
        <v>24</v>
      </c>
      <c r="J39" t="s">
        <v>24</v>
      </c>
      <c r="K39">
        <v>0</v>
      </c>
      <c r="L39">
        <v>0</v>
      </c>
      <c r="M39">
        <v>0</v>
      </c>
      <c r="N39">
        <v>0</v>
      </c>
      <c r="O39" t="s">
        <v>24</v>
      </c>
      <c r="P39">
        <v>0</v>
      </c>
      <c r="Q39">
        <v>-0.91760000000000008</v>
      </c>
      <c r="R39" t="s">
        <v>24</v>
      </c>
      <c r="S39" t="s">
        <v>228</v>
      </c>
      <c r="T39">
        <v>0</v>
      </c>
      <c r="U39">
        <v>0</v>
      </c>
      <c r="V39" s="6" t="str">
        <f t="shared" si="0"/>
        <v>Ruim</v>
      </c>
      <c r="W39" s="6" t="str">
        <f t="shared" si="1"/>
        <v>Positivo</v>
      </c>
      <c r="X39" s="6" t="str">
        <f t="shared" si="2"/>
        <v>Nulo</v>
      </c>
      <c r="Y39" t="str">
        <f t="shared" si="3"/>
        <v>Negativo</v>
      </c>
      <c r="Z39" t="str">
        <f t="shared" si="4"/>
        <v>Negativo</v>
      </c>
      <c r="AA39" t="str">
        <f t="shared" si="5"/>
        <v>Negativo</v>
      </c>
    </row>
    <row r="40" spans="1:27" x14ac:dyDescent="0.25">
      <c r="A40">
        <v>38</v>
      </c>
      <c r="B40" t="s">
        <v>229</v>
      </c>
      <c r="C40" s="3">
        <v>46.25</v>
      </c>
      <c r="D40">
        <v>-59.39</v>
      </c>
      <c r="E40">
        <v>0.36</v>
      </c>
      <c r="F40">
        <v>1.1999999999999999E-3</v>
      </c>
      <c r="G40" t="s">
        <v>230</v>
      </c>
      <c r="H40" t="s">
        <v>231</v>
      </c>
      <c r="I40" t="s">
        <v>232</v>
      </c>
      <c r="J40" t="s">
        <v>233</v>
      </c>
      <c r="K40">
        <v>-22.23</v>
      </c>
      <c r="L40">
        <v>-80.709999999999994</v>
      </c>
      <c r="M40">
        <v>-9.5899999999999999E-2</v>
      </c>
      <c r="N40">
        <v>-2.5700000000000001E-2</v>
      </c>
      <c r="O40" t="s">
        <v>234</v>
      </c>
      <c r="P40">
        <v>-1.3599999999999999E-2</v>
      </c>
      <c r="Q40">
        <v>-6.1000000000000004E-3</v>
      </c>
      <c r="R40" t="s">
        <v>24</v>
      </c>
      <c r="S40" t="s">
        <v>235</v>
      </c>
      <c r="T40">
        <v>0.18</v>
      </c>
      <c r="U40">
        <v>0.1115</v>
      </c>
      <c r="V40" s="6" t="str">
        <f t="shared" si="0"/>
        <v>Ruim</v>
      </c>
      <c r="W40" s="6" t="str">
        <f t="shared" si="1"/>
        <v>Positivo</v>
      </c>
      <c r="X40" s="6" t="str">
        <f t="shared" si="2"/>
        <v>Bom</v>
      </c>
      <c r="Y40" t="str">
        <f t="shared" si="3"/>
        <v>Negativo</v>
      </c>
      <c r="Z40" t="str">
        <f t="shared" si="4"/>
        <v>Negativo</v>
      </c>
      <c r="AA40" t="str">
        <f t="shared" si="5"/>
        <v>Positivo</v>
      </c>
    </row>
    <row r="41" spans="1:27" x14ac:dyDescent="0.25">
      <c r="A41">
        <v>39</v>
      </c>
      <c r="B41" t="s">
        <v>236</v>
      </c>
      <c r="C41" s="3">
        <v>15.11</v>
      </c>
      <c r="D41">
        <v>-58.45</v>
      </c>
      <c r="E41">
        <v>1.08</v>
      </c>
      <c r="F41">
        <v>0</v>
      </c>
      <c r="G41" t="s">
        <v>23</v>
      </c>
      <c r="H41" t="s">
        <v>24</v>
      </c>
      <c r="I41" t="s">
        <v>24</v>
      </c>
      <c r="J41" t="s">
        <v>24</v>
      </c>
      <c r="K41">
        <v>0</v>
      </c>
      <c r="L41">
        <v>0</v>
      </c>
      <c r="M41">
        <v>0</v>
      </c>
      <c r="N41">
        <v>0</v>
      </c>
      <c r="O41" t="s">
        <v>24</v>
      </c>
      <c r="P41">
        <v>0</v>
      </c>
      <c r="Q41">
        <v>-1.8499999999999999E-2</v>
      </c>
      <c r="R41" t="s">
        <v>24</v>
      </c>
      <c r="S41" t="s">
        <v>237</v>
      </c>
      <c r="T41">
        <v>0</v>
      </c>
      <c r="U41">
        <v>-0.22520000000000001</v>
      </c>
      <c r="V41" s="6" t="str">
        <f t="shared" si="0"/>
        <v>Ruim</v>
      </c>
      <c r="W41" s="6" t="str">
        <f t="shared" si="1"/>
        <v>Positivo</v>
      </c>
      <c r="X41" s="6" t="str">
        <f t="shared" si="2"/>
        <v>Nulo</v>
      </c>
      <c r="Y41" t="str">
        <f t="shared" si="3"/>
        <v>Negativo</v>
      </c>
      <c r="Z41" t="str">
        <f t="shared" si="4"/>
        <v>Negativo</v>
      </c>
      <c r="AA41" t="str">
        <f t="shared" si="5"/>
        <v>Negativo</v>
      </c>
    </row>
    <row r="42" spans="1:27" x14ac:dyDescent="0.25">
      <c r="A42">
        <v>40</v>
      </c>
      <c r="B42" t="s">
        <v>238</v>
      </c>
      <c r="C42" s="3">
        <v>14.1</v>
      </c>
      <c r="D42">
        <v>-55.02</v>
      </c>
      <c r="E42">
        <v>-0.08</v>
      </c>
      <c r="F42">
        <v>0</v>
      </c>
      <c r="G42" t="s">
        <v>239</v>
      </c>
      <c r="H42" t="s">
        <v>240</v>
      </c>
      <c r="I42" t="s">
        <v>241</v>
      </c>
      <c r="J42" t="s">
        <v>240</v>
      </c>
      <c r="K42">
        <v>-287.70999999999998</v>
      </c>
      <c r="L42">
        <v>-287.70999999999998</v>
      </c>
      <c r="M42">
        <v>0</v>
      </c>
      <c r="N42">
        <v>0</v>
      </c>
      <c r="O42" t="s">
        <v>119</v>
      </c>
      <c r="P42">
        <v>-7.8000000000000014E-3</v>
      </c>
      <c r="Q42">
        <v>1.5E-3</v>
      </c>
      <c r="R42" t="s">
        <v>24</v>
      </c>
      <c r="S42" t="s">
        <v>242</v>
      </c>
      <c r="T42">
        <v>-0.17</v>
      </c>
      <c r="U42">
        <v>-0.73909999999999998</v>
      </c>
      <c r="V42" s="6" t="str">
        <f t="shared" si="0"/>
        <v>Ruim</v>
      </c>
      <c r="W42" s="6" t="str">
        <f t="shared" si="1"/>
        <v>Negativo</v>
      </c>
      <c r="X42" s="6" t="str">
        <f t="shared" si="2"/>
        <v>Nulo</v>
      </c>
      <c r="Y42" t="str">
        <f t="shared" si="3"/>
        <v>Bom</v>
      </c>
      <c r="Z42" t="str">
        <f t="shared" si="4"/>
        <v>Negativo</v>
      </c>
      <c r="AA42" t="str">
        <f t="shared" si="5"/>
        <v>Negativo</v>
      </c>
    </row>
    <row r="43" spans="1:27" x14ac:dyDescent="0.25">
      <c r="A43">
        <v>41</v>
      </c>
      <c r="B43" t="s">
        <v>243</v>
      </c>
      <c r="C43" s="3">
        <v>19</v>
      </c>
      <c r="D43">
        <v>-52.04</v>
      </c>
      <c r="E43">
        <v>1.68</v>
      </c>
      <c r="F43">
        <v>0</v>
      </c>
      <c r="G43" t="s">
        <v>245</v>
      </c>
      <c r="H43" t="s">
        <v>246</v>
      </c>
      <c r="I43" t="s">
        <v>247</v>
      </c>
      <c r="J43" t="s">
        <v>248</v>
      </c>
      <c r="K43">
        <v>6.59</v>
      </c>
      <c r="L43">
        <v>0</v>
      </c>
      <c r="M43">
        <v>8.3000000000000004E-2</v>
      </c>
      <c r="N43">
        <v>-9.1999999999999998E-3</v>
      </c>
      <c r="O43" t="s">
        <v>91</v>
      </c>
      <c r="P43">
        <v>0.1177</v>
      </c>
      <c r="Q43">
        <v>-3.2400000000000012E-2</v>
      </c>
      <c r="R43" t="s">
        <v>24</v>
      </c>
      <c r="S43" t="s">
        <v>249</v>
      </c>
      <c r="T43">
        <v>0.31</v>
      </c>
      <c r="U43">
        <v>4.36E-2</v>
      </c>
      <c r="V43" s="6" t="str">
        <f t="shared" si="0"/>
        <v>Ruim</v>
      </c>
      <c r="W43" s="6" t="str">
        <f t="shared" si="1"/>
        <v>Positivo</v>
      </c>
      <c r="X43" s="6" t="str">
        <f t="shared" si="2"/>
        <v>Nulo</v>
      </c>
      <c r="Y43" t="str">
        <f t="shared" si="3"/>
        <v>Negativo</v>
      </c>
      <c r="Z43" t="str">
        <f t="shared" si="4"/>
        <v>Negativo</v>
      </c>
      <c r="AA43" t="str">
        <f t="shared" si="5"/>
        <v>Positivo</v>
      </c>
    </row>
    <row r="44" spans="1:27" x14ac:dyDescent="0.25">
      <c r="A44">
        <v>42</v>
      </c>
      <c r="B44" t="s">
        <v>250</v>
      </c>
      <c r="C44" s="3">
        <v>19</v>
      </c>
      <c r="D44">
        <v>-52.04</v>
      </c>
      <c r="E44">
        <v>1.68</v>
      </c>
      <c r="F44">
        <v>0</v>
      </c>
      <c r="G44" t="s">
        <v>245</v>
      </c>
      <c r="H44" t="s">
        <v>246</v>
      </c>
      <c r="I44" t="s">
        <v>247</v>
      </c>
      <c r="J44" t="s">
        <v>248</v>
      </c>
      <c r="K44">
        <v>6.59</v>
      </c>
      <c r="L44">
        <v>0</v>
      </c>
      <c r="M44">
        <v>8.3000000000000004E-2</v>
      </c>
      <c r="N44">
        <v>-9.1999999999999998E-3</v>
      </c>
      <c r="O44" t="s">
        <v>91</v>
      </c>
      <c r="P44">
        <v>0.1177</v>
      </c>
      <c r="Q44">
        <v>-3.2400000000000012E-2</v>
      </c>
      <c r="R44" t="s">
        <v>24</v>
      </c>
      <c r="S44" t="s">
        <v>249</v>
      </c>
      <c r="T44">
        <v>0.31</v>
      </c>
      <c r="U44">
        <v>4.36E-2</v>
      </c>
      <c r="V44" s="6" t="str">
        <f t="shared" si="0"/>
        <v>Ruim</v>
      </c>
      <c r="W44" s="6" t="str">
        <f t="shared" si="1"/>
        <v>Positivo</v>
      </c>
      <c r="X44" s="6" t="str">
        <f t="shared" si="2"/>
        <v>Nulo</v>
      </c>
      <c r="Y44" t="str">
        <f t="shared" si="3"/>
        <v>Negativo</v>
      </c>
      <c r="Z44" t="str">
        <f t="shared" si="4"/>
        <v>Negativo</v>
      </c>
      <c r="AA44" t="str">
        <f t="shared" si="5"/>
        <v>Positivo</v>
      </c>
    </row>
    <row r="45" spans="1:27" x14ac:dyDescent="0.25">
      <c r="A45">
        <v>43</v>
      </c>
      <c r="B45" t="s">
        <v>251</v>
      </c>
      <c r="C45" s="3">
        <v>40</v>
      </c>
      <c r="D45">
        <v>-51.36</v>
      </c>
      <c r="E45">
        <v>0.31</v>
      </c>
      <c r="F45">
        <v>1.5E-3</v>
      </c>
      <c r="G45" t="s">
        <v>252</v>
      </c>
      <c r="H45" t="s">
        <v>253</v>
      </c>
      <c r="I45" t="s">
        <v>254</v>
      </c>
      <c r="J45" t="s">
        <v>255</v>
      </c>
      <c r="K45">
        <v>-20.079999999999998</v>
      </c>
      <c r="L45">
        <v>-72.91</v>
      </c>
      <c r="M45">
        <v>-9.5899999999999999E-2</v>
      </c>
      <c r="N45">
        <v>-2.5700000000000001E-2</v>
      </c>
      <c r="O45" t="s">
        <v>234</v>
      </c>
      <c r="P45">
        <v>-1.3599999999999999E-2</v>
      </c>
      <c r="Q45">
        <v>-6.1000000000000004E-3</v>
      </c>
      <c r="R45" t="s">
        <v>256</v>
      </c>
      <c r="S45" t="s">
        <v>235</v>
      </c>
      <c r="T45">
        <v>0.18</v>
      </c>
      <c r="U45">
        <v>0.1115</v>
      </c>
      <c r="V45" s="6" t="str">
        <f t="shared" si="0"/>
        <v>Ruim</v>
      </c>
      <c r="W45" s="6" t="str">
        <f t="shared" si="1"/>
        <v>Positivo</v>
      </c>
      <c r="X45" s="6" t="str">
        <f t="shared" si="2"/>
        <v>Bom</v>
      </c>
      <c r="Y45" t="str">
        <f t="shared" si="3"/>
        <v>Negativo</v>
      </c>
      <c r="Z45" t="str">
        <f t="shared" si="4"/>
        <v>Negativo</v>
      </c>
      <c r="AA45" t="str">
        <f t="shared" si="5"/>
        <v>Positivo</v>
      </c>
    </row>
    <row r="46" spans="1:27" x14ac:dyDescent="0.25">
      <c r="A46">
        <v>44</v>
      </c>
      <c r="B46" t="s">
        <v>257</v>
      </c>
      <c r="C46" s="3">
        <v>23</v>
      </c>
      <c r="D46">
        <v>-49.52</v>
      </c>
      <c r="E46">
        <v>-359.15</v>
      </c>
      <c r="F46">
        <v>0</v>
      </c>
      <c r="G46" t="s">
        <v>259</v>
      </c>
      <c r="H46" t="s">
        <v>260</v>
      </c>
      <c r="I46" t="s">
        <v>261</v>
      </c>
      <c r="J46" t="s">
        <v>262</v>
      </c>
      <c r="K46">
        <v>-95.57</v>
      </c>
      <c r="L46">
        <v>-104.6</v>
      </c>
      <c r="M46">
        <v>-0.59379999999999999</v>
      </c>
      <c r="N46">
        <v>-1.1309</v>
      </c>
      <c r="O46" t="s">
        <v>263</v>
      </c>
      <c r="P46">
        <v>-0.47799999999999998</v>
      </c>
      <c r="Q46">
        <v>7.2527999999999997</v>
      </c>
      <c r="R46" t="s">
        <v>24</v>
      </c>
      <c r="S46" t="s">
        <v>264</v>
      </c>
      <c r="T46">
        <v>-4.95</v>
      </c>
      <c r="U46">
        <v>-0.26540000000000002</v>
      </c>
      <c r="V46" s="6" t="str">
        <f t="shared" si="0"/>
        <v>Ruim</v>
      </c>
      <c r="W46" s="6" t="str">
        <f t="shared" si="1"/>
        <v>Negativo</v>
      </c>
      <c r="X46" s="6" t="str">
        <f t="shared" si="2"/>
        <v>Nulo</v>
      </c>
      <c r="Y46" t="str">
        <f t="shared" si="3"/>
        <v>Ótimo</v>
      </c>
      <c r="Z46" t="str">
        <f t="shared" si="4"/>
        <v>Negativo</v>
      </c>
      <c r="AA46" t="str">
        <f t="shared" si="5"/>
        <v>Negativo</v>
      </c>
    </row>
    <row r="47" spans="1:27" x14ac:dyDescent="0.25">
      <c r="A47">
        <v>45</v>
      </c>
      <c r="B47" t="s">
        <v>265</v>
      </c>
      <c r="C47" s="3">
        <v>2.5</v>
      </c>
      <c r="D47">
        <v>-47.96</v>
      </c>
      <c r="E47">
        <v>-5.43</v>
      </c>
      <c r="F47">
        <v>0</v>
      </c>
      <c r="G47" t="s">
        <v>266</v>
      </c>
      <c r="H47" t="s">
        <v>267</v>
      </c>
      <c r="I47" t="s">
        <v>268</v>
      </c>
      <c r="J47" t="s">
        <v>269</v>
      </c>
      <c r="K47">
        <v>-9.15</v>
      </c>
      <c r="L47">
        <v>-9.67</v>
      </c>
      <c r="M47">
        <v>-0.58160000000000001</v>
      </c>
      <c r="N47">
        <v>-0.1096</v>
      </c>
      <c r="O47" t="s">
        <v>270</v>
      </c>
      <c r="P47">
        <v>-0.59360000000000002</v>
      </c>
      <c r="Q47">
        <v>0.11310000000000001</v>
      </c>
      <c r="R47" t="s">
        <v>24</v>
      </c>
      <c r="S47" t="s">
        <v>271</v>
      </c>
      <c r="T47">
        <v>-7.0000000000000007E-2</v>
      </c>
      <c r="U47">
        <v>-0.26989999999999997</v>
      </c>
      <c r="V47" s="6" t="str">
        <f t="shared" si="0"/>
        <v>Ruim</v>
      </c>
      <c r="W47" s="6" t="str">
        <f t="shared" si="1"/>
        <v>Negativo</v>
      </c>
      <c r="X47" s="6" t="str">
        <f t="shared" si="2"/>
        <v>Nulo</v>
      </c>
      <c r="Y47" t="str">
        <f t="shared" si="3"/>
        <v>Ótimo</v>
      </c>
      <c r="Z47" t="str">
        <f t="shared" si="4"/>
        <v>Negativo</v>
      </c>
      <c r="AA47" t="str">
        <f t="shared" si="5"/>
        <v>Negativo</v>
      </c>
    </row>
    <row r="48" spans="1:27" x14ac:dyDescent="0.25">
      <c r="A48">
        <v>46</v>
      </c>
      <c r="B48" t="s">
        <v>272</v>
      </c>
      <c r="C48" s="3">
        <v>5.01</v>
      </c>
      <c r="D48">
        <v>-46.42</v>
      </c>
      <c r="E48">
        <v>2.81</v>
      </c>
      <c r="F48">
        <v>0</v>
      </c>
      <c r="G48" t="s">
        <v>273</v>
      </c>
      <c r="H48" t="s">
        <v>274</v>
      </c>
      <c r="I48" t="s">
        <v>275</v>
      </c>
      <c r="J48" t="s">
        <v>276</v>
      </c>
      <c r="K48">
        <v>-104.72</v>
      </c>
      <c r="L48">
        <v>-107.45</v>
      </c>
      <c r="M48">
        <v>-27.378799999999998</v>
      </c>
      <c r="N48">
        <v>-138.21199999999999</v>
      </c>
      <c r="O48" t="s">
        <v>277</v>
      </c>
      <c r="P48">
        <v>-5.4000000000000003E-3</v>
      </c>
      <c r="Q48">
        <v>-6.0499999999999998E-2</v>
      </c>
      <c r="R48" t="s">
        <v>24</v>
      </c>
      <c r="S48" t="s">
        <v>278</v>
      </c>
      <c r="T48">
        <v>0.22</v>
      </c>
      <c r="U48">
        <v>-0.5716</v>
      </c>
      <c r="V48" s="6" t="str">
        <f t="shared" si="0"/>
        <v>Ruim</v>
      </c>
      <c r="W48" s="6" t="str">
        <f t="shared" si="1"/>
        <v>Positivo</v>
      </c>
      <c r="X48" s="6" t="str">
        <f t="shared" si="2"/>
        <v>Nulo</v>
      </c>
      <c r="Y48" t="str">
        <f t="shared" si="3"/>
        <v>Negativo</v>
      </c>
      <c r="Z48" t="str">
        <f t="shared" si="4"/>
        <v>Negativo</v>
      </c>
      <c r="AA48" t="str">
        <f t="shared" si="5"/>
        <v>Negativo</v>
      </c>
    </row>
    <row r="49" spans="1:27" x14ac:dyDescent="0.25">
      <c r="A49">
        <v>47</v>
      </c>
      <c r="B49" t="s">
        <v>279</v>
      </c>
      <c r="C49" s="3">
        <v>17.62</v>
      </c>
      <c r="D49">
        <v>-45.94</v>
      </c>
      <c r="E49">
        <v>0.91</v>
      </c>
      <c r="F49">
        <v>0</v>
      </c>
      <c r="G49" t="s">
        <v>280</v>
      </c>
      <c r="H49" t="s">
        <v>281</v>
      </c>
      <c r="I49" t="s">
        <v>282</v>
      </c>
      <c r="J49" t="s">
        <v>283</v>
      </c>
      <c r="K49">
        <v>-1.67</v>
      </c>
      <c r="L49">
        <v>-12.59</v>
      </c>
      <c r="M49">
        <v>-0.74519999999999997</v>
      </c>
      <c r="N49">
        <v>-8.8599999999999998E-2</v>
      </c>
      <c r="O49" t="s">
        <v>284</v>
      </c>
      <c r="P49">
        <v>-0.1002</v>
      </c>
      <c r="Q49">
        <v>-1.9699999999999999E-2</v>
      </c>
      <c r="R49" t="s">
        <v>285</v>
      </c>
      <c r="S49" t="s">
        <v>286</v>
      </c>
      <c r="T49">
        <v>0.08</v>
      </c>
      <c r="U49">
        <v>1.0976999999999999</v>
      </c>
      <c r="V49" s="6" t="str">
        <f t="shared" si="0"/>
        <v>Ruim</v>
      </c>
      <c r="W49" s="6" t="str">
        <f t="shared" si="1"/>
        <v>Positivo</v>
      </c>
      <c r="X49" s="6" t="str">
        <f t="shared" si="2"/>
        <v>Nulo</v>
      </c>
      <c r="Y49" t="str">
        <f t="shared" si="3"/>
        <v>Negativo</v>
      </c>
      <c r="Z49" t="str">
        <f t="shared" si="4"/>
        <v>Negativo</v>
      </c>
      <c r="AA49" t="str">
        <f t="shared" si="5"/>
        <v>Positivo</v>
      </c>
    </row>
    <row r="50" spans="1:27" x14ac:dyDescent="0.25">
      <c r="A50">
        <v>48</v>
      </c>
      <c r="B50" t="s">
        <v>287</v>
      </c>
      <c r="C50" s="3">
        <v>3</v>
      </c>
      <c r="D50">
        <v>-44.92</v>
      </c>
      <c r="E50">
        <v>0.47</v>
      </c>
      <c r="F50">
        <v>0</v>
      </c>
      <c r="G50" t="s">
        <v>289</v>
      </c>
      <c r="H50" t="s">
        <v>290</v>
      </c>
      <c r="I50" t="s">
        <v>291</v>
      </c>
      <c r="J50" t="s">
        <v>292</v>
      </c>
      <c r="K50">
        <v>-97.43</v>
      </c>
      <c r="L50">
        <v>22.68</v>
      </c>
      <c r="M50">
        <v>-0.1835</v>
      </c>
      <c r="N50">
        <v>-0.33729999999999999</v>
      </c>
      <c r="O50" t="s">
        <v>293</v>
      </c>
      <c r="P50">
        <v>-5.0000000000000001E-3</v>
      </c>
      <c r="Q50">
        <v>-1.0500000000000001E-2</v>
      </c>
      <c r="R50" t="s">
        <v>24</v>
      </c>
      <c r="S50" t="s">
        <v>45</v>
      </c>
      <c r="T50">
        <v>0.08</v>
      </c>
      <c r="U50">
        <v>-0.63960000000000006</v>
      </c>
      <c r="V50" s="6" t="str">
        <f t="shared" si="0"/>
        <v>Ruim</v>
      </c>
      <c r="W50" s="6" t="str">
        <f t="shared" si="1"/>
        <v>Positivo</v>
      </c>
      <c r="X50" s="6" t="str">
        <f t="shared" si="2"/>
        <v>Nulo</v>
      </c>
      <c r="Y50" t="str">
        <f t="shared" si="3"/>
        <v>Negativo</v>
      </c>
      <c r="Z50" t="str">
        <f t="shared" si="4"/>
        <v>Negativo</v>
      </c>
      <c r="AA50" t="str">
        <f t="shared" si="5"/>
        <v>Negativo</v>
      </c>
    </row>
    <row r="51" spans="1:27" x14ac:dyDescent="0.25">
      <c r="A51">
        <v>49</v>
      </c>
      <c r="B51" t="s">
        <v>294</v>
      </c>
      <c r="C51" s="3">
        <v>2.29</v>
      </c>
      <c r="D51">
        <v>-43.94</v>
      </c>
      <c r="E51">
        <v>-4.97</v>
      </c>
      <c r="F51">
        <v>0</v>
      </c>
      <c r="G51" t="s">
        <v>296</v>
      </c>
      <c r="H51" t="s">
        <v>297</v>
      </c>
      <c r="I51" t="s">
        <v>298</v>
      </c>
      <c r="J51" t="s">
        <v>299</v>
      </c>
      <c r="K51">
        <v>-8.39</v>
      </c>
      <c r="L51">
        <v>-8.8699999999999992</v>
      </c>
      <c r="M51">
        <v>-0.58160000000000001</v>
      </c>
      <c r="N51">
        <v>-0.1096</v>
      </c>
      <c r="O51" t="s">
        <v>270</v>
      </c>
      <c r="P51">
        <v>-0.59360000000000002</v>
      </c>
      <c r="Q51">
        <v>0.11310000000000001</v>
      </c>
      <c r="R51" t="s">
        <v>24</v>
      </c>
      <c r="S51" t="s">
        <v>271</v>
      </c>
      <c r="T51">
        <v>-7.0000000000000007E-2</v>
      </c>
      <c r="U51">
        <v>-0.26989999999999997</v>
      </c>
      <c r="V51" s="6" t="str">
        <f t="shared" si="0"/>
        <v>Ruim</v>
      </c>
      <c r="W51" s="6" t="str">
        <f t="shared" si="1"/>
        <v>Negativo</v>
      </c>
      <c r="X51" s="6" t="str">
        <f t="shared" si="2"/>
        <v>Nulo</v>
      </c>
      <c r="Y51" t="str">
        <f t="shared" si="3"/>
        <v>Ótimo</v>
      </c>
      <c r="Z51" t="str">
        <f t="shared" si="4"/>
        <v>Negativo</v>
      </c>
      <c r="AA51" t="str">
        <f t="shared" si="5"/>
        <v>Negativo</v>
      </c>
    </row>
    <row r="52" spans="1:27" x14ac:dyDescent="0.25">
      <c r="A52">
        <v>50</v>
      </c>
      <c r="B52" t="s">
        <v>300</v>
      </c>
      <c r="C52" s="3">
        <v>10.210000000000001</v>
      </c>
      <c r="D52">
        <v>-43.56</v>
      </c>
      <c r="E52">
        <v>1.17</v>
      </c>
      <c r="F52">
        <v>0</v>
      </c>
      <c r="G52" t="s">
        <v>301</v>
      </c>
      <c r="H52" t="s">
        <v>302</v>
      </c>
      <c r="I52" t="s">
        <v>303</v>
      </c>
      <c r="J52" t="s">
        <v>304</v>
      </c>
      <c r="K52">
        <v>8.4600000000000009</v>
      </c>
      <c r="L52">
        <v>2.85</v>
      </c>
      <c r="M52">
        <v>8.5299999999999987E-2</v>
      </c>
      <c r="N52">
        <v>-1.03E-2</v>
      </c>
      <c r="O52" t="s">
        <v>305</v>
      </c>
      <c r="P52">
        <v>6.0299999999999999E-2</v>
      </c>
      <c r="Q52">
        <v>-2.6800000000000001E-2</v>
      </c>
      <c r="R52" t="s">
        <v>24</v>
      </c>
      <c r="S52" t="s">
        <v>306</v>
      </c>
      <c r="T52">
        <v>0.39</v>
      </c>
      <c r="U52">
        <v>0.221</v>
      </c>
      <c r="V52" s="6" t="str">
        <f t="shared" si="0"/>
        <v>Ruim</v>
      </c>
      <c r="W52" s="6" t="str">
        <f t="shared" si="1"/>
        <v>Positivo</v>
      </c>
      <c r="X52" s="6" t="str">
        <f t="shared" si="2"/>
        <v>Nulo</v>
      </c>
      <c r="Y52" t="str">
        <f t="shared" si="3"/>
        <v>Negativo</v>
      </c>
      <c r="Z52" t="str">
        <f t="shared" si="4"/>
        <v>Negativo</v>
      </c>
      <c r="AA52" t="str">
        <f t="shared" si="5"/>
        <v>Positivo</v>
      </c>
    </row>
    <row r="53" spans="1:27" x14ac:dyDescent="0.25">
      <c r="A53">
        <v>51</v>
      </c>
      <c r="B53" t="s">
        <v>307</v>
      </c>
      <c r="C53" s="3">
        <v>10</v>
      </c>
      <c r="D53">
        <v>-42.66</v>
      </c>
      <c r="E53">
        <v>1.1399999999999999</v>
      </c>
      <c r="F53">
        <v>0</v>
      </c>
      <c r="G53" t="s">
        <v>309</v>
      </c>
      <c r="H53" t="s">
        <v>310</v>
      </c>
      <c r="I53" t="s">
        <v>311</v>
      </c>
      <c r="J53" t="s">
        <v>312</v>
      </c>
      <c r="K53">
        <v>8.33</v>
      </c>
      <c r="L53">
        <v>2.81</v>
      </c>
      <c r="M53">
        <v>8.5299999999999987E-2</v>
      </c>
      <c r="N53">
        <v>-1.03E-2</v>
      </c>
      <c r="O53" t="s">
        <v>305</v>
      </c>
      <c r="P53">
        <v>6.0299999999999999E-2</v>
      </c>
      <c r="Q53">
        <v>-2.6800000000000001E-2</v>
      </c>
      <c r="R53" t="s">
        <v>24</v>
      </c>
      <c r="S53" t="s">
        <v>306</v>
      </c>
      <c r="T53">
        <v>0.39</v>
      </c>
      <c r="U53">
        <v>0.221</v>
      </c>
      <c r="V53" s="6" t="str">
        <f t="shared" si="0"/>
        <v>Ruim</v>
      </c>
      <c r="W53" s="6" t="str">
        <f t="shared" si="1"/>
        <v>Positivo</v>
      </c>
      <c r="X53" s="6" t="str">
        <f t="shared" si="2"/>
        <v>Nulo</v>
      </c>
      <c r="Y53" t="str">
        <f t="shared" si="3"/>
        <v>Negativo</v>
      </c>
      <c r="Z53" t="str">
        <f t="shared" si="4"/>
        <v>Negativo</v>
      </c>
      <c r="AA53" t="str">
        <f t="shared" si="5"/>
        <v>Positivo</v>
      </c>
    </row>
    <row r="54" spans="1:27" x14ac:dyDescent="0.25">
      <c r="A54">
        <v>52</v>
      </c>
      <c r="B54" t="s">
        <v>313</v>
      </c>
      <c r="C54" s="3">
        <v>34.58</v>
      </c>
      <c r="D54">
        <v>-39.57</v>
      </c>
      <c r="E54">
        <v>1.66</v>
      </c>
      <c r="F54">
        <v>0</v>
      </c>
      <c r="G54" t="s">
        <v>314</v>
      </c>
      <c r="H54" t="s">
        <v>315</v>
      </c>
      <c r="I54" t="s">
        <v>316</v>
      </c>
      <c r="J54" t="s">
        <v>317</v>
      </c>
      <c r="K54">
        <v>10.62</v>
      </c>
      <c r="L54">
        <v>10.62</v>
      </c>
      <c r="M54">
        <v>6.1799999999999987E-2</v>
      </c>
      <c r="N54">
        <v>-1.15E-2</v>
      </c>
      <c r="O54" t="s">
        <v>318</v>
      </c>
      <c r="P54">
        <v>0.11940000000000001</v>
      </c>
      <c r="Q54">
        <v>-4.2000000000000003E-2</v>
      </c>
      <c r="R54" t="s">
        <v>24</v>
      </c>
      <c r="S54" t="s">
        <v>319</v>
      </c>
      <c r="T54">
        <v>0.77</v>
      </c>
      <c r="U54">
        <v>0.12479999999999999</v>
      </c>
      <c r="V54" s="6" t="str">
        <f t="shared" si="0"/>
        <v>Ruim</v>
      </c>
      <c r="W54" s="6" t="str">
        <f t="shared" si="1"/>
        <v>Positivo</v>
      </c>
      <c r="X54" s="6" t="str">
        <f t="shared" si="2"/>
        <v>Nulo</v>
      </c>
      <c r="Y54" t="str">
        <f t="shared" si="3"/>
        <v>Negativo</v>
      </c>
      <c r="Z54" t="str">
        <f t="shared" si="4"/>
        <v>Negativo</v>
      </c>
      <c r="AA54" t="str">
        <f t="shared" si="5"/>
        <v>Positivo</v>
      </c>
    </row>
    <row r="55" spans="1:27" x14ac:dyDescent="0.25">
      <c r="A55">
        <v>53</v>
      </c>
      <c r="B55" t="s">
        <v>320</v>
      </c>
      <c r="C55" s="3">
        <v>20.81</v>
      </c>
      <c r="D55">
        <v>-39.19</v>
      </c>
      <c r="E55">
        <v>1.43</v>
      </c>
      <c r="F55">
        <v>0</v>
      </c>
      <c r="G55" t="s">
        <v>321</v>
      </c>
      <c r="H55" t="s">
        <v>322</v>
      </c>
      <c r="I55" t="s">
        <v>323</v>
      </c>
      <c r="J55" t="s">
        <v>324</v>
      </c>
      <c r="K55">
        <v>5.03</v>
      </c>
      <c r="L55">
        <v>5.03</v>
      </c>
      <c r="M55">
        <v>0.19370000000000001</v>
      </c>
      <c r="N55">
        <v>-2.9600000000000001E-2</v>
      </c>
      <c r="O55" t="s">
        <v>219</v>
      </c>
      <c r="P55">
        <v>0.1341</v>
      </c>
      <c r="Q55">
        <v>-3.6400000000000002E-2</v>
      </c>
      <c r="R55" t="s">
        <v>24</v>
      </c>
      <c r="S55" t="s">
        <v>220</v>
      </c>
      <c r="T55">
        <v>0.91</v>
      </c>
      <c r="U55">
        <v>3.6600000000000001E-2</v>
      </c>
      <c r="V55" s="6" t="str">
        <f t="shared" si="0"/>
        <v>Ruim</v>
      </c>
      <c r="W55" s="6" t="str">
        <f t="shared" si="1"/>
        <v>Positivo</v>
      </c>
      <c r="X55" s="6" t="str">
        <f t="shared" si="2"/>
        <v>Nulo</v>
      </c>
      <c r="Y55" t="str">
        <f t="shared" si="3"/>
        <v>Negativo</v>
      </c>
      <c r="Z55" t="str">
        <f t="shared" si="4"/>
        <v>Negativo</v>
      </c>
      <c r="AA55" t="str">
        <f t="shared" si="5"/>
        <v>Positivo</v>
      </c>
    </row>
    <row r="56" spans="1:27" x14ac:dyDescent="0.25">
      <c r="A56">
        <v>54</v>
      </c>
      <c r="B56" t="s">
        <v>325</v>
      </c>
      <c r="C56" s="3">
        <v>3.99</v>
      </c>
      <c r="D56">
        <v>-36.94</v>
      </c>
      <c r="E56">
        <v>2.62</v>
      </c>
      <c r="F56">
        <v>0</v>
      </c>
      <c r="G56" t="s">
        <v>326</v>
      </c>
      <c r="H56" t="s">
        <v>327</v>
      </c>
      <c r="I56" t="s">
        <v>328</v>
      </c>
      <c r="J56" t="s">
        <v>329</v>
      </c>
      <c r="K56">
        <v>27.62</v>
      </c>
      <c r="L56">
        <v>13.52</v>
      </c>
      <c r="M56">
        <v>3.0800000000000001E-2</v>
      </c>
      <c r="N56">
        <v>-1.9400000000000001E-2</v>
      </c>
      <c r="O56" t="s">
        <v>234</v>
      </c>
      <c r="P56">
        <v>4.6300000000000001E-2</v>
      </c>
      <c r="Q56">
        <v>-7.0800000000000002E-2</v>
      </c>
      <c r="R56" t="s">
        <v>330</v>
      </c>
      <c r="S56" t="s">
        <v>331</v>
      </c>
      <c r="T56">
        <v>0.71</v>
      </c>
      <c r="U56">
        <v>0.24779999999999999</v>
      </c>
      <c r="V56" s="6" t="str">
        <f t="shared" si="0"/>
        <v>Ruim</v>
      </c>
      <c r="W56" s="6" t="str">
        <f t="shared" si="1"/>
        <v>Positivo</v>
      </c>
      <c r="X56" s="6" t="str">
        <f t="shared" si="2"/>
        <v>Nulo</v>
      </c>
      <c r="Y56" t="str">
        <f t="shared" si="3"/>
        <v>Negativo</v>
      </c>
      <c r="Z56" t="str">
        <f t="shared" si="4"/>
        <v>Negativo</v>
      </c>
      <c r="AA56" t="str">
        <f t="shared" si="5"/>
        <v>Positivo</v>
      </c>
    </row>
    <row r="57" spans="1:27" x14ac:dyDescent="0.25">
      <c r="A57">
        <v>55</v>
      </c>
      <c r="B57" t="s">
        <v>332</v>
      </c>
      <c r="C57" s="3">
        <v>14</v>
      </c>
      <c r="D57">
        <v>-36.5</v>
      </c>
      <c r="E57">
        <v>0.72</v>
      </c>
      <c r="F57">
        <v>0</v>
      </c>
      <c r="G57" t="s">
        <v>333</v>
      </c>
      <c r="H57" t="s">
        <v>334</v>
      </c>
      <c r="I57" t="s">
        <v>335</v>
      </c>
      <c r="J57" t="s">
        <v>336</v>
      </c>
      <c r="K57">
        <v>-0.55000000000000004</v>
      </c>
      <c r="L57">
        <v>-4.12</v>
      </c>
      <c r="M57">
        <v>-0.74519999999999997</v>
      </c>
      <c r="N57">
        <v>-8.8599999999999998E-2</v>
      </c>
      <c r="O57" t="s">
        <v>284</v>
      </c>
      <c r="P57">
        <v>-0.1002</v>
      </c>
      <c r="Q57">
        <v>-1.9699999999999999E-2</v>
      </c>
      <c r="R57" t="s">
        <v>337</v>
      </c>
      <c r="S57" t="s">
        <v>286</v>
      </c>
      <c r="T57">
        <v>0.08</v>
      </c>
      <c r="U57">
        <v>1.0976999999999999</v>
      </c>
      <c r="V57" s="6" t="str">
        <f t="shared" si="0"/>
        <v>Ruim</v>
      </c>
      <c r="W57" s="6" t="str">
        <f t="shared" si="1"/>
        <v>Positivo</v>
      </c>
      <c r="X57" s="6" t="str">
        <f t="shared" si="2"/>
        <v>Nulo</v>
      </c>
      <c r="Y57" t="str">
        <f t="shared" si="3"/>
        <v>Negativo</v>
      </c>
      <c r="Z57" t="str">
        <f t="shared" si="4"/>
        <v>Negativo</v>
      </c>
      <c r="AA57" t="str">
        <f t="shared" si="5"/>
        <v>Positivo</v>
      </c>
    </row>
    <row r="58" spans="1:27" x14ac:dyDescent="0.25">
      <c r="A58">
        <v>56</v>
      </c>
      <c r="B58" t="s">
        <v>338</v>
      </c>
      <c r="C58" s="3">
        <v>2.98</v>
      </c>
      <c r="D58">
        <v>-36.26</v>
      </c>
      <c r="E58">
        <v>1.54</v>
      </c>
      <c r="F58">
        <v>0</v>
      </c>
      <c r="G58" t="s">
        <v>340</v>
      </c>
      <c r="H58" t="s">
        <v>341</v>
      </c>
      <c r="I58" t="s">
        <v>342</v>
      </c>
      <c r="J58" t="s">
        <v>343</v>
      </c>
      <c r="K58">
        <v>2.4900000000000002</v>
      </c>
      <c r="L58">
        <v>2.2200000000000002</v>
      </c>
      <c r="M58">
        <v>0.12139999999999999</v>
      </c>
      <c r="N58">
        <v>-2.8E-3</v>
      </c>
      <c r="O58" t="s">
        <v>57</v>
      </c>
      <c r="P58">
        <v>0.24610000000000001</v>
      </c>
      <c r="Q58">
        <v>-4.2500000000000003E-2</v>
      </c>
      <c r="R58" t="s">
        <v>344</v>
      </c>
      <c r="S58" t="s">
        <v>345</v>
      </c>
      <c r="T58">
        <v>0.72</v>
      </c>
      <c r="U58">
        <v>-9.1700000000000004E-2</v>
      </c>
      <c r="V58" s="6" t="str">
        <f t="shared" si="0"/>
        <v>Ruim</v>
      </c>
      <c r="W58" s="6" t="str">
        <f t="shared" si="1"/>
        <v>Positivo</v>
      </c>
      <c r="X58" s="6" t="str">
        <f t="shared" si="2"/>
        <v>Nulo</v>
      </c>
      <c r="Y58" t="str">
        <f t="shared" si="3"/>
        <v>Negativo</v>
      </c>
      <c r="Z58" t="str">
        <f t="shared" si="4"/>
        <v>Negativo</v>
      </c>
      <c r="AA58" t="str">
        <f t="shared" si="5"/>
        <v>Negativo</v>
      </c>
    </row>
    <row r="59" spans="1:27" x14ac:dyDescent="0.25">
      <c r="A59">
        <v>57</v>
      </c>
      <c r="B59" t="s">
        <v>346</v>
      </c>
      <c r="C59" s="3">
        <v>40.1</v>
      </c>
      <c r="D59">
        <v>-35.119999999999997</v>
      </c>
      <c r="E59">
        <v>22.04</v>
      </c>
      <c r="F59">
        <v>0</v>
      </c>
      <c r="G59" t="s">
        <v>347</v>
      </c>
      <c r="H59" t="s">
        <v>348</v>
      </c>
      <c r="I59" t="s">
        <v>349</v>
      </c>
      <c r="J59" t="s">
        <v>350</v>
      </c>
      <c r="K59">
        <v>-24.8</v>
      </c>
      <c r="L59">
        <v>-29.56</v>
      </c>
      <c r="M59">
        <v>-100.447</v>
      </c>
      <c r="N59">
        <v>-74.358800000000002</v>
      </c>
      <c r="O59" t="s">
        <v>322</v>
      </c>
      <c r="P59">
        <v>-0.63060000000000005</v>
      </c>
      <c r="Q59">
        <v>-0.62759999999999994</v>
      </c>
      <c r="R59" t="s">
        <v>24</v>
      </c>
      <c r="S59" t="s">
        <v>351</v>
      </c>
      <c r="T59">
        <v>0</v>
      </c>
      <c r="U59">
        <v>-0.74790000000000001</v>
      </c>
      <c r="V59" s="6" t="str">
        <f t="shared" si="0"/>
        <v>Ruim</v>
      </c>
      <c r="W59" s="6" t="str">
        <f t="shared" si="1"/>
        <v>Positivo</v>
      </c>
      <c r="X59" s="6" t="str">
        <f t="shared" si="2"/>
        <v>Nulo</v>
      </c>
      <c r="Y59" t="str">
        <f t="shared" si="3"/>
        <v>Negativo</v>
      </c>
      <c r="Z59" t="str">
        <f t="shared" si="4"/>
        <v>Negativo</v>
      </c>
      <c r="AA59" t="str">
        <f t="shared" si="5"/>
        <v>Negativo</v>
      </c>
    </row>
    <row r="60" spans="1:27" x14ac:dyDescent="0.25">
      <c r="A60">
        <v>58</v>
      </c>
      <c r="B60" t="s">
        <v>352</v>
      </c>
      <c r="C60" s="3">
        <v>4.3499999999999996</v>
      </c>
      <c r="D60">
        <v>-35.020000000000003</v>
      </c>
      <c r="E60">
        <v>0.68</v>
      </c>
      <c r="F60">
        <v>0</v>
      </c>
      <c r="G60" t="s">
        <v>354</v>
      </c>
      <c r="H60" t="s">
        <v>355</v>
      </c>
      <c r="I60" t="s">
        <v>356</v>
      </c>
      <c r="J60" t="s">
        <v>357</v>
      </c>
      <c r="K60">
        <v>-69.41</v>
      </c>
      <c r="L60">
        <v>22.42</v>
      </c>
      <c r="M60">
        <v>-2.2599999999999999E-2</v>
      </c>
      <c r="N60">
        <v>-3.6499999999999998E-2</v>
      </c>
      <c r="O60" t="s">
        <v>358</v>
      </c>
      <c r="P60">
        <v>-8.3999999999999995E-3</v>
      </c>
      <c r="Q60">
        <v>-1.9300000000000001E-2</v>
      </c>
      <c r="R60" t="s">
        <v>359</v>
      </c>
      <c r="S60" t="s">
        <v>360</v>
      </c>
      <c r="T60">
        <v>0.24</v>
      </c>
      <c r="U60">
        <v>0.49590000000000001</v>
      </c>
      <c r="V60" s="6" t="str">
        <f t="shared" si="0"/>
        <v>Ruim</v>
      </c>
      <c r="W60" s="6" t="str">
        <f t="shared" si="1"/>
        <v>Positivo</v>
      </c>
      <c r="X60" s="6" t="str">
        <f t="shared" si="2"/>
        <v>Nulo</v>
      </c>
      <c r="Y60" t="str">
        <f t="shared" si="3"/>
        <v>Negativo</v>
      </c>
      <c r="Z60" t="str">
        <f t="shared" si="4"/>
        <v>Negativo</v>
      </c>
      <c r="AA60" t="str">
        <f t="shared" si="5"/>
        <v>Positivo</v>
      </c>
    </row>
    <row r="61" spans="1:27" x14ac:dyDescent="0.25">
      <c r="A61">
        <v>59</v>
      </c>
      <c r="B61" t="s">
        <v>361</v>
      </c>
      <c r="C61" s="3">
        <v>1.78</v>
      </c>
      <c r="D61">
        <v>-34.29</v>
      </c>
      <c r="E61">
        <v>460.99</v>
      </c>
      <c r="F61">
        <v>0</v>
      </c>
      <c r="G61" t="s">
        <v>363</v>
      </c>
      <c r="H61" t="s">
        <v>364</v>
      </c>
      <c r="I61" t="s">
        <v>365</v>
      </c>
      <c r="J61" t="s">
        <v>366</v>
      </c>
      <c r="K61">
        <v>-631.29</v>
      </c>
      <c r="L61">
        <v>961.72</v>
      </c>
      <c r="M61">
        <v>-9.7000000000000003E-3</v>
      </c>
      <c r="N61">
        <v>-0.18099999999999999</v>
      </c>
      <c r="O61" t="s">
        <v>367</v>
      </c>
      <c r="P61">
        <v>-1.1599999999999999E-2</v>
      </c>
      <c r="Q61">
        <v>-13.444599999999999</v>
      </c>
      <c r="R61" t="s">
        <v>368</v>
      </c>
      <c r="S61" t="s">
        <v>369</v>
      </c>
      <c r="T61">
        <v>0</v>
      </c>
      <c r="U61">
        <v>0.78040000000000009</v>
      </c>
      <c r="V61" s="6" t="str">
        <f t="shared" si="0"/>
        <v>Ruim</v>
      </c>
      <c r="W61" s="6" t="str">
        <f t="shared" si="1"/>
        <v>Positivo</v>
      </c>
      <c r="X61" s="6" t="str">
        <f t="shared" si="2"/>
        <v>Nulo</v>
      </c>
      <c r="Y61" t="str">
        <f t="shared" si="3"/>
        <v>Negativo</v>
      </c>
      <c r="Z61" t="str">
        <f t="shared" si="4"/>
        <v>Negativo</v>
      </c>
      <c r="AA61" t="str">
        <f t="shared" si="5"/>
        <v>Positivo</v>
      </c>
    </row>
    <row r="62" spans="1:27" x14ac:dyDescent="0.25">
      <c r="A62">
        <v>60</v>
      </c>
      <c r="B62" t="s">
        <v>370</v>
      </c>
      <c r="C62" s="3">
        <v>6.82</v>
      </c>
      <c r="D62">
        <v>-33.520000000000003</v>
      </c>
      <c r="E62">
        <v>-1.02</v>
      </c>
      <c r="F62">
        <v>0</v>
      </c>
      <c r="G62" t="s">
        <v>371</v>
      </c>
      <c r="H62" t="s">
        <v>372</v>
      </c>
      <c r="I62" t="s">
        <v>373</v>
      </c>
      <c r="J62" t="s">
        <v>374</v>
      </c>
      <c r="K62">
        <v>-37.31</v>
      </c>
      <c r="L62">
        <v>-37.31</v>
      </c>
      <c r="M62">
        <v>0</v>
      </c>
      <c r="N62">
        <v>0</v>
      </c>
      <c r="O62" t="s">
        <v>24</v>
      </c>
      <c r="P62">
        <v>-0.23139999999999999</v>
      </c>
      <c r="Q62">
        <v>3.0300000000000001E-2</v>
      </c>
      <c r="R62" t="s">
        <v>24</v>
      </c>
      <c r="S62" t="s">
        <v>139</v>
      </c>
      <c r="T62">
        <v>0</v>
      </c>
      <c r="U62">
        <v>0</v>
      </c>
      <c r="V62" s="6" t="str">
        <f t="shared" si="0"/>
        <v>Ruim</v>
      </c>
      <c r="W62" s="6" t="str">
        <f t="shared" si="1"/>
        <v>Negativo</v>
      </c>
      <c r="X62" s="6" t="str">
        <f t="shared" si="2"/>
        <v>Nulo</v>
      </c>
      <c r="Y62" t="str">
        <f t="shared" si="3"/>
        <v>Bom</v>
      </c>
      <c r="Z62" t="str">
        <f t="shared" si="4"/>
        <v>Negativo</v>
      </c>
      <c r="AA62" t="str">
        <f t="shared" si="5"/>
        <v>Negativo</v>
      </c>
    </row>
    <row r="63" spans="1:27" x14ac:dyDescent="0.25">
      <c r="A63">
        <v>61</v>
      </c>
      <c r="B63" t="s">
        <v>375</v>
      </c>
      <c r="C63" s="3">
        <v>5.49</v>
      </c>
      <c r="D63">
        <v>-33.39</v>
      </c>
      <c r="E63">
        <v>1.99</v>
      </c>
      <c r="F63">
        <v>0</v>
      </c>
      <c r="G63" t="s">
        <v>376</v>
      </c>
      <c r="H63" t="s">
        <v>377</v>
      </c>
      <c r="I63" t="s">
        <v>378</v>
      </c>
      <c r="J63" t="s">
        <v>379</v>
      </c>
      <c r="K63">
        <v>18.07</v>
      </c>
      <c r="L63">
        <v>6.42</v>
      </c>
      <c r="M63">
        <v>2.6599999999999999E-2</v>
      </c>
      <c r="N63">
        <v>-1.32E-2</v>
      </c>
      <c r="O63" t="s">
        <v>380</v>
      </c>
      <c r="P63">
        <v>2.7300000000000001E-2</v>
      </c>
      <c r="Q63">
        <v>-5.96E-2</v>
      </c>
      <c r="R63" t="s">
        <v>381</v>
      </c>
      <c r="S63" t="s">
        <v>382</v>
      </c>
      <c r="T63">
        <v>0.77</v>
      </c>
      <c r="U63">
        <v>0.15759999999999999</v>
      </c>
      <c r="V63" s="6" t="str">
        <f t="shared" si="0"/>
        <v>Ruim</v>
      </c>
      <c r="W63" s="6" t="str">
        <f t="shared" si="1"/>
        <v>Positivo</v>
      </c>
      <c r="X63" s="6" t="str">
        <f t="shared" si="2"/>
        <v>Nulo</v>
      </c>
      <c r="Y63" t="str">
        <f t="shared" si="3"/>
        <v>Negativo</v>
      </c>
      <c r="Z63" t="str">
        <f t="shared" si="4"/>
        <v>Negativo</v>
      </c>
      <c r="AA63" t="str">
        <f t="shared" si="5"/>
        <v>Positivo</v>
      </c>
    </row>
    <row r="64" spans="1:27" x14ac:dyDescent="0.25">
      <c r="A64">
        <v>62</v>
      </c>
      <c r="B64" t="s">
        <v>383</v>
      </c>
      <c r="C64" s="3">
        <v>3.5</v>
      </c>
      <c r="D64">
        <v>-32.43</v>
      </c>
      <c r="E64">
        <v>1.96</v>
      </c>
      <c r="F64">
        <v>0</v>
      </c>
      <c r="G64" t="s">
        <v>385</v>
      </c>
      <c r="H64" t="s">
        <v>336</v>
      </c>
      <c r="I64" t="s">
        <v>386</v>
      </c>
      <c r="J64" t="s">
        <v>387</v>
      </c>
      <c r="K64">
        <v>-75.44</v>
      </c>
      <c r="L64">
        <v>-77.41</v>
      </c>
      <c r="M64">
        <v>-27.378799999999998</v>
      </c>
      <c r="N64">
        <v>-138.21199999999999</v>
      </c>
      <c r="O64" t="s">
        <v>277</v>
      </c>
      <c r="P64">
        <v>-5.4000000000000003E-3</v>
      </c>
      <c r="Q64">
        <v>-6.0499999999999998E-2</v>
      </c>
      <c r="R64" t="s">
        <v>24</v>
      </c>
      <c r="S64" t="s">
        <v>278</v>
      </c>
      <c r="T64">
        <v>0.22</v>
      </c>
      <c r="U64">
        <v>-0.5716</v>
      </c>
      <c r="V64" s="6" t="str">
        <f t="shared" si="0"/>
        <v>Ruim</v>
      </c>
      <c r="W64" s="6" t="str">
        <f t="shared" si="1"/>
        <v>Positivo</v>
      </c>
      <c r="X64" s="6" t="str">
        <f t="shared" si="2"/>
        <v>Nulo</v>
      </c>
      <c r="Y64" t="str">
        <f t="shared" si="3"/>
        <v>Negativo</v>
      </c>
      <c r="Z64" t="str">
        <f t="shared" si="4"/>
        <v>Negativo</v>
      </c>
      <c r="AA64" t="str">
        <f t="shared" si="5"/>
        <v>Negativo</v>
      </c>
    </row>
    <row r="65" spans="1:27" x14ac:dyDescent="0.25">
      <c r="A65">
        <v>63</v>
      </c>
      <c r="B65" t="s">
        <v>388</v>
      </c>
      <c r="C65" s="3">
        <v>2.77</v>
      </c>
      <c r="D65">
        <v>-32.270000000000003</v>
      </c>
      <c r="E65">
        <v>-145.32</v>
      </c>
      <c r="F65">
        <v>0</v>
      </c>
      <c r="G65" t="s">
        <v>390</v>
      </c>
      <c r="H65" t="s">
        <v>391</v>
      </c>
      <c r="I65" t="s">
        <v>392</v>
      </c>
      <c r="J65" t="s">
        <v>393</v>
      </c>
      <c r="K65">
        <v>-128.99</v>
      </c>
      <c r="L65">
        <v>37.19</v>
      </c>
      <c r="M65">
        <v>-3.0649999999999999</v>
      </c>
      <c r="N65">
        <v>-9.2247000000000003</v>
      </c>
      <c r="O65" t="s">
        <v>277</v>
      </c>
      <c r="P65">
        <v>-1.4999999999999999E-2</v>
      </c>
      <c r="Q65">
        <v>4.5037000000000003</v>
      </c>
      <c r="R65" t="s">
        <v>24</v>
      </c>
      <c r="S65" t="s">
        <v>394</v>
      </c>
      <c r="T65">
        <v>-49.85</v>
      </c>
      <c r="U65">
        <v>3.0796000000000001</v>
      </c>
      <c r="V65" s="6" t="str">
        <f t="shared" si="0"/>
        <v>Ruim</v>
      </c>
      <c r="W65" s="6" t="str">
        <f t="shared" si="1"/>
        <v>Negativo</v>
      </c>
      <c r="X65" s="6" t="str">
        <f t="shared" si="2"/>
        <v>Nulo</v>
      </c>
      <c r="Y65" t="str">
        <f t="shared" si="3"/>
        <v>Ótimo</v>
      </c>
      <c r="Z65" t="str">
        <f t="shared" si="4"/>
        <v>Negativo</v>
      </c>
      <c r="AA65" t="str">
        <f t="shared" si="5"/>
        <v>Positivo</v>
      </c>
    </row>
    <row r="66" spans="1:27" x14ac:dyDescent="0.25">
      <c r="A66">
        <v>64</v>
      </c>
      <c r="B66" t="s">
        <v>395</v>
      </c>
      <c r="C66" s="3">
        <v>27.57</v>
      </c>
      <c r="D66">
        <v>-32.03</v>
      </c>
      <c r="E66">
        <v>1.59</v>
      </c>
      <c r="F66">
        <v>0</v>
      </c>
      <c r="G66" t="s">
        <v>396</v>
      </c>
      <c r="H66" t="s">
        <v>397</v>
      </c>
      <c r="I66" t="s">
        <v>398</v>
      </c>
      <c r="J66" t="s">
        <v>399</v>
      </c>
      <c r="K66">
        <v>24.34</v>
      </c>
      <c r="L66">
        <v>13.09</v>
      </c>
      <c r="M66">
        <v>0.27229999999999999</v>
      </c>
      <c r="N66">
        <v>-0.11119999999999999</v>
      </c>
      <c r="O66" t="s">
        <v>400</v>
      </c>
      <c r="P66">
        <v>4.6899999999999997E-2</v>
      </c>
      <c r="Q66">
        <v>-4.9500000000000002E-2</v>
      </c>
      <c r="R66" t="s">
        <v>24</v>
      </c>
      <c r="S66" t="s">
        <v>401</v>
      </c>
      <c r="T66">
        <v>1.66</v>
      </c>
      <c r="U66">
        <v>0.38729999999999998</v>
      </c>
      <c r="V66" s="6" t="str">
        <f t="shared" si="0"/>
        <v>Ruim</v>
      </c>
      <c r="W66" s="6" t="str">
        <f t="shared" si="1"/>
        <v>Positivo</v>
      </c>
      <c r="X66" s="6" t="str">
        <f t="shared" si="2"/>
        <v>Nulo</v>
      </c>
      <c r="Y66" t="str">
        <f t="shared" si="3"/>
        <v>Negativo</v>
      </c>
      <c r="Z66" t="str">
        <f t="shared" si="4"/>
        <v>Negativo</v>
      </c>
      <c r="AA66" t="str">
        <f t="shared" si="5"/>
        <v>Positivo</v>
      </c>
    </row>
    <row r="67" spans="1:27" x14ac:dyDescent="0.25">
      <c r="A67">
        <v>65</v>
      </c>
      <c r="B67" t="s">
        <v>402</v>
      </c>
      <c r="C67" s="3">
        <v>9.9</v>
      </c>
      <c r="D67">
        <v>-31.38</v>
      </c>
      <c r="E67">
        <v>60.69</v>
      </c>
      <c r="F67">
        <v>0</v>
      </c>
      <c r="G67" t="s">
        <v>404</v>
      </c>
      <c r="H67" t="s">
        <v>405</v>
      </c>
      <c r="I67" t="s">
        <v>406</v>
      </c>
      <c r="J67" t="s">
        <v>407</v>
      </c>
      <c r="K67">
        <v>-58.28</v>
      </c>
      <c r="L67">
        <v>-58.28</v>
      </c>
      <c r="M67">
        <v>-7.7399999999999997E-2</v>
      </c>
      <c r="N67">
        <v>-0.13789999999999999</v>
      </c>
      <c r="O67" t="s">
        <v>408</v>
      </c>
      <c r="P67">
        <v>-0.10349999999999999</v>
      </c>
      <c r="Q67">
        <v>-1.9341999999999999</v>
      </c>
      <c r="R67" t="s">
        <v>24</v>
      </c>
      <c r="S67" t="s">
        <v>409</v>
      </c>
      <c r="T67">
        <v>2.84</v>
      </c>
      <c r="U67">
        <v>3.39E-2</v>
      </c>
      <c r="V67" s="6" t="str">
        <f t="shared" ref="V67:V130" si="6">IF(D67&gt;=10,"Ótimo",IF(AND(D67&gt;0,D67&lt;10),"Bom",IF(D67&lt;=0,"Ruim","NA")))</f>
        <v>Ruim</v>
      </c>
      <c r="W67" s="6" t="str">
        <f t="shared" ref="W67:W130" si="7">IF(E67&gt;0,"Positivo",IF(E67&lt;=0,"Negativo","NA"))</f>
        <v>Positivo</v>
      </c>
      <c r="X67" s="6" t="str">
        <f t="shared" ref="X67:X130" si="8">IF(AND(F67&gt;0%,F67&lt;=5%),"Bom",IF(F67&lt;=0%,"Nulo",IF(F67&gt;5%,"Ótimo","NA")))</f>
        <v>Nulo</v>
      </c>
      <c r="Y67" t="str">
        <f t="shared" ref="Y67:Y130" si="9">IF(AND(Q67&gt;0%,Q67&lt;=10%),"Bom",IF(Q67&lt;=0%,"Negativo",IF(Q67&gt;10%,"Ótimo","NA")))</f>
        <v>Negativo</v>
      </c>
      <c r="Z67" t="str">
        <f t="shared" ref="Z67:Z130" si="10">IF(N67&gt;0%,"Positiva",IF(N67&lt;=0%,"Negativo","NA"))</f>
        <v>Negativo</v>
      </c>
      <c r="AA67" t="str">
        <f t="shared" ref="AA67:AA130" si="11">IF(U67&gt;0%,"Positivo","Negativo")</f>
        <v>Positivo</v>
      </c>
    </row>
    <row r="68" spans="1:27" x14ac:dyDescent="0.25">
      <c r="A68">
        <v>66</v>
      </c>
      <c r="B68" t="s">
        <v>410</v>
      </c>
      <c r="C68" s="3">
        <v>75</v>
      </c>
      <c r="D68">
        <v>-30.89</v>
      </c>
      <c r="E68">
        <v>7.91</v>
      </c>
      <c r="F68">
        <v>0</v>
      </c>
      <c r="G68" t="s">
        <v>411</v>
      </c>
      <c r="H68" t="s">
        <v>412</v>
      </c>
      <c r="I68" t="s">
        <v>413</v>
      </c>
      <c r="J68" t="s">
        <v>414</v>
      </c>
      <c r="K68">
        <v>141.44999999999999</v>
      </c>
      <c r="L68">
        <v>25.61</v>
      </c>
      <c r="M68">
        <v>1.2500000000000001E-2</v>
      </c>
      <c r="N68">
        <v>-4.7E-2</v>
      </c>
      <c r="O68" t="s">
        <v>415</v>
      </c>
      <c r="P68">
        <v>1.9699999999999999E-2</v>
      </c>
      <c r="Q68">
        <v>-0.25590000000000002</v>
      </c>
      <c r="R68" t="s">
        <v>24</v>
      </c>
      <c r="S68" t="s">
        <v>416</v>
      </c>
      <c r="T68">
        <v>2.39</v>
      </c>
      <c r="U68">
        <v>0.17419999999999999</v>
      </c>
      <c r="V68" s="6" t="str">
        <f t="shared" si="6"/>
        <v>Ruim</v>
      </c>
      <c r="W68" s="6" t="str">
        <f t="shared" si="7"/>
        <v>Positivo</v>
      </c>
      <c r="X68" s="6" t="str">
        <f t="shared" si="8"/>
        <v>Nulo</v>
      </c>
      <c r="Y68" t="str">
        <f t="shared" si="9"/>
        <v>Negativo</v>
      </c>
      <c r="Z68" t="str">
        <f t="shared" si="10"/>
        <v>Negativo</v>
      </c>
      <c r="AA68" t="str">
        <f t="shared" si="11"/>
        <v>Positivo</v>
      </c>
    </row>
    <row r="69" spans="1:27" x14ac:dyDescent="0.25">
      <c r="A69">
        <v>67</v>
      </c>
      <c r="B69" t="s">
        <v>417</v>
      </c>
      <c r="C69" s="3">
        <v>25.83</v>
      </c>
      <c r="D69">
        <v>-30.79</v>
      </c>
      <c r="E69">
        <v>1</v>
      </c>
      <c r="F69">
        <v>0</v>
      </c>
      <c r="G69" t="s">
        <v>418</v>
      </c>
      <c r="H69" t="s">
        <v>419</v>
      </c>
      <c r="I69" t="s">
        <v>420</v>
      </c>
      <c r="J69" t="s">
        <v>421</v>
      </c>
      <c r="K69">
        <v>33.200000000000003</v>
      </c>
      <c r="L69">
        <v>33.200000000000003</v>
      </c>
      <c r="M69">
        <v>3.2800000000000003E-2</v>
      </c>
      <c r="N69">
        <v>-2.12E-2</v>
      </c>
      <c r="O69" t="s">
        <v>422</v>
      </c>
      <c r="P69">
        <v>2.52E-2</v>
      </c>
      <c r="Q69">
        <v>-3.2500000000000001E-2</v>
      </c>
      <c r="R69" t="s">
        <v>24</v>
      </c>
      <c r="S69" t="s">
        <v>423</v>
      </c>
      <c r="T69">
        <v>0.85</v>
      </c>
      <c r="U69">
        <v>-4.7300000000000002E-2</v>
      </c>
      <c r="V69" s="6" t="str">
        <f t="shared" si="6"/>
        <v>Ruim</v>
      </c>
      <c r="W69" s="6" t="str">
        <f t="shared" si="7"/>
        <v>Positivo</v>
      </c>
      <c r="X69" s="6" t="str">
        <f t="shared" si="8"/>
        <v>Nulo</v>
      </c>
      <c r="Y69" t="str">
        <f t="shared" si="9"/>
        <v>Negativo</v>
      </c>
      <c r="Z69" t="str">
        <f t="shared" si="10"/>
        <v>Negativo</v>
      </c>
      <c r="AA69" t="str">
        <f t="shared" si="11"/>
        <v>Negativo</v>
      </c>
    </row>
    <row r="70" spans="1:27" x14ac:dyDescent="0.25">
      <c r="A70">
        <v>68</v>
      </c>
      <c r="B70" t="s">
        <v>424</v>
      </c>
      <c r="C70" s="3">
        <v>22.08</v>
      </c>
      <c r="D70">
        <v>-30.48</v>
      </c>
      <c r="E70">
        <v>2.0699999999999998</v>
      </c>
      <c r="F70">
        <v>6.1000000000000004E-3</v>
      </c>
      <c r="G70" t="s">
        <v>425</v>
      </c>
      <c r="H70" t="s">
        <v>426</v>
      </c>
      <c r="I70" t="s">
        <v>427</v>
      </c>
      <c r="J70" t="s">
        <v>428</v>
      </c>
      <c r="K70">
        <v>8.33</v>
      </c>
      <c r="L70">
        <v>5.71</v>
      </c>
      <c r="M70">
        <v>0.18640000000000001</v>
      </c>
      <c r="N70">
        <v>-1.23E-2</v>
      </c>
      <c r="O70" t="s">
        <v>182</v>
      </c>
      <c r="P70">
        <v>0.1099</v>
      </c>
      <c r="Q70">
        <v>-6.7799999999999999E-2</v>
      </c>
      <c r="R70" t="s">
        <v>429</v>
      </c>
      <c r="S70" t="s">
        <v>430</v>
      </c>
      <c r="T70">
        <v>5.82</v>
      </c>
      <c r="U70">
        <v>1.252</v>
      </c>
      <c r="V70" s="6" t="str">
        <f t="shared" si="6"/>
        <v>Ruim</v>
      </c>
      <c r="W70" s="6" t="str">
        <f t="shared" si="7"/>
        <v>Positivo</v>
      </c>
      <c r="X70" s="6" t="str">
        <f t="shared" si="8"/>
        <v>Bom</v>
      </c>
      <c r="Y70" t="str">
        <f t="shared" si="9"/>
        <v>Negativo</v>
      </c>
      <c r="Z70" t="str">
        <f t="shared" si="10"/>
        <v>Negativo</v>
      </c>
      <c r="AA70" t="str">
        <f t="shared" si="11"/>
        <v>Positivo</v>
      </c>
    </row>
    <row r="71" spans="1:27" x14ac:dyDescent="0.25">
      <c r="A71">
        <v>69</v>
      </c>
      <c r="B71" t="s">
        <v>431</v>
      </c>
      <c r="C71" s="3">
        <v>13.21</v>
      </c>
      <c r="D71">
        <v>-30.27</v>
      </c>
      <c r="E71">
        <v>0.91</v>
      </c>
      <c r="F71">
        <v>0.22140000000000001</v>
      </c>
      <c r="G71" t="s">
        <v>432</v>
      </c>
      <c r="H71" t="s">
        <v>433</v>
      </c>
      <c r="I71" t="s">
        <v>129</v>
      </c>
      <c r="J71" t="s">
        <v>144</v>
      </c>
      <c r="K71">
        <v>5.32</v>
      </c>
      <c r="L71">
        <v>3.92</v>
      </c>
      <c r="M71">
        <v>0.191</v>
      </c>
      <c r="N71">
        <v>-4.0000000000000002E-4</v>
      </c>
      <c r="O71" t="s">
        <v>434</v>
      </c>
      <c r="P71">
        <v>0.128</v>
      </c>
      <c r="Q71">
        <v>-3.0099999999999998E-2</v>
      </c>
      <c r="R71" t="s">
        <v>435</v>
      </c>
      <c r="S71" t="s">
        <v>436</v>
      </c>
      <c r="T71">
        <v>2.2000000000000002</v>
      </c>
      <c r="U71">
        <v>0.20599999999999999</v>
      </c>
      <c r="V71" s="6" t="str">
        <f t="shared" si="6"/>
        <v>Ruim</v>
      </c>
      <c r="W71" s="6" t="str">
        <f t="shared" si="7"/>
        <v>Positivo</v>
      </c>
      <c r="X71" s="6" t="str">
        <f t="shared" si="8"/>
        <v>Ótimo</v>
      </c>
      <c r="Y71" t="str">
        <f t="shared" si="9"/>
        <v>Negativo</v>
      </c>
      <c r="Z71" t="str">
        <f t="shared" si="10"/>
        <v>Negativo</v>
      </c>
      <c r="AA71" t="str">
        <f t="shared" si="11"/>
        <v>Positivo</v>
      </c>
    </row>
    <row r="72" spans="1:27" x14ac:dyDescent="0.25">
      <c r="A72">
        <v>70</v>
      </c>
      <c r="B72" t="s">
        <v>437</v>
      </c>
      <c r="C72" s="3">
        <v>7.79</v>
      </c>
      <c r="D72">
        <v>-30.13</v>
      </c>
      <c r="E72">
        <v>0.56000000000000005</v>
      </c>
      <c r="F72">
        <v>5.7799999999999997E-2</v>
      </c>
      <c r="G72" t="s">
        <v>23</v>
      </c>
      <c r="H72" t="s">
        <v>24</v>
      </c>
      <c r="I72" t="s">
        <v>24</v>
      </c>
      <c r="J72" t="s">
        <v>24</v>
      </c>
      <c r="K72">
        <v>0</v>
      </c>
      <c r="L72">
        <v>0</v>
      </c>
      <c r="M72">
        <v>0</v>
      </c>
      <c r="N72">
        <v>0</v>
      </c>
      <c r="O72" t="s">
        <v>24</v>
      </c>
      <c r="P72">
        <v>0</v>
      </c>
      <c r="Q72">
        <v>-1.8499999999999999E-2</v>
      </c>
      <c r="R72" t="s">
        <v>439</v>
      </c>
      <c r="S72" t="s">
        <v>237</v>
      </c>
      <c r="T72">
        <v>0</v>
      </c>
      <c r="U72">
        <v>-0.22520000000000001</v>
      </c>
      <c r="V72" s="6" t="str">
        <f t="shared" si="6"/>
        <v>Ruim</v>
      </c>
      <c r="W72" s="6" t="str">
        <f t="shared" si="7"/>
        <v>Positivo</v>
      </c>
      <c r="X72" s="6" t="str">
        <f t="shared" si="8"/>
        <v>Ótimo</v>
      </c>
      <c r="Y72" t="str">
        <f t="shared" si="9"/>
        <v>Negativo</v>
      </c>
      <c r="Z72" t="str">
        <f t="shared" si="10"/>
        <v>Negativo</v>
      </c>
      <c r="AA72" t="str">
        <f t="shared" si="11"/>
        <v>Negativo</v>
      </c>
    </row>
    <row r="73" spans="1:27" x14ac:dyDescent="0.25">
      <c r="A73">
        <v>71</v>
      </c>
      <c r="B73" t="s">
        <v>440</v>
      </c>
      <c r="C73" s="3">
        <v>5.87</v>
      </c>
      <c r="D73">
        <v>-29.58</v>
      </c>
      <c r="E73">
        <v>7.18</v>
      </c>
      <c r="F73">
        <v>0</v>
      </c>
      <c r="G73" t="s">
        <v>442</v>
      </c>
      <c r="H73" t="s">
        <v>443</v>
      </c>
      <c r="I73" t="s">
        <v>444</v>
      </c>
      <c r="J73" t="s">
        <v>445</v>
      </c>
      <c r="K73">
        <v>34.090000000000003</v>
      </c>
      <c r="L73">
        <v>34.090000000000003</v>
      </c>
      <c r="M73">
        <v>4.4999999999999998E-2</v>
      </c>
      <c r="N73">
        <v>-4.5900000000000003E-2</v>
      </c>
      <c r="O73" t="s">
        <v>446</v>
      </c>
      <c r="P73">
        <v>0.06</v>
      </c>
      <c r="Q73">
        <v>-0.2429</v>
      </c>
      <c r="R73" t="s">
        <v>24</v>
      </c>
      <c r="S73" t="s">
        <v>447</v>
      </c>
      <c r="T73">
        <v>1.89</v>
      </c>
      <c r="U73">
        <v>4.7699999999999992E-2</v>
      </c>
      <c r="V73" s="6" t="str">
        <f t="shared" si="6"/>
        <v>Ruim</v>
      </c>
      <c r="W73" s="6" t="str">
        <f t="shared" si="7"/>
        <v>Positivo</v>
      </c>
      <c r="X73" s="6" t="str">
        <f t="shared" si="8"/>
        <v>Nulo</v>
      </c>
      <c r="Y73" t="str">
        <f t="shared" si="9"/>
        <v>Negativo</v>
      </c>
      <c r="Z73" t="str">
        <f t="shared" si="10"/>
        <v>Negativo</v>
      </c>
      <c r="AA73" t="str">
        <f t="shared" si="11"/>
        <v>Positivo</v>
      </c>
    </row>
    <row r="74" spans="1:27" x14ac:dyDescent="0.25">
      <c r="A74">
        <v>72</v>
      </c>
      <c r="B74" t="s">
        <v>448</v>
      </c>
      <c r="C74" s="3">
        <v>90</v>
      </c>
      <c r="D74">
        <v>-28.95</v>
      </c>
      <c r="E74">
        <v>3.26</v>
      </c>
      <c r="F74">
        <v>0</v>
      </c>
      <c r="G74" t="s">
        <v>449</v>
      </c>
      <c r="H74" t="s">
        <v>339</v>
      </c>
      <c r="I74" t="s">
        <v>450</v>
      </c>
      <c r="J74" t="s">
        <v>451</v>
      </c>
      <c r="K74">
        <v>-14.17</v>
      </c>
      <c r="L74">
        <v>-14.17</v>
      </c>
      <c r="M74">
        <v>-9.6999999999999989E-2</v>
      </c>
      <c r="N74">
        <v>-5.1799999999999999E-2</v>
      </c>
      <c r="O74" t="s">
        <v>452</v>
      </c>
      <c r="P74">
        <v>-0.12709999999999999</v>
      </c>
      <c r="Q74">
        <v>-0.1128</v>
      </c>
      <c r="R74" t="s">
        <v>24</v>
      </c>
      <c r="S74" t="s">
        <v>453</v>
      </c>
      <c r="T74">
        <v>0.45</v>
      </c>
      <c r="U74">
        <v>-1.5800000000000002E-2</v>
      </c>
      <c r="V74" s="6" t="str">
        <f t="shared" si="6"/>
        <v>Ruim</v>
      </c>
      <c r="W74" s="6" t="str">
        <f t="shared" si="7"/>
        <v>Positivo</v>
      </c>
      <c r="X74" s="6" t="str">
        <f t="shared" si="8"/>
        <v>Nulo</v>
      </c>
      <c r="Y74" t="str">
        <f t="shared" si="9"/>
        <v>Negativo</v>
      </c>
      <c r="Z74" t="str">
        <f t="shared" si="10"/>
        <v>Negativo</v>
      </c>
      <c r="AA74" t="str">
        <f t="shared" si="11"/>
        <v>Negativo</v>
      </c>
    </row>
    <row r="75" spans="1:27" x14ac:dyDescent="0.25">
      <c r="A75">
        <v>73</v>
      </c>
      <c r="B75" t="s">
        <v>454</v>
      </c>
      <c r="C75" s="3">
        <v>16.22</v>
      </c>
      <c r="D75">
        <v>-28.29</v>
      </c>
      <c r="E75">
        <v>0.75</v>
      </c>
      <c r="F75">
        <v>0</v>
      </c>
      <c r="G75" t="s">
        <v>455</v>
      </c>
      <c r="H75" t="s">
        <v>456</v>
      </c>
      <c r="I75" t="s">
        <v>457</v>
      </c>
      <c r="J75" t="s">
        <v>458</v>
      </c>
      <c r="K75">
        <v>8.59</v>
      </c>
      <c r="L75">
        <v>5.36</v>
      </c>
      <c r="M75">
        <v>0.13539999999999999</v>
      </c>
      <c r="N75">
        <v>-1.7899999999999999E-2</v>
      </c>
      <c r="O75" t="s">
        <v>459</v>
      </c>
      <c r="P75">
        <v>6.5299999999999997E-2</v>
      </c>
      <c r="Q75">
        <v>-2.64E-2</v>
      </c>
      <c r="R75" t="s">
        <v>460</v>
      </c>
      <c r="S75" t="s">
        <v>461</v>
      </c>
      <c r="T75">
        <v>1.06</v>
      </c>
      <c r="U75">
        <v>0.1009</v>
      </c>
      <c r="V75" s="6" t="str">
        <f t="shared" si="6"/>
        <v>Ruim</v>
      </c>
      <c r="W75" s="6" t="str">
        <f t="shared" si="7"/>
        <v>Positivo</v>
      </c>
      <c r="X75" s="6" t="str">
        <f t="shared" si="8"/>
        <v>Nulo</v>
      </c>
      <c r="Y75" t="str">
        <f t="shared" si="9"/>
        <v>Negativo</v>
      </c>
      <c r="Z75" t="str">
        <f t="shared" si="10"/>
        <v>Negativo</v>
      </c>
      <c r="AA75" t="str">
        <f t="shared" si="11"/>
        <v>Positivo</v>
      </c>
    </row>
    <row r="76" spans="1:27" x14ac:dyDescent="0.25">
      <c r="A76">
        <v>74</v>
      </c>
      <c r="B76" t="s">
        <v>462</v>
      </c>
      <c r="C76" s="3">
        <v>20.39</v>
      </c>
      <c r="D76">
        <v>-25.95</v>
      </c>
      <c r="E76">
        <v>0.79</v>
      </c>
      <c r="F76">
        <v>0</v>
      </c>
      <c r="G76" t="s">
        <v>463</v>
      </c>
      <c r="H76" t="s">
        <v>464</v>
      </c>
      <c r="I76" t="s">
        <v>465</v>
      </c>
      <c r="J76" t="s">
        <v>466</v>
      </c>
      <c r="K76">
        <v>15.27</v>
      </c>
      <c r="L76">
        <v>11.65</v>
      </c>
      <c r="M76">
        <v>0.36030000000000001</v>
      </c>
      <c r="N76">
        <v>-8.8100000000000012E-2</v>
      </c>
      <c r="O76" t="s">
        <v>467</v>
      </c>
      <c r="P76">
        <v>5.6599999999999998E-2</v>
      </c>
      <c r="Q76">
        <v>-3.04E-2</v>
      </c>
      <c r="R76" t="s">
        <v>468</v>
      </c>
      <c r="S76" t="s">
        <v>469</v>
      </c>
      <c r="T76">
        <v>1.32</v>
      </c>
      <c r="U76">
        <v>0.13039999999999999</v>
      </c>
      <c r="V76" s="6" t="str">
        <f t="shared" si="6"/>
        <v>Ruim</v>
      </c>
      <c r="W76" s="6" t="str">
        <f t="shared" si="7"/>
        <v>Positivo</v>
      </c>
      <c r="X76" s="6" t="str">
        <f t="shared" si="8"/>
        <v>Nulo</v>
      </c>
      <c r="Y76" t="str">
        <f t="shared" si="9"/>
        <v>Negativo</v>
      </c>
      <c r="Z76" t="str">
        <f t="shared" si="10"/>
        <v>Negativo</v>
      </c>
      <c r="AA76" t="str">
        <f t="shared" si="11"/>
        <v>Positivo</v>
      </c>
    </row>
    <row r="77" spans="1:27" x14ac:dyDescent="0.25">
      <c r="A77">
        <v>75</v>
      </c>
      <c r="B77" t="s">
        <v>470</v>
      </c>
      <c r="C77" s="3">
        <v>8</v>
      </c>
      <c r="D77">
        <v>-25.35</v>
      </c>
      <c r="E77">
        <v>49.04</v>
      </c>
      <c r="F77">
        <v>0</v>
      </c>
      <c r="G77" t="s">
        <v>471</v>
      </c>
      <c r="H77" t="s">
        <v>472</v>
      </c>
      <c r="I77" t="s">
        <v>473</v>
      </c>
      <c r="J77" t="s">
        <v>474</v>
      </c>
      <c r="K77">
        <v>-47.55</v>
      </c>
      <c r="L77">
        <v>-47.55</v>
      </c>
      <c r="M77">
        <v>-7.7399999999999997E-2</v>
      </c>
      <c r="N77">
        <v>-0.13789999999999999</v>
      </c>
      <c r="O77" t="s">
        <v>408</v>
      </c>
      <c r="P77">
        <v>-0.10349999999999999</v>
      </c>
      <c r="Q77">
        <v>-1.9341999999999999</v>
      </c>
      <c r="R77" t="s">
        <v>24</v>
      </c>
      <c r="S77" t="s">
        <v>409</v>
      </c>
      <c r="T77">
        <v>2.84</v>
      </c>
      <c r="U77">
        <v>3.39E-2</v>
      </c>
      <c r="V77" s="6" t="str">
        <f t="shared" si="6"/>
        <v>Ruim</v>
      </c>
      <c r="W77" s="6" t="str">
        <f t="shared" si="7"/>
        <v>Positivo</v>
      </c>
      <c r="X77" s="6" t="str">
        <f t="shared" si="8"/>
        <v>Nulo</v>
      </c>
      <c r="Y77" t="str">
        <f t="shared" si="9"/>
        <v>Negativo</v>
      </c>
      <c r="Z77" t="str">
        <f t="shared" si="10"/>
        <v>Negativo</v>
      </c>
      <c r="AA77" t="str">
        <f t="shared" si="11"/>
        <v>Positivo</v>
      </c>
    </row>
    <row r="78" spans="1:27" x14ac:dyDescent="0.25">
      <c r="A78">
        <v>76</v>
      </c>
      <c r="B78" t="s">
        <v>475</v>
      </c>
      <c r="C78" s="3">
        <v>11.81</v>
      </c>
      <c r="D78">
        <v>-23.49</v>
      </c>
      <c r="E78">
        <v>0.98</v>
      </c>
      <c r="F78">
        <v>3.3500000000000002E-2</v>
      </c>
      <c r="G78" t="s">
        <v>476</v>
      </c>
      <c r="H78" t="s">
        <v>132</v>
      </c>
      <c r="I78" t="s">
        <v>477</v>
      </c>
      <c r="J78" t="s">
        <v>478</v>
      </c>
      <c r="K78">
        <v>302.18</v>
      </c>
      <c r="L78">
        <v>57.21</v>
      </c>
      <c r="M78">
        <v>6.1999999999999998E-3</v>
      </c>
      <c r="N78">
        <v>-2.81E-2</v>
      </c>
      <c r="O78" t="s">
        <v>479</v>
      </c>
      <c r="P78">
        <v>2E-3</v>
      </c>
      <c r="Q78">
        <v>-4.1599999999999998E-2</v>
      </c>
      <c r="R78" t="s">
        <v>480</v>
      </c>
      <c r="S78" t="s">
        <v>481</v>
      </c>
      <c r="T78">
        <v>1.33</v>
      </c>
      <c r="U78">
        <v>4.9200000000000001E-2</v>
      </c>
      <c r="V78" s="6" t="str">
        <f t="shared" si="6"/>
        <v>Ruim</v>
      </c>
      <c r="W78" s="6" t="str">
        <f t="shared" si="7"/>
        <v>Positivo</v>
      </c>
      <c r="X78" s="6" t="str">
        <f t="shared" si="8"/>
        <v>Bom</v>
      </c>
      <c r="Y78" t="str">
        <f t="shared" si="9"/>
        <v>Negativo</v>
      </c>
      <c r="Z78" t="str">
        <f t="shared" si="10"/>
        <v>Negativo</v>
      </c>
      <c r="AA78" t="str">
        <f t="shared" si="11"/>
        <v>Positivo</v>
      </c>
    </row>
    <row r="79" spans="1:27" x14ac:dyDescent="0.25">
      <c r="A79">
        <v>77</v>
      </c>
      <c r="B79" t="s">
        <v>482</v>
      </c>
      <c r="C79" s="3">
        <v>40</v>
      </c>
      <c r="D79">
        <v>-23.24</v>
      </c>
      <c r="E79">
        <v>0.88</v>
      </c>
      <c r="F79">
        <v>0</v>
      </c>
      <c r="G79" t="s">
        <v>483</v>
      </c>
      <c r="H79" t="s">
        <v>484</v>
      </c>
      <c r="I79" t="s">
        <v>485</v>
      </c>
      <c r="J79" t="s">
        <v>486</v>
      </c>
      <c r="K79">
        <v>15.76</v>
      </c>
      <c r="L79">
        <v>9.7100000000000009</v>
      </c>
      <c r="M79">
        <v>0.20419999999999999</v>
      </c>
      <c r="N79">
        <v>-9.1199999999999989E-2</v>
      </c>
      <c r="O79" t="s">
        <v>487</v>
      </c>
      <c r="P79">
        <v>4.5900000000000003E-2</v>
      </c>
      <c r="Q79">
        <v>-3.78E-2</v>
      </c>
      <c r="R79" t="s">
        <v>24</v>
      </c>
      <c r="S79" t="s">
        <v>488</v>
      </c>
      <c r="T79">
        <v>0.63</v>
      </c>
      <c r="U79">
        <v>-7.51E-2</v>
      </c>
      <c r="V79" s="6" t="str">
        <f t="shared" si="6"/>
        <v>Ruim</v>
      </c>
      <c r="W79" s="6" t="str">
        <f t="shared" si="7"/>
        <v>Positivo</v>
      </c>
      <c r="X79" s="6" t="str">
        <f t="shared" si="8"/>
        <v>Nulo</v>
      </c>
      <c r="Y79" t="str">
        <f t="shared" si="9"/>
        <v>Negativo</v>
      </c>
      <c r="Z79" t="str">
        <f t="shared" si="10"/>
        <v>Negativo</v>
      </c>
      <c r="AA79" t="str">
        <f t="shared" si="11"/>
        <v>Negativo</v>
      </c>
    </row>
    <row r="80" spans="1:27" x14ac:dyDescent="0.25">
      <c r="A80">
        <v>78</v>
      </c>
      <c r="B80" t="s">
        <v>489</v>
      </c>
      <c r="C80" s="3">
        <v>52.73</v>
      </c>
      <c r="D80">
        <v>-22.74</v>
      </c>
      <c r="E80">
        <v>3.8</v>
      </c>
      <c r="F80">
        <v>0</v>
      </c>
      <c r="G80" t="s">
        <v>490</v>
      </c>
      <c r="H80" t="s">
        <v>491</v>
      </c>
      <c r="I80" t="s">
        <v>492</v>
      </c>
      <c r="J80" t="s">
        <v>478</v>
      </c>
      <c r="K80">
        <v>18.010000000000002</v>
      </c>
      <c r="L80">
        <v>9.66</v>
      </c>
      <c r="M80">
        <v>6.4100000000000004E-2</v>
      </c>
      <c r="N80">
        <v>-2.2100000000000002E-2</v>
      </c>
      <c r="O80" t="s">
        <v>493</v>
      </c>
      <c r="P80">
        <v>6.3600000000000004E-2</v>
      </c>
      <c r="Q80">
        <v>-0.16700000000000001</v>
      </c>
      <c r="R80" t="s">
        <v>24</v>
      </c>
      <c r="S80" t="s">
        <v>494</v>
      </c>
      <c r="T80">
        <v>4.08</v>
      </c>
      <c r="U80">
        <v>9.7899999999999987E-2</v>
      </c>
      <c r="V80" s="6" t="str">
        <f t="shared" si="6"/>
        <v>Ruim</v>
      </c>
      <c r="W80" s="6" t="str">
        <f t="shared" si="7"/>
        <v>Positivo</v>
      </c>
      <c r="X80" s="6" t="str">
        <f t="shared" si="8"/>
        <v>Nulo</v>
      </c>
      <c r="Y80" t="str">
        <f t="shared" si="9"/>
        <v>Negativo</v>
      </c>
      <c r="Z80" t="str">
        <f t="shared" si="10"/>
        <v>Negativo</v>
      </c>
      <c r="AA80" t="str">
        <f t="shared" si="11"/>
        <v>Positivo</v>
      </c>
    </row>
    <row r="81" spans="1:27" x14ac:dyDescent="0.25">
      <c r="A81">
        <v>79</v>
      </c>
      <c r="B81" t="s">
        <v>495</v>
      </c>
      <c r="C81" s="3">
        <v>52.6</v>
      </c>
      <c r="D81">
        <v>-22.68</v>
      </c>
      <c r="E81">
        <v>3.79</v>
      </c>
      <c r="F81">
        <v>0</v>
      </c>
      <c r="G81" t="s">
        <v>496</v>
      </c>
      <c r="H81" t="s">
        <v>497</v>
      </c>
      <c r="I81" t="s">
        <v>498</v>
      </c>
      <c r="J81" t="s">
        <v>478</v>
      </c>
      <c r="K81">
        <v>17.98</v>
      </c>
      <c r="L81">
        <v>9.65</v>
      </c>
      <c r="M81">
        <v>6.4100000000000004E-2</v>
      </c>
      <c r="N81">
        <v>-2.2100000000000002E-2</v>
      </c>
      <c r="O81" t="s">
        <v>493</v>
      </c>
      <c r="P81">
        <v>6.3600000000000004E-2</v>
      </c>
      <c r="Q81">
        <v>-0.16700000000000001</v>
      </c>
      <c r="R81" t="s">
        <v>24</v>
      </c>
      <c r="S81" t="s">
        <v>494</v>
      </c>
      <c r="T81">
        <v>4.08</v>
      </c>
      <c r="U81">
        <v>9.7899999999999987E-2</v>
      </c>
      <c r="V81" s="6" t="str">
        <f t="shared" si="6"/>
        <v>Ruim</v>
      </c>
      <c r="W81" s="6" t="str">
        <f t="shared" si="7"/>
        <v>Positivo</v>
      </c>
      <c r="X81" s="6" t="str">
        <f t="shared" si="8"/>
        <v>Nulo</v>
      </c>
      <c r="Y81" t="str">
        <f t="shared" si="9"/>
        <v>Negativo</v>
      </c>
      <c r="Z81" t="str">
        <f t="shared" si="10"/>
        <v>Negativo</v>
      </c>
      <c r="AA81" t="str">
        <f t="shared" si="11"/>
        <v>Positivo</v>
      </c>
    </row>
    <row r="82" spans="1:27" x14ac:dyDescent="0.25">
      <c r="A82">
        <v>80</v>
      </c>
      <c r="B82" t="s">
        <v>499</v>
      </c>
      <c r="C82" s="3">
        <v>8.4600000000000009</v>
      </c>
      <c r="D82">
        <v>-21.05</v>
      </c>
      <c r="E82">
        <v>1.72</v>
      </c>
      <c r="F82">
        <v>7.8000000000000014E-3</v>
      </c>
      <c r="G82" t="s">
        <v>23</v>
      </c>
      <c r="H82" t="s">
        <v>24</v>
      </c>
      <c r="I82" t="s">
        <v>24</v>
      </c>
      <c r="J82" t="s">
        <v>24</v>
      </c>
      <c r="K82">
        <v>0</v>
      </c>
      <c r="L82">
        <v>0</v>
      </c>
      <c r="M82">
        <v>0</v>
      </c>
      <c r="N82">
        <v>0</v>
      </c>
      <c r="O82" t="s">
        <v>24</v>
      </c>
      <c r="P82">
        <v>0</v>
      </c>
      <c r="Q82">
        <v>-8.1699999999999995E-2</v>
      </c>
      <c r="R82" t="s">
        <v>24</v>
      </c>
      <c r="S82" t="s">
        <v>500</v>
      </c>
      <c r="T82">
        <v>0</v>
      </c>
      <c r="U82">
        <v>-0.62369999999999992</v>
      </c>
      <c r="V82" s="6" t="str">
        <f t="shared" si="6"/>
        <v>Ruim</v>
      </c>
      <c r="W82" s="6" t="str">
        <f t="shared" si="7"/>
        <v>Positivo</v>
      </c>
      <c r="X82" s="6" t="str">
        <f t="shared" si="8"/>
        <v>Bom</v>
      </c>
      <c r="Y82" t="str">
        <f t="shared" si="9"/>
        <v>Negativo</v>
      </c>
      <c r="Z82" t="str">
        <f t="shared" si="10"/>
        <v>Negativo</v>
      </c>
      <c r="AA82" t="str">
        <f t="shared" si="11"/>
        <v>Negativo</v>
      </c>
    </row>
    <row r="83" spans="1:27" x14ac:dyDescent="0.25">
      <c r="A83">
        <v>81</v>
      </c>
      <c r="B83" t="s">
        <v>501</v>
      </c>
      <c r="C83" s="3">
        <v>5.12</v>
      </c>
      <c r="D83">
        <v>-20.82</v>
      </c>
      <c r="E83">
        <v>0.79</v>
      </c>
      <c r="F83">
        <v>0</v>
      </c>
      <c r="G83" t="s">
        <v>502</v>
      </c>
      <c r="H83" t="s">
        <v>503</v>
      </c>
      <c r="I83" t="s">
        <v>504</v>
      </c>
      <c r="J83" t="s">
        <v>505</v>
      </c>
      <c r="K83">
        <v>14.72</v>
      </c>
      <c r="L83">
        <v>9.07</v>
      </c>
      <c r="M83">
        <v>0.20419999999999999</v>
      </c>
      <c r="N83">
        <v>-9.1199999999999989E-2</v>
      </c>
      <c r="O83" t="s">
        <v>487</v>
      </c>
      <c r="P83">
        <v>4.5900000000000003E-2</v>
      </c>
      <c r="Q83">
        <v>-3.78E-2</v>
      </c>
      <c r="R83" t="s">
        <v>24</v>
      </c>
      <c r="S83" t="s">
        <v>488</v>
      </c>
      <c r="T83">
        <v>0.63</v>
      </c>
      <c r="U83">
        <v>-7.51E-2</v>
      </c>
      <c r="V83" s="6" t="str">
        <f t="shared" si="6"/>
        <v>Ruim</v>
      </c>
      <c r="W83" s="6" t="str">
        <f t="shared" si="7"/>
        <v>Positivo</v>
      </c>
      <c r="X83" s="6" t="str">
        <f t="shared" si="8"/>
        <v>Nulo</v>
      </c>
      <c r="Y83" t="str">
        <f t="shared" si="9"/>
        <v>Negativo</v>
      </c>
      <c r="Z83" t="str">
        <f t="shared" si="10"/>
        <v>Negativo</v>
      </c>
      <c r="AA83" t="str">
        <f t="shared" si="11"/>
        <v>Negativo</v>
      </c>
    </row>
    <row r="84" spans="1:27" x14ac:dyDescent="0.25">
      <c r="A84">
        <v>82</v>
      </c>
      <c r="B84" t="s">
        <v>506</v>
      </c>
      <c r="C84" s="3">
        <v>2.72</v>
      </c>
      <c r="D84">
        <v>-20.3</v>
      </c>
      <c r="E84">
        <v>1.66</v>
      </c>
      <c r="F84">
        <v>8.0000000000000002E-3</v>
      </c>
      <c r="G84" t="s">
        <v>23</v>
      </c>
      <c r="H84" t="s">
        <v>24</v>
      </c>
      <c r="I84" t="s">
        <v>24</v>
      </c>
      <c r="J84" t="s">
        <v>24</v>
      </c>
      <c r="K84">
        <v>0</v>
      </c>
      <c r="L84">
        <v>0</v>
      </c>
      <c r="M84">
        <v>0</v>
      </c>
      <c r="N84">
        <v>0</v>
      </c>
      <c r="O84" t="s">
        <v>24</v>
      </c>
      <c r="P84">
        <v>0</v>
      </c>
      <c r="Q84">
        <v>-8.1699999999999995E-2</v>
      </c>
      <c r="R84" t="s">
        <v>24</v>
      </c>
      <c r="S84" t="s">
        <v>500</v>
      </c>
      <c r="T84">
        <v>0</v>
      </c>
      <c r="U84">
        <v>-0.62369999999999992</v>
      </c>
      <c r="V84" s="6" t="str">
        <f t="shared" si="6"/>
        <v>Ruim</v>
      </c>
      <c r="W84" s="6" t="str">
        <f t="shared" si="7"/>
        <v>Positivo</v>
      </c>
      <c r="X84" s="6" t="str">
        <f t="shared" si="8"/>
        <v>Bom</v>
      </c>
      <c r="Y84" t="str">
        <f t="shared" si="9"/>
        <v>Negativo</v>
      </c>
      <c r="Z84" t="str">
        <f t="shared" si="10"/>
        <v>Negativo</v>
      </c>
      <c r="AA84" t="str">
        <f t="shared" si="11"/>
        <v>Negativo</v>
      </c>
    </row>
    <row r="85" spans="1:27" x14ac:dyDescent="0.25">
      <c r="A85">
        <v>83</v>
      </c>
      <c r="B85" t="s">
        <v>508</v>
      </c>
      <c r="C85" s="3">
        <v>2.6</v>
      </c>
      <c r="D85">
        <v>-19.41</v>
      </c>
      <c r="E85">
        <v>1.59</v>
      </c>
      <c r="F85">
        <v>2.52E-2</v>
      </c>
      <c r="G85" t="s">
        <v>23</v>
      </c>
      <c r="H85" t="s">
        <v>24</v>
      </c>
      <c r="I85" t="s">
        <v>24</v>
      </c>
      <c r="J85" t="s">
        <v>24</v>
      </c>
      <c r="K85">
        <v>0</v>
      </c>
      <c r="L85">
        <v>0</v>
      </c>
      <c r="M85">
        <v>0</v>
      </c>
      <c r="N85">
        <v>0</v>
      </c>
      <c r="O85" t="s">
        <v>24</v>
      </c>
      <c r="P85">
        <v>0</v>
      </c>
      <c r="Q85">
        <v>-8.1699999999999995E-2</v>
      </c>
      <c r="R85" t="s">
        <v>509</v>
      </c>
      <c r="S85" t="s">
        <v>500</v>
      </c>
      <c r="T85">
        <v>0</v>
      </c>
      <c r="U85">
        <v>-0.62369999999999992</v>
      </c>
      <c r="V85" s="6" t="str">
        <f t="shared" si="6"/>
        <v>Ruim</v>
      </c>
      <c r="W85" s="6" t="str">
        <f t="shared" si="7"/>
        <v>Positivo</v>
      </c>
      <c r="X85" s="6" t="str">
        <f t="shared" si="8"/>
        <v>Bom</v>
      </c>
      <c r="Y85" t="str">
        <f t="shared" si="9"/>
        <v>Negativo</v>
      </c>
      <c r="Z85" t="str">
        <f t="shared" si="10"/>
        <v>Negativo</v>
      </c>
      <c r="AA85" t="str">
        <f t="shared" si="11"/>
        <v>Negativo</v>
      </c>
    </row>
    <row r="86" spans="1:27" x14ac:dyDescent="0.25">
      <c r="A86">
        <v>84</v>
      </c>
      <c r="B86" t="s">
        <v>510</v>
      </c>
      <c r="C86" s="3">
        <v>60</v>
      </c>
      <c r="D86">
        <v>-19.3</v>
      </c>
      <c r="E86">
        <v>2.1800000000000002</v>
      </c>
      <c r="F86">
        <v>0</v>
      </c>
      <c r="G86" t="s">
        <v>511</v>
      </c>
      <c r="H86" t="s">
        <v>512</v>
      </c>
      <c r="I86" t="s">
        <v>513</v>
      </c>
      <c r="J86" t="s">
        <v>514</v>
      </c>
      <c r="K86">
        <v>-9.02</v>
      </c>
      <c r="L86">
        <v>-9.02</v>
      </c>
      <c r="M86">
        <v>-9.6999999999999989E-2</v>
      </c>
      <c r="N86">
        <v>-5.1799999999999999E-2</v>
      </c>
      <c r="O86" t="s">
        <v>452</v>
      </c>
      <c r="P86">
        <v>-0.12709999999999999</v>
      </c>
      <c r="Q86">
        <v>-0.1128</v>
      </c>
      <c r="R86" t="s">
        <v>24</v>
      </c>
      <c r="S86" t="s">
        <v>453</v>
      </c>
      <c r="T86">
        <v>0.45</v>
      </c>
      <c r="U86">
        <v>-1.5800000000000002E-2</v>
      </c>
      <c r="V86" s="6" t="str">
        <f t="shared" si="6"/>
        <v>Ruim</v>
      </c>
      <c r="W86" s="6" t="str">
        <f t="shared" si="7"/>
        <v>Positivo</v>
      </c>
      <c r="X86" s="6" t="str">
        <f t="shared" si="8"/>
        <v>Nulo</v>
      </c>
      <c r="Y86" t="str">
        <f t="shared" si="9"/>
        <v>Negativo</v>
      </c>
      <c r="Z86" t="str">
        <f t="shared" si="10"/>
        <v>Negativo</v>
      </c>
      <c r="AA86" t="str">
        <f t="shared" si="11"/>
        <v>Negativo</v>
      </c>
    </row>
    <row r="87" spans="1:27" x14ac:dyDescent="0.25">
      <c r="A87">
        <v>85</v>
      </c>
      <c r="B87" t="s">
        <v>515</v>
      </c>
      <c r="C87" s="3">
        <v>25.39</v>
      </c>
      <c r="D87">
        <v>-19.3</v>
      </c>
      <c r="E87">
        <v>2.87</v>
      </c>
      <c r="F87">
        <v>0</v>
      </c>
      <c r="G87" t="s">
        <v>516</v>
      </c>
      <c r="H87" t="s">
        <v>79</v>
      </c>
      <c r="I87" t="s">
        <v>517</v>
      </c>
      <c r="J87" t="s">
        <v>518</v>
      </c>
      <c r="K87">
        <v>25.02</v>
      </c>
      <c r="L87">
        <v>25.02</v>
      </c>
      <c r="M87">
        <v>9.6999999999999989E-2</v>
      </c>
      <c r="N87">
        <v>-7.0499999999999993E-2</v>
      </c>
      <c r="O87" t="s">
        <v>519</v>
      </c>
      <c r="P87">
        <v>2.3900000000000001E-2</v>
      </c>
      <c r="Q87">
        <v>-0.14860000000000001</v>
      </c>
      <c r="R87" t="s">
        <v>24</v>
      </c>
      <c r="S87" t="s">
        <v>520</v>
      </c>
      <c r="T87">
        <v>6.51</v>
      </c>
      <c r="U87">
        <v>-0.14480000000000001</v>
      </c>
      <c r="V87" s="6" t="str">
        <f t="shared" si="6"/>
        <v>Ruim</v>
      </c>
      <c r="W87" s="6" t="str">
        <f t="shared" si="7"/>
        <v>Positivo</v>
      </c>
      <c r="X87" s="6" t="str">
        <f t="shared" si="8"/>
        <v>Nulo</v>
      </c>
      <c r="Y87" t="str">
        <f t="shared" si="9"/>
        <v>Negativo</v>
      </c>
      <c r="Z87" t="str">
        <f t="shared" si="10"/>
        <v>Negativo</v>
      </c>
      <c r="AA87" t="str">
        <f t="shared" si="11"/>
        <v>Negativo</v>
      </c>
    </row>
    <row r="88" spans="1:27" x14ac:dyDescent="0.25">
      <c r="A88">
        <v>86</v>
      </c>
      <c r="B88" t="s">
        <v>521</v>
      </c>
      <c r="C88" s="3">
        <v>86</v>
      </c>
      <c r="D88">
        <v>-18.89</v>
      </c>
      <c r="E88">
        <v>37.69</v>
      </c>
      <c r="F88">
        <v>0</v>
      </c>
      <c r="G88" t="s">
        <v>522</v>
      </c>
      <c r="H88" t="s">
        <v>523</v>
      </c>
      <c r="I88" t="s">
        <v>524</v>
      </c>
      <c r="J88" t="s">
        <v>525</v>
      </c>
      <c r="K88">
        <v>-68.27</v>
      </c>
      <c r="L88">
        <v>-156.56</v>
      </c>
      <c r="M88">
        <v>-9.0800000000000006E-2</v>
      </c>
      <c r="N88">
        <v>-0.31619999999999998</v>
      </c>
      <c r="O88" t="s">
        <v>526</v>
      </c>
      <c r="P88">
        <v>-5.2699999999999997E-2</v>
      </c>
      <c r="Q88">
        <v>-1.9955000000000001</v>
      </c>
      <c r="R88" t="s">
        <v>24</v>
      </c>
      <c r="S88" t="s">
        <v>527</v>
      </c>
      <c r="T88">
        <v>3.31</v>
      </c>
      <c r="U88">
        <v>0.72209999999999996</v>
      </c>
      <c r="V88" s="6" t="str">
        <f t="shared" si="6"/>
        <v>Ruim</v>
      </c>
      <c r="W88" s="6" t="str">
        <f t="shared" si="7"/>
        <v>Positivo</v>
      </c>
      <c r="X88" s="6" t="str">
        <f t="shared" si="8"/>
        <v>Nulo</v>
      </c>
      <c r="Y88" t="str">
        <f t="shared" si="9"/>
        <v>Negativo</v>
      </c>
      <c r="Z88" t="str">
        <f t="shared" si="10"/>
        <v>Negativo</v>
      </c>
      <c r="AA88" t="str">
        <f t="shared" si="11"/>
        <v>Positivo</v>
      </c>
    </row>
    <row r="89" spans="1:27" x14ac:dyDescent="0.25">
      <c r="A89">
        <v>87</v>
      </c>
      <c r="B89" t="s">
        <v>528</v>
      </c>
      <c r="C89" s="3">
        <v>0.66</v>
      </c>
      <c r="D89">
        <v>-18.63</v>
      </c>
      <c r="E89">
        <v>1.28</v>
      </c>
      <c r="F89">
        <v>0</v>
      </c>
      <c r="G89" t="s">
        <v>530</v>
      </c>
      <c r="H89" t="s">
        <v>531</v>
      </c>
      <c r="I89" t="s">
        <v>532</v>
      </c>
      <c r="J89" t="s">
        <v>533</v>
      </c>
      <c r="K89">
        <v>10.23</v>
      </c>
      <c r="L89">
        <v>10.23</v>
      </c>
      <c r="M89">
        <v>0.1038</v>
      </c>
      <c r="N89">
        <v>-4.8599999999999997E-2</v>
      </c>
      <c r="O89" t="s">
        <v>534</v>
      </c>
      <c r="P89">
        <v>0.1048</v>
      </c>
      <c r="Q89">
        <v>-6.8499999999999991E-2</v>
      </c>
      <c r="R89" t="s">
        <v>24</v>
      </c>
      <c r="S89" t="s">
        <v>535</v>
      </c>
      <c r="T89">
        <v>0.27</v>
      </c>
      <c r="U89">
        <v>0.3574</v>
      </c>
      <c r="V89" s="6" t="str">
        <f t="shared" si="6"/>
        <v>Ruim</v>
      </c>
      <c r="W89" s="6" t="str">
        <f t="shared" si="7"/>
        <v>Positivo</v>
      </c>
      <c r="X89" s="6" t="str">
        <f t="shared" si="8"/>
        <v>Nulo</v>
      </c>
      <c r="Y89" t="str">
        <f t="shared" si="9"/>
        <v>Negativo</v>
      </c>
      <c r="Z89" t="str">
        <f t="shared" si="10"/>
        <v>Negativo</v>
      </c>
      <c r="AA89" t="str">
        <f t="shared" si="11"/>
        <v>Positivo</v>
      </c>
    </row>
    <row r="90" spans="1:27" x14ac:dyDescent="0.25">
      <c r="A90">
        <v>88</v>
      </c>
      <c r="B90" t="s">
        <v>536</v>
      </c>
      <c r="C90" s="3">
        <v>43</v>
      </c>
      <c r="D90">
        <v>-18.54</v>
      </c>
      <c r="E90">
        <v>3.1</v>
      </c>
      <c r="F90">
        <v>0</v>
      </c>
      <c r="G90" t="s">
        <v>537</v>
      </c>
      <c r="H90" t="s">
        <v>538</v>
      </c>
      <c r="I90" t="s">
        <v>539</v>
      </c>
      <c r="J90" t="s">
        <v>540</v>
      </c>
      <c r="K90">
        <v>16.2</v>
      </c>
      <c r="L90">
        <v>8.69</v>
      </c>
      <c r="M90">
        <v>6.4100000000000004E-2</v>
      </c>
      <c r="N90">
        <v>-2.2100000000000002E-2</v>
      </c>
      <c r="O90" t="s">
        <v>493</v>
      </c>
      <c r="P90">
        <v>6.3600000000000004E-2</v>
      </c>
      <c r="Q90">
        <v>-0.16700000000000001</v>
      </c>
      <c r="R90" t="s">
        <v>24</v>
      </c>
      <c r="S90" t="s">
        <v>494</v>
      </c>
      <c r="T90">
        <v>4.08</v>
      </c>
      <c r="U90">
        <v>9.7899999999999987E-2</v>
      </c>
      <c r="V90" s="6" t="str">
        <f t="shared" si="6"/>
        <v>Ruim</v>
      </c>
      <c r="W90" s="6" t="str">
        <f t="shared" si="7"/>
        <v>Positivo</v>
      </c>
      <c r="X90" s="6" t="str">
        <f t="shared" si="8"/>
        <v>Nulo</v>
      </c>
      <c r="Y90" t="str">
        <f t="shared" si="9"/>
        <v>Negativo</v>
      </c>
      <c r="Z90" t="str">
        <f t="shared" si="10"/>
        <v>Negativo</v>
      </c>
      <c r="AA90" t="str">
        <f t="shared" si="11"/>
        <v>Positivo</v>
      </c>
    </row>
    <row r="91" spans="1:27" x14ac:dyDescent="0.25">
      <c r="A91">
        <v>89</v>
      </c>
      <c r="B91" t="s">
        <v>541</v>
      </c>
      <c r="C91" s="3">
        <v>37.1</v>
      </c>
      <c r="D91">
        <v>-17.690000000000001</v>
      </c>
      <c r="E91">
        <v>5.72</v>
      </c>
      <c r="F91">
        <v>0</v>
      </c>
      <c r="G91" t="s">
        <v>542</v>
      </c>
      <c r="H91" t="s">
        <v>543</v>
      </c>
      <c r="I91" t="s">
        <v>544</v>
      </c>
      <c r="J91" t="s">
        <v>545</v>
      </c>
      <c r="K91">
        <v>121.3</v>
      </c>
      <c r="L91">
        <v>18.260000000000002</v>
      </c>
      <c r="M91">
        <v>4.58E-2</v>
      </c>
      <c r="N91">
        <v>-0.23369999999999999</v>
      </c>
      <c r="O91" t="s">
        <v>546</v>
      </c>
      <c r="P91">
        <v>1.7600000000000001E-2</v>
      </c>
      <c r="Q91">
        <v>-0.32319999999999999</v>
      </c>
      <c r="R91" t="s">
        <v>547</v>
      </c>
      <c r="S91" t="s">
        <v>548</v>
      </c>
      <c r="T91">
        <v>1.89</v>
      </c>
      <c r="U91">
        <v>0.35820000000000002</v>
      </c>
      <c r="V91" s="6" t="str">
        <f t="shared" si="6"/>
        <v>Ruim</v>
      </c>
      <c r="W91" s="6" t="str">
        <f t="shared" si="7"/>
        <v>Positivo</v>
      </c>
      <c r="X91" s="6" t="str">
        <f t="shared" si="8"/>
        <v>Nulo</v>
      </c>
      <c r="Y91" t="str">
        <f t="shared" si="9"/>
        <v>Negativo</v>
      </c>
      <c r="Z91" t="str">
        <f t="shared" si="10"/>
        <v>Negativo</v>
      </c>
      <c r="AA91" t="str">
        <f t="shared" si="11"/>
        <v>Positivo</v>
      </c>
    </row>
    <row r="92" spans="1:27" x14ac:dyDescent="0.25">
      <c r="A92">
        <v>90</v>
      </c>
      <c r="B92" t="s">
        <v>549</v>
      </c>
      <c r="C92" s="3">
        <v>3.67</v>
      </c>
      <c r="D92">
        <v>-16.59</v>
      </c>
      <c r="E92">
        <v>0.55000000000000004</v>
      </c>
      <c r="F92">
        <v>0</v>
      </c>
      <c r="G92" t="s">
        <v>551</v>
      </c>
      <c r="H92" t="s">
        <v>552</v>
      </c>
      <c r="I92" t="s">
        <v>553</v>
      </c>
      <c r="J92" t="s">
        <v>554</v>
      </c>
      <c r="K92">
        <v>9.2799999999999994</v>
      </c>
      <c r="L92">
        <v>5.0199999999999996</v>
      </c>
      <c r="M92">
        <v>0.1699</v>
      </c>
      <c r="N92">
        <v>1.4800000000000001E-2</v>
      </c>
      <c r="O92" t="s">
        <v>555</v>
      </c>
      <c r="P92">
        <v>6.7500000000000004E-2</v>
      </c>
      <c r="Q92">
        <v>-3.3399999999999999E-2</v>
      </c>
      <c r="R92" t="s">
        <v>556</v>
      </c>
      <c r="S92" t="s">
        <v>557</v>
      </c>
      <c r="T92">
        <v>2.0499999999999998</v>
      </c>
      <c r="U92">
        <v>0.38779999999999998</v>
      </c>
      <c r="V92" s="6" t="str">
        <f t="shared" si="6"/>
        <v>Ruim</v>
      </c>
      <c r="W92" s="6" t="str">
        <f t="shared" si="7"/>
        <v>Positivo</v>
      </c>
      <c r="X92" s="6" t="str">
        <f t="shared" si="8"/>
        <v>Nulo</v>
      </c>
      <c r="Y92" t="str">
        <f t="shared" si="9"/>
        <v>Negativo</v>
      </c>
      <c r="Z92" t="str">
        <f t="shared" si="10"/>
        <v>Positiva</v>
      </c>
      <c r="AA92" t="str">
        <f t="shared" si="11"/>
        <v>Positivo</v>
      </c>
    </row>
    <row r="93" spans="1:27" x14ac:dyDescent="0.25">
      <c r="A93">
        <v>91</v>
      </c>
      <c r="B93" t="s">
        <v>558</v>
      </c>
      <c r="C93" s="3">
        <v>5.52</v>
      </c>
      <c r="D93">
        <v>-16.440000000000001</v>
      </c>
      <c r="E93">
        <v>0.94</v>
      </c>
      <c r="F93">
        <v>0</v>
      </c>
      <c r="G93" t="s">
        <v>560</v>
      </c>
      <c r="H93" t="s">
        <v>561</v>
      </c>
      <c r="I93" t="s">
        <v>562</v>
      </c>
      <c r="J93" t="s">
        <v>563</v>
      </c>
      <c r="K93">
        <v>25.04</v>
      </c>
      <c r="L93">
        <v>38.840000000000003</v>
      </c>
      <c r="M93">
        <v>5.5500000000000001E-2</v>
      </c>
      <c r="N93">
        <v>-3.0300000000000001E-2</v>
      </c>
      <c r="O93" t="s">
        <v>564</v>
      </c>
      <c r="P93">
        <v>2.3800000000000002E-2</v>
      </c>
      <c r="Q93">
        <v>-5.7500000000000002E-2</v>
      </c>
      <c r="R93" t="s">
        <v>24</v>
      </c>
      <c r="S93" t="s">
        <v>565</v>
      </c>
      <c r="T93">
        <v>1.93</v>
      </c>
      <c r="U93">
        <v>0.29980000000000001</v>
      </c>
      <c r="V93" s="6" t="str">
        <f t="shared" si="6"/>
        <v>Ruim</v>
      </c>
      <c r="W93" s="6" t="str">
        <f t="shared" si="7"/>
        <v>Positivo</v>
      </c>
      <c r="X93" s="6" t="str">
        <f t="shared" si="8"/>
        <v>Nulo</v>
      </c>
      <c r="Y93" t="str">
        <f t="shared" si="9"/>
        <v>Negativo</v>
      </c>
      <c r="Z93" t="str">
        <f t="shared" si="10"/>
        <v>Negativo</v>
      </c>
      <c r="AA93" t="str">
        <f t="shared" si="11"/>
        <v>Positivo</v>
      </c>
    </row>
    <row r="94" spans="1:27" x14ac:dyDescent="0.25">
      <c r="A94">
        <v>92</v>
      </c>
      <c r="B94" t="s">
        <v>566</v>
      </c>
      <c r="C94" s="3">
        <v>0.56000000000000005</v>
      </c>
      <c r="D94">
        <v>-15.81</v>
      </c>
      <c r="E94">
        <v>1.08</v>
      </c>
      <c r="F94">
        <v>0</v>
      </c>
      <c r="G94" t="s">
        <v>567</v>
      </c>
      <c r="H94" t="s">
        <v>568</v>
      </c>
      <c r="I94" t="s">
        <v>316</v>
      </c>
      <c r="J94" t="s">
        <v>569</v>
      </c>
      <c r="K94">
        <v>8.91</v>
      </c>
      <c r="L94">
        <v>8.91</v>
      </c>
      <c r="M94">
        <v>0.1038</v>
      </c>
      <c r="N94">
        <v>-4.8599999999999997E-2</v>
      </c>
      <c r="O94" t="s">
        <v>534</v>
      </c>
      <c r="P94">
        <v>0.1048</v>
      </c>
      <c r="Q94">
        <v>-6.8499999999999991E-2</v>
      </c>
      <c r="R94" t="s">
        <v>24</v>
      </c>
      <c r="S94" t="s">
        <v>535</v>
      </c>
      <c r="T94">
        <v>0.27</v>
      </c>
      <c r="U94">
        <v>0.3574</v>
      </c>
      <c r="V94" s="6" t="str">
        <f t="shared" si="6"/>
        <v>Ruim</v>
      </c>
      <c r="W94" s="6" t="str">
        <f t="shared" si="7"/>
        <v>Positivo</v>
      </c>
      <c r="X94" s="6" t="str">
        <f t="shared" si="8"/>
        <v>Nulo</v>
      </c>
      <c r="Y94" t="str">
        <f t="shared" si="9"/>
        <v>Negativo</v>
      </c>
      <c r="Z94" t="str">
        <f t="shared" si="10"/>
        <v>Negativo</v>
      </c>
      <c r="AA94" t="str">
        <f t="shared" si="11"/>
        <v>Positivo</v>
      </c>
    </row>
    <row r="95" spans="1:27" x14ac:dyDescent="0.25">
      <c r="A95">
        <v>93</v>
      </c>
      <c r="B95" t="s">
        <v>570</v>
      </c>
      <c r="C95" s="3">
        <v>4.5199999999999996</v>
      </c>
      <c r="D95">
        <v>-15.64</v>
      </c>
      <c r="E95">
        <v>0.87</v>
      </c>
      <c r="F95">
        <v>0</v>
      </c>
      <c r="G95" t="s">
        <v>572</v>
      </c>
      <c r="H95" t="s">
        <v>573</v>
      </c>
      <c r="I95" t="s">
        <v>574</v>
      </c>
      <c r="J95" t="s">
        <v>304</v>
      </c>
      <c r="K95">
        <v>19.920000000000002</v>
      </c>
      <c r="L95">
        <v>3.69</v>
      </c>
      <c r="M95">
        <v>2.5399999999999999E-2</v>
      </c>
      <c r="N95">
        <v>-2.1299999999999999E-2</v>
      </c>
      <c r="O95" t="s">
        <v>318</v>
      </c>
      <c r="P95">
        <v>2.8199999999999999E-2</v>
      </c>
      <c r="Q95">
        <v>-5.57E-2</v>
      </c>
      <c r="R95" t="s">
        <v>575</v>
      </c>
      <c r="S95" t="s">
        <v>576</v>
      </c>
      <c r="T95">
        <v>0.77</v>
      </c>
      <c r="U95">
        <v>8.5800000000000001E-2</v>
      </c>
      <c r="V95" s="6" t="str">
        <f t="shared" si="6"/>
        <v>Ruim</v>
      </c>
      <c r="W95" s="6" t="str">
        <f t="shared" si="7"/>
        <v>Positivo</v>
      </c>
      <c r="X95" s="6" t="str">
        <f t="shared" si="8"/>
        <v>Nulo</v>
      </c>
      <c r="Y95" t="str">
        <f t="shared" si="9"/>
        <v>Negativo</v>
      </c>
      <c r="Z95" t="str">
        <f t="shared" si="10"/>
        <v>Negativo</v>
      </c>
      <c r="AA95" t="str">
        <f t="shared" si="11"/>
        <v>Positivo</v>
      </c>
    </row>
    <row r="96" spans="1:27" x14ac:dyDescent="0.25">
      <c r="A96">
        <v>94</v>
      </c>
      <c r="B96" t="s">
        <v>577</v>
      </c>
      <c r="C96" s="3">
        <v>10.4</v>
      </c>
      <c r="D96">
        <v>-14.97</v>
      </c>
      <c r="E96">
        <v>1.32</v>
      </c>
      <c r="F96">
        <v>0</v>
      </c>
      <c r="G96" t="s">
        <v>578</v>
      </c>
      <c r="H96" t="s">
        <v>579</v>
      </c>
      <c r="I96" t="s">
        <v>580</v>
      </c>
      <c r="J96" t="s">
        <v>581</v>
      </c>
      <c r="K96">
        <v>16.059999999999999</v>
      </c>
      <c r="L96">
        <v>16.059999999999999</v>
      </c>
      <c r="M96">
        <v>0.11210000000000001</v>
      </c>
      <c r="N96">
        <v>-0.1014</v>
      </c>
      <c r="O96" t="s">
        <v>62</v>
      </c>
      <c r="P96">
        <v>7.1199999999999999E-2</v>
      </c>
      <c r="Q96">
        <v>-8.8300000000000003E-2</v>
      </c>
      <c r="R96" t="s">
        <v>24</v>
      </c>
      <c r="S96" t="s">
        <v>582</v>
      </c>
      <c r="T96">
        <v>0.31</v>
      </c>
      <c r="U96">
        <v>-8.9900000000000008E-2</v>
      </c>
      <c r="V96" s="6" t="str">
        <f t="shared" si="6"/>
        <v>Ruim</v>
      </c>
      <c r="W96" s="6" t="str">
        <f t="shared" si="7"/>
        <v>Positivo</v>
      </c>
      <c r="X96" s="6" t="str">
        <f t="shared" si="8"/>
        <v>Nulo</v>
      </c>
      <c r="Y96" t="str">
        <f t="shared" si="9"/>
        <v>Negativo</v>
      </c>
      <c r="Z96" t="str">
        <f t="shared" si="10"/>
        <v>Negativo</v>
      </c>
      <c r="AA96" t="str">
        <f t="shared" si="11"/>
        <v>Negativo</v>
      </c>
    </row>
    <row r="97" spans="1:27" x14ac:dyDescent="0.25">
      <c r="A97">
        <v>95</v>
      </c>
      <c r="B97" t="s">
        <v>583</v>
      </c>
      <c r="C97" s="3">
        <v>0.75</v>
      </c>
      <c r="D97">
        <v>-14.45</v>
      </c>
      <c r="E97">
        <v>194.24</v>
      </c>
      <c r="F97">
        <v>0</v>
      </c>
      <c r="G97" t="s">
        <v>584</v>
      </c>
      <c r="H97" t="s">
        <v>585</v>
      </c>
      <c r="I97" t="s">
        <v>586</v>
      </c>
      <c r="J97" t="s">
        <v>587</v>
      </c>
      <c r="K97">
        <v>-265.07</v>
      </c>
      <c r="L97">
        <v>403.81</v>
      </c>
      <c r="M97">
        <v>-9.7000000000000003E-3</v>
      </c>
      <c r="N97">
        <v>-0.18099999999999999</v>
      </c>
      <c r="O97" t="s">
        <v>367</v>
      </c>
      <c r="P97">
        <v>-1.1599999999999999E-2</v>
      </c>
      <c r="Q97">
        <v>-13.444599999999999</v>
      </c>
      <c r="R97" t="s">
        <v>588</v>
      </c>
      <c r="S97" t="s">
        <v>369</v>
      </c>
      <c r="T97">
        <v>0</v>
      </c>
      <c r="U97">
        <v>0.78040000000000009</v>
      </c>
      <c r="V97" s="6" t="str">
        <f t="shared" si="6"/>
        <v>Ruim</v>
      </c>
      <c r="W97" s="6" t="str">
        <f t="shared" si="7"/>
        <v>Positivo</v>
      </c>
      <c r="X97" s="6" t="str">
        <f t="shared" si="8"/>
        <v>Nulo</v>
      </c>
      <c r="Y97" t="str">
        <f t="shared" si="9"/>
        <v>Negativo</v>
      </c>
      <c r="Z97" t="str">
        <f t="shared" si="10"/>
        <v>Negativo</v>
      </c>
      <c r="AA97" t="str">
        <f t="shared" si="11"/>
        <v>Positivo</v>
      </c>
    </row>
    <row r="98" spans="1:27" x14ac:dyDescent="0.25">
      <c r="A98">
        <v>96</v>
      </c>
      <c r="B98" t="s">
        <v>589</v>
      </c>
      <c r="C98" s="3">
        <v>65</v>
      </c>
      <c r="D98">
        <v>-14.27</v>
      </c>
      <c r="E98">
        <v>28.48</v>
      </c>
      <c r="F98">
        <v>0</v>
      </c>
      <c r="G98" t="s">
        <v>590</v>
      </c>
      <c r="H98" t="s">
        <v>591</v>
      </c>
      <c r="I98" t="s">
        <v>592</v>
      </c>
      <c r="J98" t="s">
        <v>593</v>
      </c>
      <c r="K98">
        <v>-52.93</v>
      </c>
      <c r="L98">
        <v>-121.37</v>
      </c>
      <c r="M98">
        <v>-9.0800000000000006E-2</v>
      </c>
      <c r="N98">
        <v>-0.31619999999999998</v>
      </c>
      <c r="O98" t="s">
        <v>526</v>
      </c>
      <c r="P98">
        <v>-5.2699999999999997E-2</v>
      </c>
      <c r="Q98">
        <v>-1.9955000000000001</v>
      </c>
      <c r="R98" t="s">
        <v>24</v>
      </c>
      <c r="S98" t="s">
        <v>527</v>
      </c>
      <c r="T98">
        <v>3.31</v>
      </c>
      <c r="U98">
        <v>0.72209999999999996</v>
      </c>
      <c r="V98" s="6" t="str">
        <f t="shared" si="6"/>
        <v>Ruim</v>
      </c>
      <c r="W98" s="6" t="str">
        <f t="shared" si="7"/>
        <v>Positivo</v>
      </c>
      <c r="X98" s="6" t="str">
        <f t="shared" si="8"/>
        <v>Nulo</v>
      </c>
      <c r="Y98" t="str">
        <f t="shared" si="9"/>
        <v>Negativo</v>
      </c>
      <c r="Z98" t="str">
        <f t="shared" si="10"/>
        <v>Negativo</v>
      </c>
      <c r="AA98" t="str">
        <f t="shared" si="11"/>
        <v>Positivo</v>
      </c>
    </row>
    <row r="99" spans="1:27" x14ac:dyDescent="0.25">
      <c r="A99">
        <v>97</v>
      </c>
      <c r="B99" t="s">
        <v>594</v>
      </c>
      <c r="C99" s="3">
        <v>11</v>
      </c>
      <c r="D99">
        <v>-14.03</v>
      </c>
      <c r="E99">
        <v>1.22</v>
      </c>
      <c r="F99">
        <v>6.6E-3</v>
      </c>
      <c r="G99" t="s">
        <v>595</v>
      </c>
      <c r="H99" t="s">
        <v>596</v>
      </c>
      <c r="I99" t="s">
        <v>597</v>
      </c>
      <c r="J99" t="s">
        <v>598</v>
      </c>
      <c r="K99">
        <v>17.75</v>
      </c>
      <c r="L99">
        <v>8.31</v>
      </c>
      <c r="M99">
        <v>7.4700000000000003E-2</v>
      </c>
      <c r="N99">
        <v>-4.3799999999999999E-2</v>
      </c>
      <c r="O99" t="s">
        <v>599</v>
      </c>
      <c r="P99">
        <v>4.3999999999999997E-2</v>
      </c>
      <c r="Q99">
        <v>-8.6899999999999991E-2</v>
      </c>
      <c r="R99" t="s">
        <v>600</v>
      </c>
      <c r="S99" t="s">
        <v>601</v>
      </c>
      <c r="T99">
        <v>1.72</v>
      </c>
      <c r="U99">
        <v>0.38919999999999999</v>
      </c>
      <c r="V99" s="6" t="str">
        <f t="shared" si="6"/>
        <v>Ruim</v>
      </c>
      <c r="W99" s="6" t="str">
        <f t="shared" si="7"/>
        <v>Positivo</v>
      </c>
      <c r="X99" s="6" t="str">
        <f t="shared" si="8"/>
        <v>Bom</v>
      </c>
      <c r="Y99" t="str">
        <f t="shared" si="9"/>
        <v>Negativo</v>
      </c>
      <c r="Z99" t="str">
        <f t="shared" si="10"/>
        <v>Negativo</v>
      </c>
      <c r="AA99" t="str">
        <f t="shared" si="11"/>
        <v>Positivo</v>
      </c>
    </row>
    <row r="100" spans="1:27" x14ac:dyDescent="0.25">
      <c r="A100">
        <v>98</v>
      </c>
      <c r="B100" t="s">
        <v>602</v>
      </c>
      <c r="C100" s="3">
        <v>1.46</v>
      </c>
      <c r="D100">
        <v>-13.48</v>
      </c>
      <c r="E100">
        <v>2</v>
      </c>
      <c r="F100">
        <v>0</v>
      </c>
      <c r="G100" t="s">
        <v>604</v>
      </c>
      <c r="H100" t="s">
        <v>605</v>
      </c>
      <c r="I100" t="s">
        <v>606</v>
      </c>
      <c r="J100" t="s">
        <v>607</v>
      </c>
      <c r="K100">
        <v>-32.69</v>
      </c>
      <c r="L100">
        <v>-32.69</v>
      </c>
      <c r="M100">
        <v>-2.1399999999999999E-2</v>
      </c>
      <c r="N100">
        <v>-4.7199999999999999E-2</v>
      </c>
      <c r="O100" t="s">
        <v>608</v>
      </c>
      <c r="P100">
        <v>-3.4799999999999998E-2</v>
      </c>
      <c r="Q100">
        <v>-0.1482</v>
      </c>
      <c r="R100" t="s">
        <v>24</v>
      </c>
      <c r="S100" t="s">
        <v>609</v>
      </c>
      <c r="T100">
        <v>0.2</v>
      </c>
      <c r="U100">
        <v>3.5799999999999998E-2</v>
      </c>
      <c r="V100" s="6" t="str">
        <f t="shared" si="6"/>
        <v>Ruim</v>
      </c>
      <c r="W100" s="6" t="str">
        <f t="shared" si="7"/>
        <v>Positivo</v>
      </c>
      <c r="X100" s="6" t="str">
        <f t="shared" si="8"/>
        <v>Nulo</v>
      </c>
      <c r="Y100" t="str">
        <f t="shared" si="9"/>
        <v>Negativo</v>
      </c>
      <c r="Z100" t="str">
        <f t="shared" si="10"/>
        <v>Negativo</v>
      </c>
      <c r="AA100" t="str">
        <f t="shared" si="11"/>
        <v>Positivo</v>
      </c>
    </row>
    <row r="101" spans="1:27" x14ac:dyDescent="0.25">
      <c r="A101">
        <v>99</v>
      </c>
      <c r="B101" t="s">
        <v>610</v>
      </c>
      <c r="C101" s="3">
        <v>9.44</v>
      </c>
      <c r="D101">
        <v>-13.48</v>
      </c>
      <c r="E101">
        <v>1.05</v>
      </c>
      <c r="F101">
        <v>0</v>
      </c>
      <c r="G101" t="s">
        <v>611</v>
      </c>
      <c r="H101" t="s">
        <v>380</v>
      </c>
      <c r="I101" t="s">
        <v>612</v>
      </c>
      <c r="J101" t="s">
        <v>613</v>
      </c>
      <c r="K101">
        <v>-1.22</v>
      </c>
      <c r="L101">
        <v>-1.37</v>
      </c>
      <c r="M101">
        <v>-0.41310000000000002</v>
      </c>
      <c r="N101">
        <v>-0.16020000000000001</v>
      </c>
      <c r="O101" t="s">
        <v>614</v>
      </c>
      <c r="P101">
        <v>-0.25769999999999998</v>
      </c>
      <c r="Q101">
        <v>-7.7699999999999991E-2</v>
      </c>
      <c r="R101" t="s">
        <v>615</v>
      </c>
      <c r="S101" t="s">
        <v>616</v>
      </c>
      <c r="T101">
        <v>0</v>
      </c>
      <c r="U101">
        <v>0.60880000000000001</v>
      </c>
      <c r="V101" s="6" t="str">
        <f t="shared" si="6"/>
        <v>Ruim</v>
      </c>
      <c r="W101" s="6" t="str">
        <f t="shared" si="7"/>
        <v>Positivo</v>
      </c>
      <c r="X101" s="6" t="str">
        <f t="shared" si="8"/>
        <v>Nulo</v>
      </c>
      <c r="Y101" t="str">
        <f t="shared" si="9"/>
        <v>Negativo</v>
      </c>
      <c r="Z101" t="str">
        <f t="shared" si="10"/>
        <v>Negativo</v>
      </c>
      <c r="AA101" t="str">
        <f t="shared" si="11"/>
        <v>Positivo</v>
      </c>
    </row>
    <row r="102" spans="1:27" x14ac:dyDescent="0.25">
      <c r="A102">
        <v>100</v>
      </c>
      <c r="B102" t="s">
        <v>617</v>
      </c>
      <c r="C102" s="3">
        <v>23.8</v>
      </c>
      <c r="D102">
        <v>-13.36</v>
      </c>
      <c r="E102">
        <v>15</v>
      </c>
      <c r="F102">
        <v>0</v>
      </c>
      <c r="G102" t="s">
        <v>618</v>
      </c>
      <c r="H102" t="s">
        <v>619</v>
      </c>
      <c r="I102" t="s">
        <v>620</v>
      </c>
      <c r="J102" t="s">
        <v>621</v>
      </c>
      <c r="K102">
        <v>-28.68</v>
      </c>
      <c r="L102">
        <v>-69.64</v>
      </c>
      <c r="M102">
        <v>-0.15329999999999999</v>
      </c>
      <c r="N102">
        <v>-0.25729999999999997</v>
      </c>
      <c r="O102" t="s">
        <v>622</v>
      </c>
      <c r="P102">
        <v>-8.1500000000000003E-2</v>
      </c>
      <c r="Q102">
        <v>-1.1229</v>
      </c>
      <c r="R102" t="s">
        <v>24</v>
      </c>
      <c r="S102" t="s">
        <v>623</v>
      </c>
      <c r="T102">
        <v>4.67</v>
      </c>
      <c r="U102">
        <v>0.1087</v>
      </c>
      <c r="V102" s="6" t="str">
        <f t="shared" si="6"/>
        <v>Ruim</v>
      </c>
      <c r="W102" s="6" t="str">
        <f t="shared" si="7"/>
        <v>Positivo</v>
      </c>
      <c r="X102" s="6" t="str">
        <f t="shared" si="8"/>
        <v>Nulo</v>
      </c>
      <c r="Y102" t="str">
        <f t="shared" si="9"/>
        <v>Negativo</v>
      </c>
      <c r="Z102" t="str">
        <f t="shared" si="10"/>
        <v>Negativo</v>
      </c>
      <c r="AA102" t="str">
        <f t="shared" si="11"/>
        <v>Positivo</v>
      </c>
    </row>
    <row r="103" spans="1:27" x14ac:dyDescent="0.25">
      <c r="A103">
        <v>101</v>
      </c>
      <c r="B103" t="s">
        <v>624</v>
      </c>
      <c r="C103" s="3">
        <v>48</v>
      </c>
      <c r="D103">
        <v>-13.3</v>
      </c>
      <c r="E103">
        <v>1.62</v>
      </c>
      <c r="F103">
        <v>0</v>
      </c>
      <c r="G103" t="s">
        <v>496</v>
      </c>
      <c r="H103" t="s">
        <v>625</v>
      </c>
      <c r="I103" t="s">
        <v>626</v>
      </c>
      <c r="J103" t="s">
        <v>486</v>
      </c>
      <c r="K103">
        <v>15.25</v>
      </c>
      <c r="L103">
        <v>10.09</v>
      </c>
      <c r="M103">
        <v>0.1071</v>
      </c>
      <c r="N103">
        <v>-7.5800000000000006E-2</v>
      </c>
      <c r="O103" t="s">
        <v>627</v>
      </c>
      <c r="P103">
        <v>6.4199999999999993E-2</v>
      </c>
      <c r="Q103">
        <v>-0.12180000000000001</v>
      </c>
      <c r="R103" t="s">
        <v>24</v>
      </c>
      <c r="S103" t="s">
        <v>628</v>
      </c>
      <c r="T103">
        <v>1.04</v>
      </c>
      <c r="U103">
        <v>0.15479999999999999</v>
      </c>
      <c r="V103" s="6" t="str">
        <f t="shared" si="6"/>
        <v>Ruim</v>
      </c>
      <c r="W103" s="6" t="str">
        <f t="shared" si="7"/>
        <v>Positivo</v>
      </c>
      <c r="X103" s="6" t="str">
        <f t="shared" si="8"/>
        <v>Nulo</v>
      </c>
      <c r="Y103" t="str">
        <f t="shared" si="9"/>
        <v>Negativo</v>
      </c>
      <c r="Z103" t="str">
        <f t="shared" si="10"/>
        <v>Negativo</v>
      </c>
      <c r="AA103" t="str">
        <f t="shared" si="11"/>
        <v>Positivo</v>
      </c>
    </row>
    <row r="104" spans="1:27" x14ac:dyDescent="0.25">
      <c r="A104">
        <v>102</v>
      </c>
      <c r="B104" t="s">
        <v>629</v>
      </c>
      <c r="C104" s="3">
        <v>19.55</v>
      </c>
      <c r="D104">
        <v>-12.57</v>
      </c>
      <c r="E104">
        <v>1.1299999999999999</v>
      </c>
      <c r="F104">
        <v>0</v>
      </c>
      <c r="G104" t="s">
        <v>630</v>
      </c>
      <c r="H104" t="s">
        <v>35</v>
      </c>
      <c r="I104" t="s">
        <v>631</v>
      </c>
      <c r="J104" t="s">
        <v>632</v>
      </c>
      <c r="K104">
        <v>9.6999999999999993</v>
      </c>
      <c r="L104">
        <v>6.44</v>
      </c>
      <c r="M104">
        <v>9.0399999999999994E-2</v>
      </c>
      <c r="N104">
        <v>-5.2300000000000013E-2</v>
      </c>
      <c r="O104" t="s">
        <v>633</v>
      </c>
      <c r="P104">
        <v>5.6500000000000002E-2</v>
      </c>
      <c r="Q104">
        <v>-8.9900000000000008E-2</v>
      </c>
      <c r="R104" t="s">
        <v>634</v>
      </c>
      <c r="S104" t="s">
        <v>635</v>
      </c>
      <c r="T104">
        <v>1.32</v>
      </c>
      <c r="U104">
        <v>0.14910000000000001</v>
      </c>
      <c r="V104" s="6" t="str">
        <f t="shared" si="6"/>
        <v>Ruim</v>
      </c>
      <c r="W104" s="6" t="str">
        <f t="shared" si="7"/>
        <v>Positivo</v>
      </c>
      <c r="X104" s="6" t="str">
        <f t="shared" si="8"/>
        <v>Nulo</v>
      </c>
      <c r="Y104" t="str">
        <f t="shared" si="9"/>
        <v>Negativo</v>
      </c>
      <c r="Z104" t="str">
        <f t="shared" si="10"/>
        <v>Negativo</v>
      </c>
      <c r="AA104" t="str">
        <f t="shared" si="11"/>
        <v>Positivo</v>
      </c>
    </row>
    <row r="105" spans="1:27" x14ac:dyDescent="0.25">
      <c r="A105">
        <v>103</v>
      </c>
      <c r="B105" t="s">
        <v>636</v>
      </c>
      <c r="C105" s="3">
        <v>8.15</v>
      </c>
      <c r="D105">
        <v>-12.52</v>
      </c>
      <c r="E105">
        <v>-1.44</v>
      </c>
      <c r="F105">
        <v>0</v>
      </c>
      <c r="G105" t="s">
        <v>637</v>
      </c>
      <c r="H105" t="s">
        <v>638</v>
      </c>
      <c r="I105" t="s">
        <v>639</v>
      </c>
      <c r="J105" t="s">
        <v>233</v>
      </c>
      <c r="K105">
        <v>14.8</v>
      </c>
      <c r="L105">
        <v>5.8</v>
      </c>
      <c r="M105">
        <v>6.9099999999999995E-2</v>
      </c>
      <c r="N105">
        <v>-4.53E-2</v>
      </c>
      <c r="O105" t="s">
        <v>640</v>
      </c>
      <c r="P105">
        <v>7.6100000000000001E-2</v>
      </c>
      <c r="Q105">
        <v>0.1152</v>
      </c>
      <c r="R105" t="s">
        <v>24</v>
      </c>
      <c r="S105" t="s">
        <v>641</v>
      </c>
      <c r="T105">
        <v>-1.33</v>
      </c>
      <c r="U105">
        <v>-7.4099999999999999E-2</v>
      </c>
      <c r="V105" s="6" t="str">
        <f t="shared" si="6"/>
        <v>Ruim</v>
      </c>
      <c r="W105" s="6" t="str">
        <f t="shared" si="7"/>
        <v>Negativo</v>
      </c>
      <c r="X105" s="6" t="str">
        <f t="shared" si="8"/>
        <v>Nulo</v>
      </c>
      <c r="Y105" t="str">
        <f t="shared" si="9"/>
        <v>Ótimo</v>
      </c>
      <c r="Z105" t="str">
        <f t="shared" si="10"/>
        <v>Negativo</v>
      </c>
      <c r="AA105" t="str">
        <f t="shared" si="11"/>
        <v>Negativo</v>
      </c>
    </row>
    <row r="106" spans="1:27" x14ac:dyDescent="0.25">
      <c r="A106">
        <v>104</v>
      </c>
      <c r="B106" t="s">
        <v>642</v>
      </c>
      <c r="C106" s="3">
        <v>3.07</v>
      </c>
      <c r="D106">
        <v>-12.49</v>
      </c>
      <c r="E106">
        <v>0.47</v>
      </c>
      <c r="F106">
        <v>0</v>
      </c>
      <c r="G106" t="s">
        <v>644</v>
      </c>
      <c r="H106" t="s">
        <v>645</v>
      </c>
      <c r="I106" t="s">
        <v>646</v>
      </c>
      <c r="J106" t="s">
        <v>647</v>
      </c>
      <c r="K106">
        <v>11.13</v>
      </c>
      <c r="L106">
        <v>6.86</v>
      </c>
      <c r="M106">
        <v>0.20419999999999999</v>
      </c>
      <c r="N106">
        <v>-9.1199999999999989E-2</v>
      </c>
      <c r="O106" t="s">
        <v>487</v>
      </c>
      <c r="P106">
        <v>4.5900000000000003E-2</v>
      </c>
      <c r="Q106">
        <v>-3.78E-2</v>
      </c>
      <c r="R106" t="s">
        <v>648</v>
      </c>
      <c r="S106" t="s">
        <v>488</v>
      </c>
      <c r="T106">
        <v>0.63</v>
      </c>
      <c r="U106">
        <v>-7.51E-2</v>
      </c>
      <c r="V106" s="6" t="str">
        <f t="shared" si="6"/>
        <v>Ruim</v>
      </c>
      <c r="W106" s="6" t="str">
        <f t="shared" si="7"/>
        <v>Positivo</v>
      </c>
      <c r="X106" s="6" t="str">
        <f t="shared" si="8"/>
        <v>Nulo</v>
      </c>
      <c r="Y106" t="str">
        <f t="shared" si="9"/>
        <v>Negativo</v>
      </c>
      <c r="Z106" t="str">
        <f t="shared" si="10"/>
        <v>Negativo</v>
      </c>
      <c r="AA106" t="str">
        <f t="shared" si="11"/>
        <v>Negativo</v>
      </c>
    </row>
    <row r="107" spans="1:27" x14ac:dyDescent="0.25">
      <c r="A107">
        <v>105</v>
      </c>
      <c r="B107" t="s">
        <v>649</v>
      </c>
      <c r="C107" s="3">
        <v>12</v>
      </c>
      <c r="D107">
        <v>-12.41</v>
      </c>
      <c r="E107">
        <v>-2.15</v>
      </c>
      <c r="F107">
        <v>0</v>
      </c>
      <c r="G107" t="s">
        <v>651</v>
      </c>
      <c r="H107" t="s">
        <v>652</v>
      </c>
      <c r="I107" t="s">
        <v>653</v>
      </c>
      <c r="J107" t="s">
        <v>379</v>
      </c>
      <c r="K107">
        <v>-70.17</v>
      </c>
      <c r="L107">
        <v>-70.17</v>
      </c>
      <c r="M107">
        <v>-0.2772</v>
      </c>
      <c r="N107">
        <v>-1.29</v>
      </c>
      <c r="O107" t="s">
        <v>654</v>
      </c>
      <c r="P107">
        <v>-0.60740000000000005</v>
      </c>
      <c r="Q107">
        <v>0.17319999999999999</v>
      </c>
      <c r="R107" t="s">
        <v>24</v>
      </c>
      <c r="S107" t="s">
        <v>655</v>
      </c>
      <c r="T107">
        <v>-0.46</v>
      </c>
      <c r="U107">
        <v>2.1299999999999999E-2</v>
      </c>
      <c r="V107" s="6" t="str">
        <f t="shared" si="6"/>
        <v>Ruim</v>
      </c>
      <c r="W107" s="6" t="str">
        <f t="shared" si="7"/>
        <v>Negativo</v>
      </c>
      <c r="X107" s="6" t="str">
        <f t="shared" si="8"/>
        <v>Nulo</v>
      </c>
      <c r="Y107" t="str">
        <f t="shared" si="9"/>
        <v>Ótimo</v>
      </c>
      <c r="Z107" t="str">
        <f t="shared" si="10"/>
        <v>Negativo</v>
      </c>
      <c r="AA107" t="str">
        <f t="shared" si="11"/>
        <v>Positivo</v>
      </c>
    </row>
    <row r="108" spans="1:27" x14ac:dyDescent="0.25">
      <c r="A108">
        <v>106</v>
      </c>
      <c r="B108" t="s">
        <v>656</v>
      </c>
      <c r="C108" s="3">
        <v>8.07</v>
      </c>
      <c r="D108">
        <v>-12.4</v>
      </c>
      <c r="E108">
        <v>-1.43</v>
      </c>
      <c r="F108">
        <v>0</v>
      </c>
      <c r="G108" t="s">
        <v>657</v>
      </c>
      <c r="H108" t="s">
        <v>658</v>
      </c>
      <c r="I108" t="s">
        <v>659</v>
      </c>
      <c r="J108" t="s">
        <v>660</v>
      </c>
      <c r="K108">
        <v>14.72</v>
      </c>
      <c r="L108">
        <v>5.77</v>
      </c>
      <c r="M108">
        <v>6.9099999999999995E-2</v>
      </c>
      <c r="N108">
        <v>-4.53E-2</v>
      </c>
      <c r="O108" t="s">
        <v>640</v>
      </c>
      <c r="P108">
        <v>7.6100000000000001E-2</v>
      </c>
      <c r="Q108">
        <v>0.1152</v>
      </c>
      <c r="R108" t="s">
        <v>24</v>
      </c>
      <c r="S108" t="s">
        <v>641</v>
      </c>
      <c r="T108">
        <v>-1.33</v>
      </c>
      <c r="U108">
        <v>-7.4099999999999999E-2</v>
      </c>
      <c r="V108" s="6" t="str">
        <f t="shared" si="6"/>
        <v>Ruim</v>
      </c>
      <c r="W108" s="6" t="str">
        <f t="shared" si="7"/>
        <v>Negativo</v>
      </c>
      <c r="X108" s="6" t="str">
        <f t="shared" si="8"/>
        <v>Nulo</v>
      </c>
      <c r="Y108" t="str">
        <f t="shared" si="9"/>
        <v>Ótimo</v>
      </c>
      <c r="Z108" t="str">
        <f t="shared" si="10"/>
        <v>Negativo</v>
      </c>
      <c r="AA108" t="str">
        <f t="shared" si="11"/>
        <v>Negativo</v>
      </c>
    </row>
    <row r="109" spans="1:27" x14ac:dyDescent="0.25">
      <c r="A109">
        <v>107</v>
      </c>
      <c r="B109" t="s">
        <v>661</v>
      </c>
      <c r="C109" s="3">
        <v>7.98</v>
      </c>
      <c r="D109">
        <v>-12.26</v>
      </c>
      <c r="E109">
        <v>-1.41</v>
      </c>
      <c r="F109">
        <v>0</v>
      </c>
      <c r="G109" t="s">
        <v>662</v>
      </c>
      <c r="H109" t="s">
        <v>658</v>
      </c>
      <c r="I109" t="s">
        <v>663</v>
      </c>
      <c r="J109" t="s">
        <v>660</v>
      </c>
      <c r="K109">
        <v>14.63</v>
      </c>
      <c r="L109">
        <v>5.73</v>
      </c>
      <c r="M109">
        <v>6.9099999999999995E-2</v>
      </c>
      <c r="N109">
        <v>-4.53E-2</v>
      </c>
      <c r="O109" t="s">
        <v>640</v>
      </c>
      <c r="P109">
        <v>7.6100000000000001E-2</v>
      </c>
      <c r="Q109">
        <v>0.1152</v>
      </c>
      <c r="R109" t="s">
        <v>24</v>
      </c>
      <c r="S109" t="s">
        <v>641</v>
      </c>
      <c r="T109">
        <v>-1.33</v>
      </c>
      <c r="U109">
        <v>-7.4099999999999999E-2</v>
      </c>
      <c r="V109" s="6" t="str">
        <f t="shared" si="6"/>
        <v>Ruim</v>
      </c>
      <c r="W109" s="6" t="str">
        <f t="shared" si="7"/>
        <v>Negativo</v>
      </c>
      <c r="X109" s="6" t="str">
        <f t="shared" si="8"/>
        <v>Nulo</v>
      </c>
      <c r="Y109" t="str">
        <f t="shared" si="9"/>
        <v>Ótimo</v>
      </c>
      <c r="Z109" t="str">
        <f t="shared" si="10"/>
        <v>Negativo</v>
      </c>
      <c r="AA109" t="str">
        <f t="shared" si="11"/>
        <v>Negativo</v>
      </c>
    </row>
    <row r="110" spans="1:27" x14ac:dyDescent="0.25">
      <c r="A110">
        <v>108</v>
      </c>
      <c r="B110" t="s">
        <v>664</v>
      </c>
      <c r="C110" s="3">
        <v>3.34</v>
      </c>
      <c r="D110">
        <v>-11.89</v>
      </c>
      <c r="E110">
        <v>0.61</v>
      </c>
      <c r="F110">
        <v>0</v>
      </c>
      <c r="G110" t="s">
        <v>666</v>
      </c>
      <c r="H110" t="s">
        <v>459</v>
      </c>
      <c r="I110" t="s">
        <v>667</v>
      </c>
      <c r="J110" t="s">
        <v>668</v>
      </c>
      <c r="K110">
        <v>2.2000000000000002</v>
      </c>
      <c r="L110">
        <v>2.2799999999999998</v>
      </c>
      <c r="M110">
        <v>-0.79849999999999999</v>
      </c>
      <c r="N110">
        <v>-0.24979999999999999</v>
      </c>
      <c r="O110" t="s">
        <v>669</v>
      </c>
      <c r="P110">
        <v>-2.2593999999999999</v>
      </c>
      <c r="Q110">
        <v>-5.1299999999999998E-2</v>
      </c>
      <c r="R110" t="s">
        <v>670</v>
      </c>
      <c r="S110" t="s">
        <v>671</v>
      </c>
      <c r="T110">
        <v>0</v>
      </c>
      <c r="U110">
        <v>-9.2699999999999991E-2</v>
      </c>
      <c r="V110" s="6" t="str">
        <f t="shared" si="6"/>
        <v>Ruim</v>
      </c>
      <c r="W110" s="6" t="str">
        <f t="shared" si="7"/>
        <v>Positivo</v>
      </c>
      <c r="X110" s="6" t="str">
        <f t="shared" si="8"/>
        <v>Nulo</v>
      </c>
      <c r="Y110" t="str">
        <f t="shared" si="9"/>
        <v>Negativo</v>
      </c>
      <c r="Z110" t="str">
        <f t="shared" si="10"/>
        <v>Negativo</v>
      </c>
      <c r="AA110" t="str">
        <f t="shared" si="11"/>
        <v>Negativo</v>
      </c>
    </row>
    <row r="111" spans="1:27" x14ac:dyDescent="0.25">
      <c r="A111">
        <v>109</v>
      </c>
      <c r="B111" t="s">
        <v>672</v>
      </c>
      <c r="C111" s="3">
        <v>14.58</v>
      </c>
      <c r="D111">
        <v>-11.82</v>
      </c>
      <c r="E111">
        <v>1.53</v>
      </c>
      <c r="F111">
        <v>0</v>
      </c>
      <c r="G111" t="s">
        <v>673</v>
      </c>
      <c r="H111" t="s">
        <v>674</v>
      </c>
      <c r="I111" t="s">
        <v>550</v>
      </c>
      <c r="J111" t="s">
        <v>675</v>
      </c>
      <c r="K111">
        <v>7.54</v>
      </c>
      <c r="L111">
        <v>4.91</v>
      </c>
      <c r="M111">
        <v>6.8600000000000008E-2</v>
      </c>
      <c r="N111">
        <v>-2.1299999999999999E-2</v>
      </c>
      <c r="O111" t="s">
        <v>191</v>
      </c>
      <c r="P111">
        <v>8.4700000000000011E-2</v>
      </c>
      <c r="Q111">
        <v>-0.12970000000000001</v>
      </c>
      <c r="R111" t="s">
        <v>24</v>
      </c>
      <c r="S111" t="s">
        <v>192</v>
      </c>
      <c r="T111">
        <v>1.82</v>
      </c>
      <c r="U111">
        <v>4.8599999999999997E-2</v>
      </c>
      <c r="V111" s="6" t="str">
        <f t="shared" si="6"/>
        <v>Ruim</v>
      </c>
      <c r="W111" s="6" t="str">
        <f t="shared" si="7"/>
        <v>Positivo</v>
      </c>
      <c r="X111" s="6" t="str">
        <f t="shared" si="8"/>
        <v>Nulo</v>
      </c>
      <c r="Y111" t="str">
        <f t="shared" si="9"/>
        <v>Negativo</v>
      </c>
      <c r="Z111" t="str">
        <f t="shared" si="10"/>
        <v>Negativo</v>
      </c>
      <c r="AA111" t="str">
        <f t="shared" si="11"/>
        <v>Positivo</v>
      </c>
    </row>
    <row r="112" spans="1:27" x14ac:dyDescent="0.25">
      <c r="A112">
        <v>110</v>
      </c>
      <c r="B112" t="s">
        <v>676</v>
      </c>
      <c r="C112" s="3">
        <v>4.84</v>
      </c>
      <c r="D112">
        <v>-11.78</v>
      </c>
      <c r="E112">
        <v>1.53</v>
      </c>
      <c r="F112">
        <v>0</v>
      </c>
      <c r="G112" t="s">
        <v>677</v>
      </c>
      <c r="H112" t="s">
        <v>678</v>
      </c>
      <c r="I112" t="s">
        <v>679</v>
      </c>
      <c r="J112" t="s">
        <v>675</v>
      </c>
      <c r="K112">
        <v>7.52</v>
      </c>
      <c r="L112">
        <v>4.9000000000000004</v>
      </c>
      <c r="M112">
        <v>6.8600000000000008E-2</v>
      </c>
      <c r="N112">
        <v>-2.1299999999999999E-2</v>
      </c>
      <c r="O112" t="s">
        <v>191</v>
      </c>
      <c r="P112">
        <v>8.4700000000000011E-2</v>
      </c>
      <c r="Q112">
        <v>-0.12970000000000001</v>
      </c>
      <c r="R112" t="s">
        <v>24</v>
      </c>
      <c r="S112" t="s">
        <v>192</v>
      </c>
      <c r="T112">
        <v>1.82</v>
      </c>
      <c r="U112">
        <v>4.8599999999999997E-2</v>
      </c>
      <c r="V112" s="6" t="str">
        <f t="shared" si="6"/>
        <v>Ruim</v>
      </c>
      <c r="W112" s="6" t="str">
        <f t="shared" si="7"/>
        <v>Positivo</v>
      </c>
      <c r="X112" s="6" t="str">
        <f t="shared" si="8"/>
        <v>Nulo</v>
      </c>
      <c r="Y112" t="str">
        <f t="shared" si="9"/>
        <v>Negativo</v>
      </c>
      <c r="Z112" t="str">
        <f t="shared" si="10"/>
        <v>Negativo</v>
      </c>
      <c r="AA112" t="str">
        <f t="shared" si="11"/>
        <v>Positivo</v>
      </c>
    </row>
    <row r="113" spans="1:27" x14ac:dyDescent="0.25">
      <c r="A113">
        <v>111</v>
      </c>
      <c r="B113" t="s">
        <v>680</v>
      </c>
      <c r="C113" s="3">
        <v>10.54</v>
      </c>
      <c r="D113">
        <v>-11.74</v>
      </c>
      <c r="E113">
        <v>1.61</v>
      </c>
      <c r="F113">
        <v>0</v>
      </c>
      <c r="G113" t="s">
        <v>681</v>
      </c>
      <c r="H113" t="s">
        <v>682</v>
      </c>
      <c r="I113" t="s">
        <v>683</v>
      </c>
      <c r="J113" t="s">
        <v>684</v>
      </c>
      <c r="K113">
        <v>9.8699999999999992</v>
      </c>
      <c r="L113">
        <v>6.39</v>
      </c>
      <c r="M113">
        <v>9.4600000000000004E-2</v>
      </c>
      <c r="N113">
        <v>-7.8299999999999995E-2</v>
      </c>
      <c r="O113" t="s">
        <v>305</v>
      </c>
      <c r="P113">
        <v>6.1500000000000013E-2</v>
      </c>
      <c r="Q113">
        <v>-0.1371</v>
      </c>
      <c r="R113" t="s">
        <v>24</v>
      </c>
      <c r="S113" t="s">
        <v>685</v>
      </c>
      <c r="T113">
        <v>0.1</v>
      </c>
      <c r="U113">
        <v>0.16189999999999999</v>
      </c>
      <c r="V113" s="6" t="str">
        <f t="shared" si="6"/>
        <v>Ruim</v>
      </c>
      <c r="W113" s="6" t="str">
        <f t="shared" si="7"/>
        <v>Positivo</v>
      </c>
      <c r="X113" s="6" t="str">
        <f t="shared" si="8"/>
        <v>Nulo</v>
      </c>
      <c r="Y113" t="str">
        <f t="shared" si="9"/>
        <v>Negativo</v>
      </c>
      <c r="Z113" t="str">
        <f t="shared" si="10"/>
        <v>Negativo</v>
      </c>
      <c r="AA113" t="str">
        <f t="shared" si="11"/>
        <v>Positivo</v>
      </c>
    </row>
    <row r="114" spans="1:27" x14ac:dyDescent="0.25">
      <c r="A114">
        <v>112</v>
      </c>
      <c r="B114" t="s">
        <v>686</v>
      </c>
      <c r="C114" s="3">
        <v>1.66</v>
      </c>
      <c r="D114">
        <v>-11.66</v>
      </c>
      <c r="E114">
        <v>0.67</v>
      </c>
      <c r="F114">
        <v>0</v>
      </c>
      <c r="G114" t="s">
        <v>688</v>
      </c>
      <c r="H114" t="s">
        <v>689</v>
      </c>
      <c r="I114" t="s">
        <v>690</v>
      </c>
      <c r="J114" t="s">
        <v>486</v>
      </c>
      <c r="K114">
        <v>14.47</v>
      </c>
      <c r="L114">
        <v>7.84</v>
      </c>
      <c r="M114">
        <v>9.6799999999999997E-2</v>
      </c>
      <c r="N114">
        <v>-5.6099999999999997E-2</v>
      </c>
      <c r="O114" t="s">
        <v>691</v>
      </c>
      <c r="P114">
        <v>4.3499999999999997E-2</v>
      </c>
      <c r="Q114">
        <v>-5.79E-2</v>
      </c>
      <c r="R114" t="s">
        <v>692</v>
      </c>
      <c r="S114" t="s">
        <v>693</v>
      </c>
      <c r="T114">
        <v>1.03</v>
      </c>
      <c r="U114">
        <v>0.31030000000000002</v>
      </c>
      <c r="V114" s="6" t="str">
        <f t="shared" si="6"/>
        <v>Ruim</v>
      </c>
      <c r="W114" s="6" t="str">
        <f t="shared" si="7"/>
        <v>Positivo</v>
      </c>
      <c r="X114" s="6" t="str">
        <f t="shared" si="8"/>
        <v>Nulo</v>
      </c>
      <c r="Y114" t="str">
        <f t="shared" si="9"/>
        <v>Negativo</v>
      </c>
      <c r="Z114" t="str">
        <f t="shared" si="10"/>
        <v>Negativo</v>
      </c>
      <c r="AA114" t="str">
        <f t="shared" si="11"/>
        <v>Positivo</v>
      </c>
    </row>
    <row r="115" spans="1:27" x14ac:dyDescent="0.25">
      <c r="A115">
        <v>113</v>
      </c>
      <c r="B115" t="s">
        <v>694</v>
      </c>
      <c r="C115" s="3">
        <v>5.21</v>
      </c>
      <c r="D115">
        <v>-11.22</v>
      </c>
      <c r="E115">
        <v>-81.36</v>
      </c>
      <c r="F115">
        <v>0</v>
      </c>
      <c r="G115" t="s">
        <v>695</v>
      </c>
      <c r="H115" t="s">
        <v>696</v>
      </c>
      <c r="I115" t="s">
        <v>697</v>
      </c>
      <c r="J115" t="s">
        <v>698</v>
      </c>
      <c r="K115">
        <v>-22.62</v>
      </c>
      <c r="L115">
        <v>-24.76</v>
      </c>
      <c r="M115">
        <v>-0.59379999999999999</v>
      </c>
      <c r="N115">
        <v>-1.1309</v>
      </c>
      <c r="O115" t="s">
        <v>263</v>
      </c>
      <c r="P115">
        <v>-0.47799999999999998</v>
      </c>
      <c r="Q115">
        <v>7.2527999999999997</v>
      </c>
      <c r="R115" t="s">
        <v>24</v>
      </c>
      <c r="S115" t="s">
        <v>264</v>
      </c>
      <c r="T115">
        <v>-4.95</v>
      </c>
      <c r="U115">
        <v>-0.26540000000000002</v>
      </c>
      <c r="V115" s="6" t="str">
        <f t="shared" si="6"/>
        <v>Ruim</v>
      </c>
      <c r="W115" s="6" t="str">
        <f t="shared" si="7"/>
        <v>Negativo</v>
      </c>
      <c r="X115" s="6" t="str">
        <f t="shared" si="8"/>
        <v>Nulo</v>
      </c>
      <c r="Y115" t="str">
        <f t="shared" si="9"/>
        <v>Ótimo</v>
      </c>
      <c r="Z115" t="str">
        <f t="shared" si="10"/>
        <v>Negativo</v>
      </c>
      <c r="AA115" t="str">
        <f t="shared" si="11"/>
        <v>Negativo</v>
      </c>
    </row>
    <row r="116" spans="1:27" x14ac:dyDescent="0.25">
      <c r="A116">
        <v>114</v>
      </c>
      <c r="B116" t="s">
        <v>699</v>
      </c>
      <c r="C116" s="3">
        <v>23.32</v>
      </c>
      <c r="D116">
        <v>-11.15</v>
      </c>
      <c r="E116">
        <v>3.04</v>
      </c>
      <c r="F116">
        <v>0</v>
      </c>
      <c r="G116" t="s">
        <v>701</v>
      </c>
      <c r="H116" t="s">
        <v>702</v>
      </c>
      <c r="I116" t="s">
        <v>703</v>
      </c>
      <c r="J116" t="s">
        <v>704</v>
      </c>
      <c r="K116">
        <v>-3015.68</v>
      </c>
      <c r="L116">
        <v>31.23</v>
      </c>
      <c r="M116">
        <v>-1.1000000000000001E-3</v>
      </c>
      <c r="N116">
        <v>-0.21679999999999999</v>
      </c>
      <c r="O116" t="s">
        <v>534</v>
      </c>
      <c r="P116">
        <v>-5.0000000000000001E-4</v>
      </c>
      <c r="Q116">
        <v>-0.27279999999999999</v>
      </c>
      <c r="R116" t="s">
        <v>705</v>
      </c>
      <c r="S116" t="s">
        <v>706</v>
      </c>
      <c r="T116">
        <v>1.1200000000000001</v>
      </c>
      <c r="U116">
        <v>1.18E-2</v>
      </c>
      <c r="V116" s="6" t="str">
        <f t="shared" si="6"/>
        <v>Ruim</v>
      </c>
      <c r="W116" s="6" t="str">
        <f t="shared" si="7"/>
        <v>Positivo</v>
      </c>
      <c r="X116" s="6" t="str">
        <f t="shared" si="8"/>
        <v>Nulo</v>
      </c>
      <c r="Y116" t="str">
        <f t="shared" si="9"/>
        <v>Negativo</v>
      </c>
      <c r="Z116" t="str">
        <f t="shared" si="10"/>
        <v>Negativo</v>
      </c>
      <c r="AA116" t="str">
        <f t="shared" si="11"/>
        <v>Positivo</v>
      </c>
    </row>
    <row r="117" spans="1:27" x14ac:dyDescent="0.25">
      <c r="A117">
        <v>115</v>
      </c>
      <c r="B117" t="s">
        <v>707</v>
      </c>
      <c r="C117" s="3">
        <v>2.35</v>
      </c>
      <c r="D117">
        <v>-11</v>
      </c>
      <c r="E117">
        <v>0.42</v>
      </c>
      <c r="F117">
        <v>0</v>
      </c>
      <c r="G117" t="s">
        <v>709</v>
      </c>
      <c r="H117" t="s">
        <v>710</v>
      </c>
      <c r="I117" t="s">
        <v>377</v>
      </c>
      <c r="J117" t="s">
        <v>711</v>
      </c>
      <c r="K117">
        <v>4.21</v>
      </c>
      <c r="L117">
        <v>4.21</v>
      </c>
      <c r="M117">
        <v>0.1913</v>
      </c>
      <c r="N117">
        <v>-2.1100000000000001E-2</v>
      </c>
      <c r="O117" t="s">
        <v>712</v>
      </c>
      <c r="P117">
        <v>5.4800000000000001E-2</v>
      </c>
      <c r="Q117">
        <v>-3.8600000000000002E-2</v>
      </c>
      <c r="R117" t="s">
        <v>24</v>
      </c>
      <c r="S117" t="s">
        <v>713</v>
      </c>
      <c r="T117">
        <v>2.33</v>
      </c>
      <c r="U117">
        <v>0.20100000000000001</v>
      </c>
      <c r="V117" s="6" t="str">
        <f t="shared" si="6"/>
        <v>Ruim</v>
      </c>
      <c r="W117" s="6" t="str">
        <f t="shared" si="7"/>
        <v>Positivo</v>
      </c>
      <c r="X117" s="6" t="str">
        <f t="shared" si="8"/>
        <v>Nulo</v>
      </c>
      <c r="Y117" t="str">
        <f t="shared" si="9"/>
        <v>Negativo</v>
      </c>
      <c r="Z117" t="str">
        <f t="shared" si="10"/>
        <v>Negativo</v>
      </c>
      <c r="AA117" t="str">
        <f t="shared" si="11"/>
        <v>Positivo</v>
      </c>
    </row>
    <row r="118" spans="1:27" x14ac:dyDescent="0.25">
      <c r="A118">
        <v>116</v>
      </c>
      <c r="B118" t="s">
        <v>714</v>
      </c>
      <c r="C118" s="3">
        <v>72.11</v>
      </c>
      <c r="D118">
        <v>-10.71</v>
      </c>
      <c r="E118">
        <v>1.7</v>
      </c>
      <c r="F118">
        <v>0</v>
      </c>
      <c r="G118" t="s">
        <v>715</v>
      </c>
      <c r="H118" t="s">
        <v>689</v>
      </c>
      <c r="I118" t="s">
        <v>716</v>
      </c>
      <c r="J118" t="s">
        <v>717</v>
      </c>
      <c r="K118">
        <v>41.48</v>
      </c>
      <c r="L118">
        <v>16.170000000000002</v>
      </c>
      <c r="M118">
        <v>4.6199999999999998E-2</v>
      </c>
      <c r="N118">
        <v>-0.13819999999999999</v>
      </c>
      <c r="O118" t="s">
        <v>718</v>
      </c>
      <c r="P118">
        <v>1.4500000000000001E-2</v>
      </c>
      <c r="Q118">
        <v>-0.159</v>
      </c>
      <c r="R118" t="s">
        <v>24</v>
      </c>
      <c r="S118" t="s">
        <v>719</v>
      </c>
      <c r="T118">
        <v>0.56999999999999995</v>
      </c>
      <c r="U118">
        <v>-0.27310000000000001</v>
      </c>
      <c r="V118" s="6" t="str">
        <f t="shared" si="6"/>
        <v>Ruim</v>
      </c>
      <c r="W118" s="6" t="str">
        <f t="shared" si="7"/>
        <v>Positivo</v>
      </c>
      <c r="X118" s="6" t="str">
        <f t="shared" si="8"/>
        <v>Nulo</v>
      </c>
      <c r="Y118" t="str">
        <f t="shared" si="9"/>
        <v>Negativo</v>
      </c>
      <c r="Z118" t="str">
        <f t="shared" si="10"/>
        <v>Negativo</v>
      </c>
      <c r="AA118" t="str">
        <f t="shared" si="11"/>
        <v>Negativo</v>
      </c>
    </row>
    <row r="119" spans="1:27" x14ac:dyDescent="0.25">
      <c r="A119">
        <v>117</v>
      </c>
      <c r="B119" t="s">
        <v>720</v>
      </c>
      <c r="C119" s="3">
        <v>4.0199999999999996</v>
      </c>
      <c r="D119">
        <v>-10.07</v>
      </c>
      <c r="E119">
        <v>0.41</v>
      </c>
      <c r="F119">
        <v>0</v>
      </c>
      <c r="G119" t="s">
        <v>721</v>
      </c>
      <c r="H119" t="s">
        <v>72</v>
      </c>
      <c r="I119" t="s">
        <v>722</v>
      </c>
      <c r="J119" t="s">
        <v>233</v>
      </c>
      <c r="K119">
        <v>9.82</v>
      </c>
      <c r="L119">
        <v>6.56</v>
      </c>
      <c r="M119">
        <v>0.31280000000000002</v>
      </c>
      <c r="N119">
        <v>-0.10050000000000001</v>
      </c>
      <c r="O119" t="s">
        <v>723</v>
      </c>
      <c r="P119">
        <v>3.5799999999999998E-2</v>
      </c>
      <c r="Q119">
        <v>-4.0300000000000002E-2</v>
      </c>
      <c r="R119" t="s">
        <v>724</v>
      </c>
      <c r="S119" t="s">
        <v>725</v>
      </c>
      <c r="T119">
        <v>0.68</v>
      </c>
      <c r="U119">
        <v>0.13100000000000001</v>
      </c>
      <c r="V119" s="6" t="str">
        <f t="shared" si="6"/>
        <v>Ruim</v>
      </c>
      <c r="W119" s="6" t="str">
        <f t="shared" si="7"/>
        <v>Positivo</v>
      </c>
      <c r="X119" s="6" t="str">
        <f t="shared" si="8"/>
        <v>Nulo</v>
      </c>
      <c r="Y119" t="str">
        <f t="shared" si="9"/>
        <v>Negativo</v>
      </c>
      <c r="Z119" t="str">
        <f t="shared" si="10"/>
        <v>Negativo</v>
      </c>
      <c r="AA119" t="str">
        <f t="shared" si="11"/>
        <v>Positivo</v>
      </c>
    </row>
    <row r="120" spans="1:27" x14ac:dyDescent="0.25">
      <c r="A120">
        <v>118</v>
      </c>
      <c r="B120" t="s">
        <v>726</v>
      </c>
      <c r="C120" s="3">
        <v>1.52</v>
      </c>
      <c r="D120">
        <v>-10.029999999999999</v>
      </c>
      <c r="E120">
        <v>1.35</v>
      </c>
      <c r="F120">
        <v>0</v>
      </c>
      <c r="G120" t="s">
        <v>728</v>
      </c>
      <c r="H120" t="s">
        <v>729</v>
      </c>
      <c r="I120" t="s">
        <v>730</v>
      </c>
      <c r="J120" t="s">
        <v>190</v>
      </c>
      <c r="K120">
        <v>8.39</v>
      </c>
      <c r="L120">
        <v>6.91</v>
      </c>
      <c r="M120">
        <v>9.2699999999999991E-2</v>
      </c>
      <c r="N120">
        <v>-4.2000000000000003E-2</v>
      </c>
      <c r="O120" t="s">
        <v>154</v>
      </c>
      <c r="P120">
        <v>0.1197</v>
      </c>
      <c r="Q120">
        <v>-0.13469999999999999</v>
      </c>
      <c r="R120" t="s">
        <v>731</v>
      </c>
      <c r="S120" t="s">
        <v>732</v>
      </c>
      <c r="T120">
        <v>2.1</v>
      </c>
      <c r="U120">
        <v>0.17749999999999999</v>
      </c>
      <c r="V120" s="6" t="str">
        <f t="shared" si="6"/>
        <v>Ruim</v>
      </c>
      <c r="W120" s="6" t="str">
        <f t="shared" si="7"/>
        <v>Positivo</v>
      </c>
      <c r="X120" s="6" t="str">
        <f t="shared" si="8"/>
        <v>Nulo</v>
      </c>
      <c r="Y120" t="str">
        <f t="shared" si="9"/>
        <v>Negativo</v>
      </c>
      <c r="Z120" t="str">
        <f t="shared" si="10"/>
        <v>Negativo</v>
      </c>
      <c r="AA120" t="str">
        <f t="shared" si="11"/>
        <v>Positivo</v>
      </c>
    </row>
    <row r="121" spans="1:27" x14ac:dyDescent="0.25">
      <c r="A121">
        <v>119</v>
      </c>
      <c r="B121" t="s">
        <v>733</v>
      </c>
      <c r="C121" s="3">
        <v>67.12</v>
      </c>
      <c r="D121">
        <v>-9.9700000000000006</v>
      </c>
      <c r="E121">
        <v>1.58</v>
      </c>
      <c r="F121">
        <v>0</v>
      </c>
      <c r="G121" t="s">
        <v>734</v>
      </c>
      <c r="H121" t="s">
        <v>735</v>
      </c>
      <c r="I121" t="s">
        <v>736</v>
      </c>
      <c r="J121" t="s">
        <v>737</v>
      </c>
      <c r="K121">
        <v>39</v>
      </c>
      <c r="L121">
        <v>15.2</v>
      </c>
      <c r="M121">
        <v>4.6199999999999998E-2</v>
      </c>
      <c r="N121">
        <v>-0.13819999999999999</v>
      </c>
      <c r="O121" t="s">
        <v>718</v>
      </c>
      <c r="P121">
        <v>1.4500000000000001E-2</v>
      </c>
      <c r="Q121">
        <v>-0.159</v>
      </c>
      <c r="R121" t="s">
        <v>24</v>
      </c>
      <c r="S121" t="s">
        <v>719</v>
      </c>
      <c r="T121">
        <v>0.56999999999999995</v>
      </c>
      <c r="U121">
        <v>-0.27310000000000001</v>
      </c>
      <c r="V121" s="6" t="str">
        <f t="shared" si="6"/>
        <v>Ruim</v>
      </c>
      <c r="W121" s="6" t="str">
        <f t="shared" si="7"/>
        <v>Positivo</v>
      </c>
      <c r="X121" s="6" t="str">
        <f t="shared" si="8"/>
        <v>Nulo</v>
      </c>
      <c r="Y121" t="str">
        <f t="shared" si="9"/>
        <v>Negativo</v>
      </c>
      <c r="Z121" t="str">
        <f t="shared" si="10"/>
        <v>Negativo</v>
      </c>
      <c r="AA121" t="str">
        <f t="shared" si="11"/>
        <v>Negativo</v>
      </c>
    </row>
    <row r="122" spans="1:27" x14ac:dyDescent="0.25">
      <c r="A122">
        <v>120</v>
      </c>
      <c r="B122" t="s">
        <v>738</v>
      </c>
      <c r="C122" s="3">
        <v>90.74</v>
      </c>
      <c r="D122">
        <v>-9.92</v>
      </c>
      <c r="E122">
        <v>1.22</v>
      </c>
      <c r="F122">
        <v>0</v>
      </c>
      <c r="G122" t="s">
        <v>739</v>
      </c>
      <c r="H122" t="s">
        <v>740</v>
      </c>
      <c r="I122" t="s">
        <v>741</v>
      </c>
      <c r="J122" t="s">
        <v>742</v>
      </c>
      <c r="K122">
        <v>-82.6</v>
      </c>
      <c r="L122">
        <v>-82.72</v>
      </c>
      <c r="M122">
        <v>0</v>
      </c>
      <c r="N122">
        <v>0</v>
      </c>
      <c r="O122" t="s">
        <v>743</v>
      </c>
      <c r="P122">
        <v>-7.4999999999999997E-3</v>
      </c>
      <c r="Q122">
        <v>-0.12280000000000001</v>
      </c>
      <c r="R122" t="s">
        <v>24</v>
      </c>
      <c r="S122" t="s">
        <v>744</v>
      </c>
      <c r="T122">
        <v>0</v>
      </c>
      <c r="U122">
        <v>0</v>
      </c>
      <c r="V122" s="6" t="str">
        <f t="shared" si="6"/>
        <v>Ruim</v>
      </c>
      <c r="W122" s="6" t="str">
        <f t="shared" si="7"/>
        <v>Positivo</v>
      </c>
      <c r="X122" s="6" t="str">
        <f t="shared" si="8"/>
        <v>Nulo</v>
      </c>
      <c r="Y122" t="str">
        <f t="shared" si="9"/>
        <v>Negativo</v>
      </c>
      <c r="Z122" t="str">
        <f t="shared" si="10"/>
        <v>Negativo</v>
      </c>
      <c r="AA122" t="str">
        <f t="shared" si="11"/>
        <v>Negativo</v>
      </c>
    </row>
    <row r="123" spans="1:27" x14ac:dyDescent="0.25">
      <c r="A123">
        <v>121</v>
      </c>
      <c r="B123" t="s">
        <v>745</v>
      </c>
      <c r="C123" s="3">
        <v>90.25</v>
      </c>
      <c r="D123">
        <v>-9.8699999999999992</v>
      </c>
      <c r="E123">
        <v>1.21</v>
      </c>
      <c r="F123">
        <v>0</v>
      </c>
      <c r="G123" t="s">
        <v>746</v>
      </c>
      <c r="H123" t="s">
        <v>747</v>
      </c>
      <c r="I123" t="s">
        <v>748</v>
      </c>
      <c r="J123" t="s">
        <v>742</v>
      </c>
      <c r="K123">
        <v>-82.15</v>
      </c>
      <c r="L123">
        <v>-82.27</v>
      </c>
      <c r="M123">
        <v>0</v>
      </c>
      <c r="N123">
        <v>0</v>
      </c>
      <c r="O123" t="s">
        <v>743</v>
      </c>
      <c r="P123">
        <v>-7.4999999999999997E-3</v>
      </c>
      <c r="Q123">
        <v>-0.12280000000000001</v>
      </c>
      <c r="R123" t="s">
        <v>24</v>
      </c>
      <c r="S123" t="s">
        <v>744</v>
      </c>
      <c r="T123">
        <v>0</v>
      </c>
      <c r="U123">
        <v>0</v>
      </c>
      <c r="V123" s="6" t="str">
        <f t="shared" si="6"/>
        <v>Ruim</v>
      </c>
      <c r="W123" s="6" t="str">
        <f t="shared" si="7"/>
        <v>Positivo</v>
      </c>
      <c r="X123" s="6" t="str">
        <f t="shared" si="8"/>
        <v>Nulo</v>
      </c>
      <c r="Y123" t="str">
        <f t="shared" si="9"/>
        <v>Negativo</v>
      </c>
      <c r="Z123" t="str">
        <f t="shared" si="10"/>
        <v>Negativo</v>
      </c>
      <c r="AA123" t="str">
        <f t="shared" si="11"/>
        <v>Negativo</v>
      </c>
    </row>
    <row r="124" spans="1:27" x14ac:dyDescent="0.25">
      <c r="A124">
        <v>122</v>
      </c>
      <c r="B124" t="s">
        <v>749</v>
      </c>
      <c r="C124" s="3">
        <v>4.21</v>
      </c>
      <c r="D124">
        <v>-9.43</v>
      </c>
      <c r="E124">
        <v>1.1299999999999999</v>
      </c>
      <c r="F124">
        <v>0</v>
      </c>
      <c r="G124" t="s">
        <v>502</v>
      </c>
      <c r="H124" t="s">
        <v>750</v>
      </c>
      <c r="I124" t="s">
        <v>751</v>
      </c>
      <c r="J124" t="s">
        <v>752</v>
      </c>
      <c r="K124">
        <v>16.97</v>
      </c>
      <c r="L124">
        <v>5.42</v>
      </c>
      <c r="M124">
        <v>8.7799999999999989E-2</v>
      </c>
      <c r="N124">
        <v>-7.1399999999999991E-2</v>
      </c>
      <c r="O124" t="s">
        <v>202</v>
      </c>
      <c r="P124">
        <v>5.45E-2</v>
      </c>
      <c r="Q124">
        <v>-0.1196</v>
      </c>
      <c r="R124" t="s">
        <v>753</v>
      </c>
      <c r="S124" t="s">
        <v>754</v>
      </c>
      <c r="T124">
        <v>1.61</v>
      </c>
      <c r="U124">
        <v>0.42880000000000001</v>
      </c>
      <c r="V124" s="6" t="str">
        <f t="shared" si="6"/>
        <v>Ruim</v>
      </c>
      <c r="W124" s="6" t="str">
        <f t="shared" si="7"/>
        <v>Positivo</v>
      </c>
      <c r="X124" s="6" t="str">
        <f t="shared" si="8"/>
        <v>Nulo</v>
      </c>
      <c r="Y124" t="str">
        <f t="shared" si="9"/>
        <v>Negativo</v>
      </c>
      <c r="Z124" t="str">
        <f t="shared" si="10"/>
        <v>Negativo</v>
      </c>
      <c r="AA124" t="str">
        <f t="shared" si="11"/>
        <v>Positivo</v>
      </c>
    </row>
    <row r="125" spans="1:27" x14ac:dyDescent="0.25">
      <c r="A125">
        <v>123</v>
      </c>
      <c r="B125" t="s">
        <v>755</v>
      </c>
      <c r="C125" s="3">
        <v>64.28</v>
      </c>
      <c r="D125">
        <v>-8.83</v>
      </c>
      <c r="E125">
        <v>0.28999999999999998</v>
      </c>
      <c r="F125">
        <v>0</v>
      </c>
      <c r="G125" t="s">
        <v>756</v>
      </c>
      <c r="H125" t="s">
        <v>757</v>
      </c>
      <c r="I125" t="s">
        <v>758</v>
      </c>
      <c r="J125" t="s">
        <v>387</v>
      </c>
      <c r="K125">
        <v>39.56</v>
      </c>
      <c r="L125">
        <v>39.56</v>
      </c>
      <c r="M125">
        <v>1.49E-2</v>
      </c>
      <c r="N125">
        <v>-1.9099999999999999E-2</v>
      </c>
      <c r="O125" t="s">
        <v>759</v>
      </c>
      <c r="P125">
        <v>1.2500000000000001E-2</v>
      </c>
      <c r="Q125">
        <v>-3.27E-2</v>
      </c>
      <c r="R125" t="s">
        <v>24</v>
      </c>
      <c r="S125" t="s">
        <v>760</v>
      </c>
      <c r="T125">
        <v>1.43</v>
      </c>
      <c r="U125">
        <v>7.9399999999999998E-2</v>
      </c>
      <c r="V125" s="6" t="str">
        <f t="shared" si="6"/>
        <v>Ruim</v>
      </c>
      <c r="W125" s="6" t="str">
        <f t="shared" si="7"/>
        <v>Positivo</v>
      </c>
      <c r="X125" s="6" t="str">
        <f t="shared" si="8"/>
        <v>Nulo</v>
      </c>
      <c r="Y125" t="str">
        <f t="shared" si="9"/>
        <v>Negativo</v>
      </c>
      <c r="Z125" t="str">
        <f t="shared" si="10"/>
        <v>Negativo</v>
      </c>
      <c r="AA125" t="str">
        <f t="shared" si="11"/>
        <v>Positivo</v>
      </c>
    </row>
    <row r="126" spans="1:27" x14ac:dyDescent="0.25">
      <c r="A126">
        <v>124</v>
      </c>
      <c r="B126" t="s">
        <v>761</v>
      </c>
      <c r="C126" s="3">
        <v>30.9</v>
      </c>
      <c r="D126">
        <v>-8.73</v>
      </c>
      <c r="E126">
        <v>-0.78</v>
      </c>
      <c r="F126">
        <v>0</v>
      </c>
      <c r="G126" t="s">
        <v>762</v>
      </c>
      <c r="H126" t="s">
        <v>763</v>
      </c>
      <c r="I126" t="s">
        <v>764</v>
      </c>
      <c r="J126" t="s">
        <v>554</v>
      </c>
      <c r="K126">
        <v>11.97</v>
      </c>
      <c r="L126">
        <v>8.39</v>
      </c>
      <c r="M126">
        <v>8.1500000000000003E-2</v>
      </c>
      <c r="N126">
        <v>-5.1399999999999987E-2</v>
      </c>
      <c r="O126" t="s">
        <v>57</v>
      </c>
      <c r="P126">
        <v>6.8000000000000005E-2</v>
      </c>
      <c r="Q126">
        <v>8.9399999999999993E-2</v>
      </c>
      <c r="R126" t="s">
        <v>24</v>
      </c>
      <c r="S126" t="s">
        <v>765</v>
      </c>
      <c r="T126">
        <v>-1.24</v>
      </c>
      <c r="U126">
        <v>0.10929999999999999</v>
      </c>
      <c r="V126" s="6" t="str">
        <f t="shared" si="6"/>
        <v>Ruim</v>
      </c>
      <c r="W126" s="6" t="str">
        <f t="shared" si="7"/>
        <v>Negativo</v>
      </c>
      <c r="X126" s="6" t="str">
        <f t="shared" si="8"/>
        <v>Nulo</v>
      </c>
      <c r="Y126" t="str">
        <f t="shared" si="9"/>
        <v>Bom</v>
      </c>
      <c r="Z126" t="str">
        <f t="shared" si="10"/>
        <v>Negativo</v>
      </c>
      <c r="AA126" t="str">
        <f t="shared" si="11"/>
        <v>Positivo</v>
      </c>
    </row>
    <row r="127" spans="1:27" x14ac:dyDescent="0.25">
      <c r="A127">
        <v>125</v>
      </c>
      <c r="B127" t="s">
        <v>766</v>
      </c>
      <c r="C127" s="3">
        <v>30</v>
      </c>
      <c r="D127">
        <v>-8.4700000000000006</v>
      </c>
      <c r="E127">
        <v>-0.76</v>
      </c>
      <c r="F127">
        <v>0</v>
      </c>
      <c r="G127" t="s">
        <v>767</v>
      </c>
      <c r="H127" t="s">
        <v>768</v>
      </c>
      <c r="I127" t="s">
        <v>769</v>
      </c>
      <c r="J127" t="s">
        <v>770</v>
      </c>
      <c r="K127">
        <v>11.81</v>
      </c>
      <c r="L127">
        <v>8.2799999999999994</v>
      </c>
      <c r="M127">
        <v>8.1500000000000003E-2</v>
      </c>
      <c r="N127">
        <v>-5.1399999999999987E-2</v>
      </c>
      <c r="O127" t="s">
        <v>57</v>
      </c>
      <c r="P127">
        <v>6.8000000000000005E-2</v>
      </c>
      <c r="Q127">
        <v>8.9399999999999993E-2</v>
      </c>
      <c r="R127" t="s">
        <v>24</v>
      </c>
      <c r="S127" t="s">
        <v>765</v>
      </c>
      <c r="T127">
        <v>-1.24</v>
      </c>
      <c r="U127">
        <v>0.10929999999999999</v>
      </c>
      <c r="V127" s="6" t="str">
        <f t="shared" si="6"/>
        <v>Ruim</v>
      </c>
      <c r="W127" s="6" t="str">
        <f t="shared" si="7"/>
        <v>Negativo</v>
      </c>
      <c r="X127" s="6" t="str">
        <f t="shared" si="8"/>
        <v>Nulo</v>
      </c>
      <c r="Y127" t="str">
        <f t="shared" si="9"/>
        <v>Bom</v>
      </c>
      <c r="Z127" t="str">
        <f t="shared" si="10"/>
        <v>Negativo</v>
      </c>
      <c r="AA127" t="str">
        <f t="shared" si="11"/>
        <v>Positivo</v>
      </c>
    </row>
    <row r="128" spans="1:27" x14ac:dyDescent="0.25">
      <c r="A128">
        <v>126</v>
      </c>
      <c r="B128" t="s">
        <v>771</v>
      </c>
      <c r="C128" s="3">
        <v>16.86</v>
      </c>
      <c r="D128">
        <v>-8.1199999999999992</v>
      </c>
      <c r="E128">
        <v>1.36</v>
      </c>
      <c r="F128">
        <v>0</v>
      </c>
      <c r="G128" t="s">
        <v>772</v>
      </c>
      <c r="H128" t="s">
        <v>773</v>
      </c>
      <c r="I128" t="s">
        <v>774</v>
      </c>
      <c r="J128" t="s">
        <v>773</v>
      </c>
      <c r="K128">
        <v>-4.07</v>
      </c>
      <c r="L128">
        <v>-4.07</v>
      </c>
      <c r="M128">
        <v>-3.4098000000000002</v>
      </c>
      <c r="N128">
        <v>-1.8582000000000001</v>
      </c>
      <c r="O128" t="s">
        <v>72</v>
      </c>
      <c r="P128">
        <v>-0.30209999999999998</v>
      </c>
      <c r="Q128">
        <v>-0.1681</v>
      </c>
      <c r="R128" t="s">
        <v>24</v>
      </c>
      <c r="S128" t="s">
        <v>775</v>
      </c>
      <c r="T128">
        <v>0</v>
      </c>
      <c r="U128">
        <v>-0.1037</v>
      </c>
      <c r="V128" s="6" t="str">
        <f t="shared" si="6"/>
        <v>Ruim</v>
      </c>
      <c r="W128" s="6" t="str">
        <f t="shared" si="7"/>
        <v>Positivo</v>
      </c>
      <c r="X128" s="6" t="str">
        <f t="shared" si="8"/>
        <v>Nulo</v>
      </c>
      <c r="Y128" t="str">
        <f t="shared" si="9"/>
        <v>Negativo</v>
      </c>
      <c r="Z128" t="str">
        <f t="shared" si="10"/>
        <v>Negativo</v>
      </c>
      <c r="AA128" t="str">
        <f t="shared" si="11"/>
        <v>Negativo</v>
      </c>
    </row>
    <row r="129" spans="1:27" x14ac:dyDescent="0.25">
      <c r="A129">
        <v>127</v>
      </c>
      <c r="B129" t="s">
        <v>776</v>
      </c>
      <c r="C129" s="3">
        <v>6.64</v>
      </c>
      <c r="D129">
        <v>-7.85</v>
      </c>
      <c r="E129">
        <v>2.2000000000000002</v>
      </c>
      <c r="F129">
        <v>0</v>
      </c>
      <c r="G129" t="s">
        <v>778</v>
      </c>
      <c r="H129" t="s">
        <v>779</v>
      </c>
      <c r="I129" t="s">
        <v>780</v>
      </c>
      <c r="J129" t="s">
        <v>781</v>
      </c>
      <c r="K129">
        <v>-22.77</v>
      </c>
      <c r="L129">
        <v>-22.77</v>
      </c>
      <c r="M129">
        <v>-4.2099999999999999E-2</v>
      </c>
      <c r="N129">
        <v>-0.1089</v>
      </c>
      <c r="O129" t="s">
        <v>743</v>
      </c>
      <c r="P129">
        <v>-3.7699999999999997E-2</v>
      </c>
      <c r="Q129">
        <v>-0.28000000000000003</v>
      </c>
      <c r="R129" t="s">
        <v>24</v>
      </c>
      <c r="S129" t="s">
        <v>782</v>
      </c>
      <c r="T129">
        <v>0.3</v>
      </c>
      <c r="U129">
        <v>-0.1171</v>
      </c>
      <c r="V129" s="6" t="str">
        <f t="shared" si="6"/>
        <v>Ruim</v>
      </c>
      <c r="W129" s="6" t="str">
        <f t="shared" si="7"/>
        <v>Positivo</v>
      </c>
      <c r="X129" s="6" t="str">
        <f t="shared" si="8"/>
        <v>Nulo</v>
      </c>
      <c r="Y129" t="str">
        <f t="shared" si="9"/>
        <v>Negativo</v>
      </c>
      <c r="Z129" t="str">
        <f t="shared" si="10"/>
        <v>Negativo</v>
      </c>
      <c r="AA129" t="str">
        <f t="shared" si="11"/>
        <v>Negativo</v>
      </c>
    </row>
    <row r="130" spans="1:27" x14ac:dyDescent="0.25">
      <c r="A130">
        <v>128</v>
      </c>
      <c r="B130" t="s">
        <v>783</v>
      </c>
      <c r="C130" s="3">
        <v>8.68</v>
      </c>
      <c r="D130">
        <v>-7.62</v>
      </c>
      <c r="E130">
        <v>5</v>
      </c>
      <c r="F130">
        <v>0</v>
      </c>
      <c r="G130" t="s">
        <v>784</v>
      </c>
      <c r="H130" t="s">
        <v>785</v>
      </c>
      <c r="I130" t="s">
        <v>786</v>
      </c>
      <c r="J130" t="s">
        <v>787</v>
      </c>
      <c r="K130">
        <v>-12.14</v>
      </c>
      <c r="L130">
        <v>-12.12</v>
      </c>
      <c r="M130">
        <v>-0.58260000000000001</v>
      </c>
      <c r="N130">
        <v>-0.81330000000000002</v>
      </c>
      <c r="O130" t="s">
        <v>788</v>
      </c>
      <c r="P130">
        <v>-0.2361</v>
      </c>
      <c r="Q130">
        <v>-0.65569999999999995</v>
      </c>
      <c r="R130" t="s">
        <v>24</v>
      </c>
      <c r="S130" t="s">
        <v>789</v>
      </c>
      <c r="T130">
        <v>1.17</v>
      </c>
      <c r="U130">
        <v>1.4668000000000001</v>
      </c>
      <c r="V130" s="6" t="str">
        <f t="shared" si="6"/>
        <v>Ruim</v>
      </c>
      <c r="W130" s="6" t="str">
        <f t="shared" si="7"/>
        <v>Positivo</v>
      </c>
      <c r="X130" s="6" t="str">
        <f t="shared" si="8"/>
        <v>Nulo</v>
      </c>
      <c r="Y130" t="str">
        <f t="shared" si="9"/>
        <v>Negativo</v>
      </c>
      <c r="Z130" t="str">
        <f t="shared" si="10"/>
        <v>Negativo</v>
      </c>
      <c r="AA130" t="str">
        <f t="shared" si="11"/>
        <v>Positivo</v>
      </c>
    </row>
    <row r="131" spans="1:27" x14ac:dyDescent="0.25">
      <c r="A131">
        <v>129</v>
      </c>
      <c r="B131" t="s">
        <v>790</v>
      </c>
      <c r="C131" s="3">
        <v>11.55</v>
      </c>
      <c r="D131">
        <v>-7.52</v>
      </c>
      <c r="E131">
        <v>1.89</v>
      </c>
      <c r="F131">
        <v>0</v>
      </c>
      <c r="G131" t="s">
        <v>791</v>
      </c>
      <c r="H131" t="s">
        <v>792</v>
      </c>
      <c r="I131" t="s">
        <v>793</v>
      </c>
      <c r="J131" t="s">
        <v>794</v>
      </c>
      <c r="K131">
        <v>-6.61</v>
      </c>
      <c r="L131">
        <v>-6.61</v>
      </c>
      <c r="M131">
        <v>-4.1099999999999998E-2</v>
      </c>
      <c r="N131">
        <v>-4.9799999999999997E-2</v>
      </c>
      <c r="O131" t="s">
        <v>795</v>
      </c>
      <c r="P131">
        <v>-0.123</v>
      </c>
      <c r="Q131">
        <v>-0.25130000000000002</v>
      </c>
      <c r="R131" t="s">
        <v>24</v>
      </c>
      <c r="S131" t="s">
        <v>796</v>
      </c>
      <c r="T131">
        <v>0.02</v>
      </c>
      <c r="U131">
        <v>0.13020000000000001</v>
      </c>
      <c r="V131" s="6" t="str">
        <f t="shared" ref="V131:V194" si="12">IF(D131&gt;=10,"Ótimo",IF(AND(D131&gt;0,D131&lt;10),"Bom",IF(D131&lt;=0,"Ruim","NA")))</f>
        <v>Ruim</v>
      </c>
      <c r="W131" s="6" t="str">
        <f t="shared" ref="W131:W194" si="13">IF(E131&gt;0,"Positivo",IF(E131&lt;=0,"Negativo","NA"))</f>
        <v>Positivo</v>
      </c>
      <c r="X131" s="6" t="str">
        <f t="shared" ref="X131:X194" si="14">IF(AND(F131&gt;0%,F131&lt;=5%),"Bom",IF(F131&lt;=0%,"Nulo",IF(F131&gt;5%,"Ótimo","NA")))</f>
        <v>Nulo</v>
      </c>
      <c r="Y131" t="str">
        <f t="shared" ref="Y131:Y194" si="15">IF(AND(Q131&gt;0%,Q131&lt;=10%),"Bom",IF(Q131&lt;=0%,"Negativo",IF(Q131&gt;10%,"Ótimo","NA")))</f>
        <v>Negativo</v>
      </c>
      <c r="Z131" t="str">
        <f t="shared" ref="Z131:Z194" si="16">IF(N131&gt;0%,"Positiva",IF(N131&lt;=0%,"Negativo","NA"))</f>
        <v>Negativo</v>
      </c>
      <c r="AA131" t="str">
        <f t="shared" ref="AA131:AA194" si="17">IF(U131&gt;0%,"Positivo","Negativo")</f>
        <v>Positivo</v>
      </c>
    </row>
    <row r="132" spans="1:27" x14ac:dyDescent="0.25">
      <c r="A132">
        <v>130</v>
      </c>
      <c r="B132" t="s">
        <v>797</v>
      </c>
      <c r="C132" s="3">
        <v>15.33</v>
      </c>
      <c r="D132">
        <v>-7.39</v>
      </c>
      <c r="E132">
        <v>0.96</v>
      </c>
      <c r="F132">
        <v>0</v>
      </c>
      <c r="G132" t="s">
        <v>321</v>
      </c>
      <c r="H132" t="s">
        <v>798</v>
      </c>
      <c r="I132" t="s">
        <v>799</v>
      </c>
      <c r="J132" t="s">
        <v>393</v>
      </c>
      <c r="K132">
        <v>25.99</v>
      </c>
      <c r="L132">
        <v>8.23</v>
      </c>
      <c r="M132">
        <v>3.3300000000000003E-2</v>
      </c>
      <c r="N132">
        <v>-8.1000000000000003E-2</v>
      </c>
      <c r="O132" t="s">
        <v>800</v>
      </c>
      <c r="P132">
        <v>2.69E-2</v>
      </c>
      <c r="Q132">
        <v>-0.13039999999999999</v>
      </c>
      <c r="R132" t="s">
        <v>801</v>
      </c>
      <c r="S132" t="s">
        <v>802</v>
      </c>
      <c r="T132">
        <v>0.6</v>
      </c>
      <c r="U132">
        <v>-4.53E-2</v>
      </c>
      <c r="V132" s="6" t="str">
        <f t="shared" si="12"/>
        <v>Ruim</v>
      </c>
      <c r="W132" s="6" t="str">
        <f t="shared" si="13"/>
        <v>Positivo</v>
      </c>
      <c r="X132" s="6" t="str">
        <f t="shared" si="14"/>
        <v>Nulo</v>
      </c>
      <c r="Y132" t="str">
        <f t="shared" si="15"/>
        <v>Negativo</v>
      </c>
      <c r="Z132" t="str">
        <f t="shared" si="16"/>
        <v>Negativo</v>
      </c>
      <c r="AA132" t="str">
        <f t="shared" si="17"/>
        <v>Negativo</v>
      </c>
    </row>
    <row r="133" spans="1:27" x14ac:dyDescent="0.25">
      <c r="A133">
        <v>131</v>
      </c>
      <c r="B133" t="s">
        <v>803</v>
      </c>
      <c r="C133" s="3">
        <v>1.2</v>
      </c>
      <c r="D133">
        <v>-6.81</v>
      </c>
      <c r="E133">
        <v>-8.4</v>
      </c>
      <c r="F133">
        <v>0</v>
      </c>
      <c r="G133" t="s">
        <v>804</v>
      </c>
      <c r="H133" t="s">
        <v>240</v>
      </c>
      <c r="I133" t="s">
        <v>805</v>
      </c>
      <c r="J133" t="s">
        <v>806</v>
      </c>
      <c r="K133">
        <v>-15.11</v>
      </c>
      <c r="L133">
        <v>-17.45</v>
      </c>
      <c r="M133">
        <v>0</v>
      </c>
      <c r="N133">
        <v>0</v>
      </c>
      <c r="O133" t="s">
        <v>807</v>
      </c>
      <c r="P133">
        <v>-1.5900000000000001E-2</v>
      </c>
      <c r="Q133">
        <v>1.2336</v>
      </c>
      <c r="R133" t="s">
        <v>24</v>
      </c>
      <c r="S133" t="s">
        <v>808</v>
      </c>
      <c r="T133">
        <v>-35.76</v>
      </c>
      <c r="U133">
        <v>-0.32390000000000002</v>
      </c>
      <c r="V133" s="6" t="str">
        <f t="shared" si="12"/>
        <v>Ruim</v>
      </c>
      <c r="W133" s="6" t="str">
        <f t="shared" si="13"/>
        <v>Negativo</v>
      </c>
      <c r="X133" s="6" t="str">
        <f t="shared" si="14"/>
        <v>Nulo</v>
      </c>
      <c r="Y133" t="str">
        <f t="shared" si="15"/>
        <v>Ótimo</v>
      </c>
      <c r="Z133" t="str">
        <f t="shared" si="16"/>
        <v>Negativo</v>
      </c>
      <c r="AA133" t="str">
        <f t="shared" si="17"/>
        <v>Negativo</v>
      </c>
    </row>
    <row r="134" spans="1:27" x14ac:dyDescent="0.25">
      <c r="A134">
        <v>132</v>
      </c>
      <c r="B134" t="s">
        <v>809</v>
      </c>
      <c r="C134" s="3">
        <v>8</v>
      </c>
      <c r="D134">
        <v>-6.8</v>
      </c>
      <c r="E134">
        <v>-0.34</v>
      </c>
      <c r="F134">
        <v>0</v>
      </c>
      <c r="G134" t="s">
        <v>810</v>
      </c>
      <c r="H134" t="s">
        <v>811</v>
      </c>
      <c r="I134" t="s">
        <v>812</v>
      </c>
      <c r="J134" t="s">
        <v>813</v>
      </c>
      <c r="K134">
        <v>-261.97000000000003</v>
      </c>
      <c r="L134">
        <v>-261.97000000000003</v>
      </c>
      <c r="M134">
        <v>-0.19539999999999999</v>
      </c>
      <c r="N134">
        <v>-4.3885000000000014</v>
      </c>
      <c r="O134" t="s">
        <v>119</v>
      </c>
      <c r="P134">
        <v>-1.9400000000000001E-2</v>
      </c>
      <c r="Q134">
        <v>0.05</v>
      </c>
      <c r="R134" t="s">
        <v>814</v>
      </c>
      <c r="S134" t="s">
        <v>815</v>
      </c>
      <c r="T134">
        <v>-0.24</v>
      </c>
      <c r="U134">
        <v>0.13220000000000001</v>
      </c>
      <c r="V134" s="6" t="str">
        <f t="shared" si="12"/>
        <v>Ruim</v>
      </c>
      <c r="W134" s="6" t="str">
        <f t="shared" si="13"/>
        <v>Negativo</v>
      </c>
      <c r="X134" s="6" t="str">
        <f t="shared" si="14"/>
        <v>Nulo</v>
      </c>
      <c r="Y134" t="str">
        <f t="shared" si="15"/>
        <v>Bom</v>
      </c>
      <c r="Z134" t="str">
        <f t="shared" si="16"/>
        <v>Negativo</v>
      </c>
      <c r="AA134" t="str">
        <f t="shared" si="17"/>
        <v>Positivo</v>
      </c>
    </row>
    <row r="135" spans="1:27" x14ac:dyDescent="0.25">
      <c r="A135">
        <v>133</v>
      </c>
      <c r="B135" t="s">
        <v>816</v>
      </c>
      <c r="C135" s="3">
        <v>1.32</v>
      </c>
      <c r="D135">
        <v>-5.95</v>
      </c>
      <c r="E135">
        <v>0.7</v>
      </c>
      <c r="F135">
        <v>0</v>
      </c>
      <c r="G135" t="s">
        <v>818</v>
      </c>
      <c r="H135" t="s">
        <v>819</v>
      </c>
      <c r="I135" t="s">
        <v>820</v>
      </c>
      <c r="J135" t="s">
        <v>599</v>
      </c>
      <c r="K135">
        <v>0.51</v>
      </c>
      <c r="L135">
        <v>0.7</v>
      </c>
      <c r="M135">
        <v>-0.50109999999999999</v>
      </c>
      <c r="N135">
        <v>-0.30790000000000001</v>
      </c>
      <c r="O135" t="s">
        <v>821</v>
      </c>
      <c r="P135">
        <v>-0.67</v>
      </c>
      <c r="Q135">
        <v>-0.1182</v>
      </c>
      <c r="R135" t="s">
        <v>822</v>
      </c>
      <c r="S135" t="s">
        <v>823</v>
      </c>
      <c r="T135">
        <v>0</v>
      </c>
      <c r="U135">
        <v>0.28360000000000002</v>
      </c>
      <c r="V135" s="6" t="str">
        <f t="shared" si="12"/>
        <v>Ruim</v>
      </c>
      <c r="W135" s="6" t="str">
        <f t="shared" si="13"/>
        <v>Positivo</v>
      </c>
      <c r="X135" s="6" t="str">
        <f t="shared" si="14"/>
        <v>Nulo</v>
      </c>
      <c r="Y135" t="str">
        <f t="shared" si="15"/>
        <v>Negativo</v>
      </c>
      <c r="Z135" t="str">
        <f t="shared" si="16"/>
        <v>Negativo</v>
      </c>
      <c r="AA135" t="str">
        <f t="shared" si="17"/>
        <v>Positivo</v>
      </c>
    </row>
    <row r="136" spans="1:27" x14ac:dyDescent="0.25">
      <c r="A136">
        <v>134</v>
      </c>
      <c r="B136" t="s">
        <v>824</v>
      </c>
      <c r="C136" s="3">
        <v>2.41</v>
      </c>
      <c r="D136">
        <v>-5.86</v>
      </c>
      <c r="E136">
        <v>0.76</v>
      </c>
      <c r="F136">
        <v>0</v>
      </c>
      <c r="G136" t="s">
        <v>825</v>
      </c>
      <c r="H136" t="s">
        <v>826</v>
      </c>
      <c r="I136" t="s">
        <v>827</v>
      </c>
      <c r="J136" t="s">
        <v>828</v>
      </c>
      <c r="K136">
        <v>5.69</v>
      </c>
      <c r="L136">
        <v>3.71</v>
      </c>
      <c r="M136">
        <v>6.8600000000000008E-2</v>
      </c>
      <c r="N136">
        <v>-2.1299999999999999E-2</v>
      </c>
      <c r="O136" t="s">
        <v>191</v>
      </c>
      <c r="P136">
        <v>8.4700000000000011E-2</v>
      </c>
      <c r="Q136">
        <v>-0.12970000000000001</v>
      </c>
      <c r="R136" t="s">
        <v>829</v>
      </c>
      <c r="S136" t="s">
        <v>192</v>
      </c>
      <c r="T136">
        <v>1.82</v>
      </c>
      <c r="U136">
        <v>4.8599999999999997E-2</v>
      </c>
      <c r="V136" s="6" t="str">
        <f t="shared" si="12"/>
        <v>Ruim</v>
      </c>
      <c r="W136" s="6" t="str">
        <f t="shared" si="13"/>
        <v>Positivo</v>
      </c>
      <c r="X136" s="6" t="str">
        <f t="shared" si="14"/>
        <v>Nulo</v>
      </c>
      <c r="Y136" t="str">
        <f t="shared" si="15"/>
        <v>Negativo</v>
      </c>
      <c r="Z136" t="str">
        <f t="shared" si="16"/>
        <v>Negativo</v>
      </c>
      <c r="AA136" t="str">
        <f t="shared" si="17"/>
        <v>Positivo</v>
      </c>
    </row>
    <row r="137" spans="1:27" x14ac:dyDescent="0.25">
      <c r="A137">
        <v>135</v>
      </c>
      <c r="B137" t="s">
        <v>830</v>
      </c>
      <c r="C137" s="3">
        <v>5.14</v>
      </c>
      <c r="D137">
        <v>-5.63</v>
      </c>
      <c r="E137">
        <v>0.46</v>
      </c>
      <c r="F137">
        <v>0</v>
      </c>
      <c r="G137" t="s">
        <v>832</v>
      </c>
      <c r="H137" t="s">
        <v>833</v>
      </c>
      <c r="I137" t="s">
        <v>834</v>
      </c>
      <c r="J137" t="s">
        <v>61</v>
      </c>
      <c r="K137">
        <v>-53.97</v>
      </c>
      <c r="L137">
        <v>-53.97</v>
      </c>
      <c r="M137">
        <v>0</v>
      </c>
      <c r="N137">
        <v>0</v>
      </c>
      <c r="O137" t="s">
        <v>24</v>
      </c>
      <c r="P137">
        <v>-3.3E-3</v>
      </c>
      <c r="Q137">
        <v>-8.2400000000000001E-2</v>
      </c>
      <c r="R137" t="s">
        <v>835</v>
      </c>
      <c r="S137" t="s">
        <v>836</v>
      </c>
      <c r="T137">
        <v>0.12</v>
      </c>
      <c r="U137">
        <v>0</v>
      </c>
      <c r="V137" s="6" t="str">
        <f t="shared" si="12"/>
        <v>Ruim</v>
      </c>
      <c r="W137" s="6" t="str">
        <f t="shared" si="13"/>
        <v>Positivo</v>
      </c>
      <c r="X137" s="6" t="str">
        <f t="shared" si="14"/>
        <v>Nulo</v>
      </c>
      <c r="Y137" t="str">
        <f t="shared" si="15"/>
        <v>Negativo</v>
      </c>
      <c r="Z137" t="str">
        <f t="shared" si="16"/>
        <v>Negativo</v>
      </c>
      <c r="AA137" t="str">
        <f t="shared" si="17"/>
        <v>Negativo</v>
      </c>
    </row>
    <row r="138" spans="1:27" x14ac:dyDescent="0.25">
      <c r="A138">
        <v>136</v>
      </c>
      <c r="B138" t="s">
        <v>837</v>
      </c>
      <c r="C138" s="3">
        <v>3.88</v>
      </c>
      <c r="D138">
        <v>-5.59</v>
      </c>
      <c r="E138">
        <v>2.17</v>
      </c>
      <c r="F138">
        <v>0</v>
      </c>
      <c r="G138" t="s">
        <v>839</v>
      </c>
      <c r="H138" t="s">
        <v>840</v>
      </c>
      <c r="I138" t="s">
        <v>841</v>
      </c>
      <c r="J138" t="s">
        <v>458</v>
      </c>
      <c r="K138">
        <v>8.81</v>
      </c>
      <c r="L138">
        <v>4.41</v>
      </c>
      <c r="M138">
        <v>0.1976</v>
      </c>
      <c r="N138">
        <v>-0.1232</v>
      </c>
      <c r="O138" t="s">
        <v>534</v>
      </c>
      <c r="P138">
        <v>0.1031</v>
      </c>
      <c r="Q138">
        <v>-0.38840000000000002</v>
      </c>
      <c r="R138" t="s">
        <v>842</v>
      </c>
      <c r="S138" t="s">
        <v>843</v>
      </c>
      <c r="T138">
        <v>3.97</v>
      </c>
      <c r="U138">
        <v>0.43359999999999999</v>
      </c>
      <c r="V138" s="6" t="str">
        <f t="shared" si="12"/>
        <v>Ruim</v>
      </c>
      <c r="W138" s="6" t="str">
        <f t="shared" si="13"/>
        <v>Positivo</v>
      </c>
      <c r="X138" s="6" t="str">
        <f t="shared" si="14"/>
        <v>Nulo</v>
      </c>
      <c r="Y138" t="str">
        <f t="shared" si="15"/>
        <v>Negativo</v>
      </c>
      <c r="Z138" t="str">
        <f t="shared" si="16"/>
        <v>Negativo</v>
      </c>
      <c r="AA138" t="str">
        <f t="shared" si="17"/>
        <v>Positivo</v>
      </c>
    </row>
    <row r="139" spans="1:27" x14ac:dyDescent="0.25">
      <c r="A139">
        <v>137</v>
      </c>
      <c r="B139" t="s">
        <v>844</v>
      </c>
      <c r="C139" s="3">
        <v>24.99</v>
      </c>
      <c r="D139">
        <v>-5.46</v>
      </c>
      <c r="E139">
        <v>-0.97</v>
      </c>
      <c r="F139">
        <v>0</v>
      </c>
      <c r="G139" t="s">
        <v>845</v>
      </c>
      <c r="H139" t="s">
        <v>598</v>
      </c>
      <c r="I139" t="s">
        <v>846</v>
      </c>
      <c r="J139" t="s">
        <v>847</v>
      </c>
      <c r="K139">
        <v>-22.6</v>
      </c>
      <c r="L139">
        <v>-36.32</v>
      </c>
      <c r="M139">
        <v>-0.14929999999999999</v>
      </c>
      <c r="N139">
        <v>-0.35930000000000001</v>
      </c>
      <c r="O139" t="s">
        <v>848</v>
      </c>
      <c r="P139">
        <v>-5.9499999999999997E-2</v>
      </c>
      <c r="Q139">
        <v>0.1779</v>
      </c>
      <c r="R139" t="s">
        <v>24</v>
      </c>
      <c r="S139" t="s">
        <v>849</v>
      </c>
      <c r="T139">
        <v>-0.7</v>
      </c>
      <c r="U139">
        <v>4.5499999999999999E-2</v>
      </c>
      <c r="V139" s="6" t="str">
        <f t="shared" si="12"/>
        <v>Ruim</v>
      </c>
      <c r="W139" s="6" t="str">
        <f t="shared" si="13"/>
        <v>Negativo</v>
      </c>
      <c r="X139" s="6" t="str">
        <f t="shared" si="14"/>
        <v>Nulo</v>
      </c>
      <c r="Y139" t="str">
        <f t="shared" si="15"/>
        <v>Ótimo</v>
      </c>
      <c r="Z139" t="str">
        <f t="shared" si="16"/>
        <v>Negativo</v>
      </c>
      <c r="AA139" t="str">
        <f t="shared" si="17"/>
        <v>Positivo</v>
      </c>
    </row>
    <row r="140" spans="1:27" x14ac:dyDescent="0.25">
      <c r="A140">
        <v>138</v>
      </c>
      <c r="B140" t="s">
        <v>850</v>
      </c>
      <c r="C140" s="3">
        <v>5.95</v>
      </c>
      <c r="D140">
        <v>-5.23</v>
      </c>
      <c r="E140">
        <v>3.43</v>
      </c>
      <c r="F140">
        <v>0</v>
      </c>
      <c r="G140" t="s">
        <v>851</v>
      </c>
      <c r="H140" t="s">
        <v>852</v>
      </c>
      <c r="I140" t="s">
        <v>853</v>
      </c>
      <c r="J140" t="s">
        <v>854</v>
      </c>
      <c r="K140">
        <v>-8.7899999999999991</v>
      </c>
      <c r="L140">
        <v>-8.7799999999999994</v>
      </c>
      <c r="M140">
        <v>-0.58260000000000001</v>
      </c>
      <c r="N140">
        <v>-0.81330000000000002</v>
      </c>
      <c r="O140" t="s">
        <v>788</v>
      </c>
      <c r="P140">
        <v>-0.2361</v>
      </c>
      <c r="Q140">
        <v>-0.65569999999999995</v>
      </c>
      <c r="R140" t="s">
        <v>855</v>
      </c>
      <c r="S140" t="s">
        <v>789</v>
      </c>
      <c r="T140">
        <v>1.17</v>
      </c>
      <c r="U140">
        <v>1.4668000000000001</v>
      </c>
      <c r="V140" s="6" t="str">
        <f t="shared" si="12"/>
        <v>Ruim</v>
      </c>
      <c r="W140" s="6" t="str">
        <f t="shared" si="13"/>
        <v>Positivo</v>
      </c>
      <c r="X140" s="6" t="str">
        <f t="shared" si="14"/>
        <v>Nulo</v>
      </c>
      <c r="Y140" t="str">
        <f t="shared" si="15"/>
        <v>Negativo</v>
      </c>
      <c r="Z140" t="str">
        <f t="shared" si="16"/>
        <v>Negativo</v>
      </c>
      <c r="AA140" t="str">
        <f t="shared" si="17"/>
        <v>Positivo</v>
      </c>
    </row>
    <row r="141" spans="1:27" x14ac:dyDescent="0.25">
      <c r="A141">
        <v>139</v>
      </c>
      <c r="B141" t="s">
        <v>856</v>
      </c>
      <c r="C141" s="3">
        <v>48</v>
      </c>
      <c r="D141">
        <v>-5.0199999999999996</v>
      </c>
      <c r="E141">
        <v>1.76</v>
      </c>
      <c r="F141">
        <v>0</v>
      </c>
      <c r="G141" t="s">
        <v>857</v>
      </c>
      <c r="H141" t="s">
        <v>858</v>
      </c>
      <c r="I141" t="s">
        <v>859</v>
      </c>
      <c r="J141" t="s">
        <v>860</v>
      </c>
      <c r="K141">
        <v>-43.86</v>
      </c>
      <c r="L141">
        <v>-43.86</v>
      </c>
      <c r="M141">
        <v>-3.1E-2</v>
      </c>
      <c r="N141">
        <v>-0.16400000000000001</v>
      </c>
      <c r="O141" t="s">
        <v>861</v>
      </c>
      <c r="P141">
        <v>-2.52E-2</v>
      </c>
      <c r="Q141">
        <v>-0.35039999999999999</v>
      </c>
      <c r="R141" t="s">
        <v>24</v>
      </c>
      <c r="S141" t="s">
        <v>862</v>
      </c>
      <c r="T141">
        <v>1.21</v>
      </c>
      <c r="U141">
        <v>9.0899999999999995E-2</v>
      </c>
      <c r="V141" s="6" t="str">
        <f t="shared" si="12"/>
        <v>Ruim</v>
      </c>
      <c r="W141" s="6" t="str">
        <f t="shared" si="13"/>
        <v>Positivo</v>
      </c>
      <c r="X141" s="6" t="str">
        <f t="shared" si="14"/>
        <v>Nulo</v>
      </c>
      <c r="Y141" t="str">
        <f t="shared" si="15"/>
        <v>Negativo</v>
      </c>
      <c r="Z141" t="str">
        <f t="shared" si="16"/>
        <v>Negativo</v>
      </c>
      <c r="AA141" t="str">
        <f t="shared" si="17"/>
        <v>Positivo</v>
      </c>
    </row>
    <row r="142" spans="1:27" x14ac:dyDescent="0.25">
      <c r="A142">
        <v>140</v>
      </c>
      <c r="B142" t="s">
        <v>863</v>
      </c>
      <c r="C142" s="3">
        <v>2.59</v>
      </c>
      <c r="D142">
        <v>-5.0199999999999996</v>
      </c>
      <c r="E142">
        <v>0.56999999999999995</v>
      </c>
      <c r="F142">
        <v>0</v>
      </c>
      <c r="G142" t="s">
        <v>865</v>
      </c>
      <c r="H142" t="s">
        <v>866</v>
      </c>
      <c r="I142" t="s">
        <v>867</v>
      </c>
      <c r="J142" t="s">
        <v>868</v>
      </c>
      <c r="K142">
        <v>-6.33</v>
      </c>
      <c r="L142">
        <v>-7.45</v>
      </c>
      <c r="M142">
        <v>-9.5100000000000004E-2</v>
      </c>
      <c r="N142">
        <v>-0.10100000000000001</v>
      </c>
      <c r="O142" t="s">
        <v>869</v>
      </c>
      <c r="P142">
        <v>-8.0600000000000005E-2</v>
      </c>
      <c r="Q142">
        <v>-0.1142</v>
      </c>
      <c r="R142" t="s">
        <v>870</v>
      </c>
      <c r="S142" t="s">
        <v>871</v>
      </c>
      <c r="T142">
        <v>0.35</v>
      </c>
      <c r="U142">
        <v>-5.1299999999999998E-2</v>
      </c>
      <c r="V142" s="6" t="str">
        <f t="shared" si="12"/>
        <v>Ruim</v>
      </c>
      <c r="W142" s="6" t="str">
        <f t="shared" si="13"/>
        <v>Positivo</v>
      </c>
      <c r="X142" s="6" t="str">
        <f t="shared" si="14"/>
        <v>Nulo</v>
      </c>
      <c r="Y142" t="str">
        <f t="shared" si="15"/>
        <v>Negativo</v>
      </c>
      <c r="Z142" t="str">
        <f t="shared" si="16"/>
        <v>Negativo</v>
      </c>
      <c r="AA142" t="str">
        <f t="shared" si="17"/>
        <v>Negativo</v>
      </c>
    </row>
    <row r="143" spans="1:27" x14ac:dyDescent="0.25">
      <c r="A143">
        <v>141</v>
      </c>
      <c r="B143" t="s">
        <v>872</v>
      </c>
      <c r="C143" s="3">
        <v>24.85</v>
      </c>
      <c r="D143">
        <v>-4.91</v>
      </c>
      <c r="E143">
        <v>2.5299999999999998</v>
      </c>
      <c r="F143">
        <v>0</v>
      </c>
      <c r="G143" t="s">
        <v>873</v>
      </c>
      <c r="H143" t="s">
        <v>874</v>
      </c>
      <c r="I143" t="s">
        <v>875</v>
      </c>
      <c r="J143" t="s">
        <v>876</v>
      </c>
      <c r="K143">
        <v>20.98</v>
      </c>
      <c r="L143">
        <v>6.06</v>
      </c>
      <c r="M143">
        <v>2.2599999999999999E-2</v>
      </c>
      <c r="N143">
        <v>-5.0700000000000002E-2</v>
      </c>
      <c r="O143" t="s">
        <v>727</v>
      </c>
      <c r="P143">
        <v>3.2500000000000001E-2</v>
      </c>
      <c r="Q143">
        <v>-0.51549999999999996</v>
      </c>
      <c r="R143" t="s">
        <v>877</v>
      </c>
      <c r="S143" t="s">
        <v>878</v>
      </c>
      <c r="T143">
        <v>4.9400000000000004</v>
      </c>
      <c r="U143">
        <v>0.17469999999999999</v>
      </c>
      <c r="V143" s="6" t="str">
        <f t="shared" si="12"/>
        <v>Ruim</v>
      </c>
      <c r="W143" s="6" t="str">
        <f t="shared" si="13"/>
        <v>Positivo</v>
      </c>
      <c r="X143" s="6" t="str">
        <f t="shared" si="14"/>
        <v>Nulo</v>
      </c>
      <c r="Y143" t="str">
        <f t="shared" si="15"/>
        <v>Negativo</v>
      </c>
      <c r="Z143" t="str">
        <f t="shared" si="16"/>
        <v>Negativo</v>
      </c>
      <c r="AA143" t="str">
        <f t="shared" si="17"/>
        <v>Positivo</v>
      </c>
    </row>
    <row r="144" spans="1:27" x14ac:dyDescent="0.25">
      <c r="A144">
        <v>142</v>
      </c>
      <c r="B144" t="s">
        <v>879</v>
      </c>
      <c r="C144" s="3">
        <v>3.89</v>
      </c>
      <c r="D144">
        <v>-4.91</v>
      </c>
      <c r="E144">
        <v>4.08</v>
      </c>
      <c r="F144">
        <v>0</v>
      </c>
      <c r="G144" t="s">
        <v>881</v>
      </c>
      <c r="H144" t="s">
        <v>24</v>
      </c>
      <c r="I144" t="s">
        <v>882</v>
      </c>
      <c r="J144" t="s">
        <v>24</v>
      </c>
      <c r="K144">
        <v>-23.11</v>
      </c>
      <c r="L144">
        <v>10.9</v>
      </c>
      <c r="M144">
        <v>0</v>
      </c>
      <c r="N144">
        <v>0</v>
      </c>
      <c r="O144" t="s">
        <v>24</v>
      </c>
      <c r="P144">
        <v>0</v>
      </c>
      <c r="Q144">
        <v>-0.83099999999999996</v>
      </c>
      <c r="R144" t="s">
        <v>24</v>
      </c>
      <c r="S144" t="s">
        <v>883</v>
      </c>
      <c r="T144">
        <v>0</v>
      </c>
      <c r="U144">
        <v>0</v>
      </c>
      <c r="V144" s="6" t="str">
        <f t="shared" si="12"/>
        <v>Ruim</v>
      </c>
      <c r="W144" s="6" t="str">
        <f t="shared" si="13"/>
        <v>Positivo</v>
      </c>
      <c r="X144" s="6" t="str">
        <f t="shared" si="14"/>
        <v>Nulo</v>
      </c>
      <c r="Y144" t="str">
        <f t="shared" si="15"/>
        <v>Negativo</v>
      </c>
      <c r="Z144" t="str">
        <f t="shared" si="16"/>
        <v>Negativo</v>
      </c>
      <c r="AA144" t="str">
        <f t="shared" si="17"/>
        <v>Negativo</v>
      </c>
    </row>
    <row r="145" spans="1:27" x14ac:dyDescent="0.25">
      <c r="A145">
        <v>143</v>
      </c>
      <c r="B145" t="s">
        <v>884</v>
      </c>
      <c r="C145" s="3">
        <v>24.61</v>
      </c>
      <c r="D145">
        <v>-4.8600000000000003</v>
      </c>
      <c r="E145">
        <v>2.5099999999999998</v>
      </c>
      <c r="F145">
        <v>0</v>
      </c>
      <c r="G145" t="s">
        <v>885</v>
      </c>
      <c r="H145" t="s">
        <v>691</v>
      </c>
      <c r="I145" t="s">
        <v>498</v>
      </c>
      <c r="J145" t="s">
        <v>876</v>
      </c>
      <c r="K145">
        <v>20.88</v>
      </c>
      <c r="L145">
        <v>6.03</v>
      </c>
      <c r="M145">
        <v>2.2599999999999999E-2</v>
      </c>
      <c r="N145">
        <v>-5.0700000000000002E-2</v>
      </c>
      <c r="O145" t="s">
        <v>727</v>
      </c>
      <c r="P145">
        <v>3.2500000000000001E-2</v>
      </c>
      <c r="Q145">
        <v>-0.51549999999999996</v>
      </c>
      <c r="R145" t="s">
        <v>886</v>
      </c>
      <c r="S145" t="s">
        <v>878</v>
      </c>
      <c r="T145">
        <v>4.9400000000000004</v>
      </c>
      <c r="U145">
        <v>0.17469999999999999</v>
      </c>
      <c r="V145" s="6" t="str">
        <f t="shared" si="12"/>
        <v>Ruim</v>
      </c>
      <c r="W145" s="6" t="str">
        <f t="shared" si="13"/>
        <v>Positivo</v>
      </c>
      <c r="X145" s="6" t="str">
        <f t="shared" si="14"/>
        <v>Nulo</v>
      </c>
      <c r="Y145" t="str">
        <f t="shared" si="15"/>
        <v>Negativo</v>
      </c>
      <c r="Z145" t="str">
        <f t="shared" si="16"/>
        <v>Negativo</v>
      </c>
      <c r="AA145" t="str">
        <f t="shared" si="17"/>
        <v>Positivo</v>
      </c>
    </row>
    <row r="146" spans="1:27" x14ac:dyDescent="0.25">
      <c r="A146">
        <v>144</v>
      </c>
      <c r="B146" t="s">
        <v>887</v>
      </c>
      <c r="C146" s="3">
        <v>26.2</v>
      </c>
      <c r="D146">
        <v>-4.8499999999999996</v>
      </c>
      <c r="E146">
        <v>1.89</v>
      </c>
      <c r="F146">
        <v>0</v>
      </c>
      <c r="G146" t="s">
        <v>888</v>
      </c>
      <c r="H146" t="s">
        <v>889</v>
      </c>
      <c r="I146" t="s">
        <v>890</v>
      </c>
      <c r="J146" t="s">
        <v>891</v>
      </c>
      <c r="K146">
        <v>-570.29</v>
      </c>
      <c r="L146">
        <v>-570.29</v>
      </c>
      <c r="M146">
        <v>-2E-3</v>
      </c>
      <c r="N146">
        <v>-0.1048</v>
      </c>
      <c r="O146" t="s">
        <v>892</v>
      </c>
      <c r="P146">
        <v>-8.0000000000000004E-4</v>
      </c>
      <c r="Q146">
        <v>-0.39019999999999999</v>
      </c>
      <c r="R146" t="s">
        <v>24</v>
      </c>
      <c r="S146" t="s">
        <v>893</v>
      </c>
      <c r="T146">
        <v>2.48</v>
      </c>
      <c r="U146">
        <v>8.9700000000000002E-2</v>
      </c>
      <c r="V146" s="6" t="str">
        <f t="shared" si="12"/>
        <v>Ruim</v>
      </c>
      <c r="W146" s="6" t="str">
        <f t="shared" si="13"/>
        <v>Positivo</v>
      </c>
      <c r="X146" s="6" t="str">
        <f t="shared" si="14"/>
        <v>Nulo</v>
      </c>
      <c r="Y146" t="str">
        <f t="shared" si="15"/>
        <v>Negativo</v>
      </c>
      <c r="Z146" t="str">
        <f t="shared" si="16"/>
        <v>Negativo</v>
      </c>
      <c r="AA146" t="str">
        <f t="shared" si="17"/>
        <v>Positivo</v>
      </c>
    </row>
    <row r="147" spans="1:27" x14ac:dyDescent="0.25">
      <c r="A147">
        <v>145</v>
      </c>
      <c r="B147" t="s">
        <v>894</v>
      </c>
      <c r="C147" s="3">
        <v>0.85</v>
      </c>
      <c r="D147">
        <v>-4.82</v>
      </c>
      <c r="E147">
        <v>-5.95</v>
      </c>
      <c r="F147">
        <v>0</v>
      </c>
      <c r="G147" t="s">
        <v>896</v>
      </c>
      <c r="H147" t="s">
        <v>897</v>
      </c>
      <c r="I147" t="s">
        <v>898</v>
      </c>
      <c r="J147" t="s">
        <v>87</v>
      </c>
      <c r="K147">
        <v>-14.27</v>
      </c>
      <c r="L147">
        <v>-16.48</v>
      </c>
      <c r="M147">
        <v>0</v>
      </c>
      <c r="N147">
        <v>0</v>
      </c>
      <c r="O147" t="s">
        <v>807</v>
      </c>
      <c r="P147">
        <v>-1.5900000000000001E-2</v>
      </c>
      <c r="Q147">
        <v>1.2336</v>
      </c>
      <c r="R147" t="s">
        <v>24</v>
      </c>
      <c r="S147" t="s">
        <v>808</v>
      </c>
      <c r="T147">
        <v>-35.76</v>
      </c>
      <c r="U147">
        <v>-0.32390000000000002</v>
      </c>
      <c r="V147" s="6" t="str">
        <f t="shared" si="12"/>
        <v>Ruim</v>
      </c>
      <c r="W147" s="6" t="str">
        <f t="shared" si="13"/>
        <v>Negativo</v>
      </c>
      <c r="X147" s="6" t="str">
        <f t="shared" si="14"/>
        <v>Nulo</v>
      </c>
      <c r="Y147" t="str">
        <f t="shared" si="15"/>
        <v>Ótimo</v>
      </c>
      <c r="Z147" t="str">
        <f t="shared" si="16"/>
        <v>Negativo</v>
      </c>
      <c r="AA147" t="str">
        <f t="shared" si="17"/>
        <v>Negativo</v>
      </c>
    </row>
    <row r="148" spans="1:27" x14ac:dyDescent="0.25">
      <c r="A148">
        <v>146</v>
      </c>
      <c r="B148" t="s">
        <v>899</v>
      </c>
      <c r="C148" s="3">
        <v>40.840000000000003</v>
      </c>
      <c r="D148">
        <v>-4.78</v>
      </c>
      <c r="E148">
        <v>0.82</v>
      </c>
      <c r="F148">
        <v>0</v>
      </c>
      <c r="G148" t="s">
        <v>60</v>
      </c>
      <c r="H148" t="s">
        <v>24</v>
      </c>
      <c r="I148" t="s">
        <v>900</v>
      </c>
      <c r="J148" t="s">
        <v>24</v>
      </c>
      <c r="K148">
        <v>0</v>
      </c>
      <c r="L148">
        <v>0</v>
      </c>
      <c r="M148">
        <v>-0.24410000000000001</v>
      </c>
      <c r="N148">
        <v>-0.10059999999999999</v>
      </c>
      <c r="O148" t="s">
        <v>24</v>
      </c>
      <c r="P148">
        <v>0</v>
      </c>
      <c r="Q148">
        <v>-0.17130000000000001</v>
      </c>
      <c r="R148" t="s">
        <v>901</v>
      </c>
      <c r="S148" t="s">
        <v>902</v>
      </c>
      <c r="T148">
        <v>0</v>
      </c>
      <c r="U148">
        <v>-0.65949999999999998</v>
      </c>
      <c r="V148" s="6" t="str">
        <f t="shared" si="12"/>
        <v>Ruim</v>
      </c>
      <c r="W148" s="6" t="str">
        <f t="shared" si="13"/>
        <v>Positivo</v>
      </c>
      <c r="X148" s="6" t="str">
        <f t="shared" si="14"/>
        <v>Nulo</v>
      </c>
      <c r="Y148" t="str">
        <f t="shared" si="15"/>
        <v>Negativo</v>
      </c>
      <c r="Z148" t="str">
        <f t="shared" si="16"/>
        <v>Negativo</v>
      </c>
      <c r="AA148" t="str">
        <f t="shared" si="17"/>
        <v>Negativo</v>
      </c>
    </row>
    <row r="149" spans="1:27" x14ac:dyDescent="0.25">
      <c r="A149">
        <v>147</v>
      </c>
      <c r="B149" t="s">
        <v>903</v>
      </c>
      <c r="C149" s="3">
        <v>41.92</v>
      </c>
      <c r="D149">
        <v>-4.7</v>
      </c>
      <c r="E149">
        <v>4.6100000000000003</v>
      </c>
      <c r="F149">
        <v>0.52979999999999994</v>
      </c>
      <c r="G149" t="s">
        <v>904</v>
      </c>
      <c r="H149" t="s">
        <v>905</v>
      </c>
      <c r="I149" t="s">
        <v>906</v>
      </c>
      <c r="J149" t="s">
        <v>907</v>
      </c>
      <c r="K149">
        <v>-92804.4</v>
      </c>
      <c r="L149">
        <v>27344.2</v>
      </c>
      <c r="M149">
        <v>7.7600000000000002E-2</v>
      </c>
      <c r="N149">
        <v>1635.21</v>
      </c>
      <c r="O149" t="s">
        <v>908</v>
      </c>
      <c r="P149">
        <v>-1E-4</v>
      </c>
      <c r="Q149">
        <v>-0.98109999999999997</v>
      </c>
      <c r="R149" t="s">
        <v>24</v>
      </c>
      <c r="S149" t="s">
        <v>909</v>
      </c>
      <c r="T149">
        <v>0</v>
      </c>
      <c r="U149">
        <v>0.1227</v>
      </c>
      <c r="V149" s="6" t="str">
        <f t="shared" si="12"/>
        <v>Ruim</v>
      </c>
      <c r="W149" s="6" t="str">
        <f t="shared" si="13"/>
        <v>Positivo</v>
      </c>
      <c r="X149" s="6" t="str">
        <f t="shared" si="14"/>
        <v>Ótimo</v>
      </c>
      <c r="Y149" t="str">
        <f t="shared" si="15"/>
        <v>Negativo</v>
      </c>
      <c r="Z149" t="str">
        <f t="shared" si="16"/>
        <v>Positiva</v>
      </c>
      <c r="AA149" t="str">
        <f t="shared" si="17"/>
        <v>Positivo</v>
      </c>
    </row>
    <row r="150" spans="1:27" x14ac:dyDescent="0.25">
      <c r="A150">
        <v>148</v>
      </c>
      <c r="B150" t="s">
        <v>910</v>
      </c>
      <c r="C150" s="3">
        <v>11.52</v>
      </c>
      <c r="D150">
        <v>-4.41</v>
      </c>
      <c r="E150">
        <v>1.98</v>
      </c>
      <c r="F150">
        <v>0</v>
      </c>
      <c r="G150" t="s">
        <v>911</v>
      </c>
      <c r="H150" t="s">
        <v>258</v>
      </c>
      <c r="I150" t="s">
        <v>912</v>
      </c>
      <c r="J150" t="s">
        <v>913</v>
      </c>
      <c r="K150">
        <v>-63.15</v>
      </c>
      <c r="L150">
        <v>1640.31</v>
      </c>
      <c r="M150">
        <v>-0.61360000000000003</v>
      </c>
      <c r="N150">
        <v>-4.2499000000000002</v>
      </c>
      <c r="O150" t="s">
        <v>914</v>
      </c>
      <c r="P150">
        <v>-1.9599999999999999E-2</v>
      </c>
      <c r="Q150">
        <v>-0.44840000000000002</v>
      </c>
      <c r="R150" t="s">
        <v>24</v>
      </c>
      <c r="S150" t="s">
        <v>915</v>
      </c>
      <c r="T150">
        <v>2.1800000000000002</v>
      </c>
      <c r="U150">
        <v>0.32850000000000001</v>
      </c>
      <c r="V150" s="6" t="str">
        <f t="shared" si="12"/>
        <v>Ruim</v>
      </c>
      <c r="W150" s="6" t="str">
        <f t="shared" si="13"/>
        <v>Positivo</v>
      </c>
      <c r="X150" s="6" t="str">
        <f t="shared" si="14"/>
        <v>Nulo</v>
      </c>
      <c r="Y150" t="str">
        <f t="shared" si="15"/>
        <v>Negativo</v>
      </c>
      <c r="Z150" t="str">
        <f t="shared" si="16"/>
        <v>Negativo</v>
      </c>
      <c r="AA150" t="str">
        <f t="shared" si="17"/>
        <v>Positivo</v>
      </c>
    </row>
    <row r="151" spans="1:27" x14ac:dyDescent="0.25">
      <c r="A151">
        <v>149</v>
      </c>
      <c r="B151" t="s">
        <v>916</v>
      </c>
      <c r="C151" s="3">
        <v>0.92</v>
      </c>
      <c r="D151">
        <v>-4.12</v>
      </c>
      <c r="E151">
        <v>0.65</v>
      </c>
      <c r="F151">
        <v>0</v>
      </c>
      <c r="G151" t="s">
        <v>721</v>
      </c>
      <c r="H151" t="s">
        <v>918</v>
      </c>
      <c r="I151" t="s">
        <v>919</v>
      </c>
      <c r="J151" t="s">
        <v>920</v>
      </c>
      <c r="K151">
        <v>12.11</v>
      </c>
      <c r="L151">
        <v>7.73</v>
      </c>
      <c r="M151">
        <v>0.11609999999999999</v>
      </c>
      <c r="N151">
        <v>-7.6200000000000004E-2</v>
      </c>
      <c r="O151" t="s">
        <v>921</v>
      </c>
      <c r="P151">
        <v>5.6300000000000003E-2</v>
      </c>
      <c r="Q151">
        <v>-0.1575</v>
      </c>
      <c r="R151" t="s">
        <v>922</v>
      </c>
      <c r="S151" t="s">
        <v>923</v>
      </c>
      <c r="T151">
        <v>2.2400000000000002</v>
      </c>
      <c r="U151">
        <v>0.39169999999999999</v>
      </c>
      <c r="V151" s="6" t="str">
        <f t="shared" si="12"/>
        <v>Ruim</v>
      </c>
      <c r="W151" s="6" t="str">
        <f t="shared" si="13"/>
        <v>Positivo</v>
      </c>
      <c r="X151" s="6" t="str">
        <f t="shared" si="14"/>
        <v>Nulo</v>
      </c>
      <c r="Y151" t="str">
        <f t="shared" si="15"/>
        <v>Negativo</v>
      </c>
      <c r="Z151" t="str">
        <f t="shared" si="16"/>
        <v>Negativo</v>
      </c>
      <c r="AA151" t="str">
        <f t="shared" si="17"/>
        <v>Positivo</v>
      </c>
    </row>
    <row r="152" spans="1:27" x14ac:dyDescent="0.25">
      <c r="A152">
        <v>150</v>
      </c>
      <c r="B152" t="s">
        <v>924</v>
      </c>
      <c r="C152" s="3">
        <v>1.56</v>
      </c>
      <c r="D152">
        <v>-4.09</v>
      </c>
      <c r="E152">
        <v>-1.29</v>
      </c>
      <c r="F152">
        <v>0</v>
      </c>
      <c r="G152" t="s">
        <v>925</v>
      </c>
      <c r="H152" t="s">
        <v>393</v>
      </c>
      <c r="I152" t="s">
        <v>926</v>
      </c>
      <c r="J152" t="s">
        <v>927</v>
      </c>
      <c r="K152">
        <v>-5.69</v>
      </c>
      <c r="L152">
        <v>-5.81</v>
      </c>
      <c r="M152">
        <v>-135.48500000000001</v>
      </c>
      <c r="N152">
        <v>-188.60599999999999</v>
      </c>
      <c r="O152" t="s">
        <v>24</v>
      </c>
      <c r="P152">
        <v>5.2170000000000014</v>
      </c>
      <c r="Q152">
        <v>0.31469999999999998</v>
      </c>
      <c r="R152" t="s">
        <v>928</v>
      </c>
      <c r="S152" t="s">
        <v>929</v>
      </c>
      <c r="T152">
        <v>0</v>
      </c>
      <c r="U152">
        <v>0.43480000000000002</v>
      </c>
      <c r="V152" s="6" t="str">
        <f t="shared" si="12"/>
        <v>Ruim</v>
      </c>
      <c r="W152" s="6" t="str">
        <f t="shared" si="13"/>
        <v>Negativo</v>
      </c>
      <c r="X152" s="6" t="str">
        <f t="shared" si="14"/>
        <v>Nulo</v>
      </c>
      <c r="Y152" t="str">
        <f t="shared" si="15"/>
        <v>Ótimo</v>
      </c>
      <c r="Z152" t="str">
        <f t="shared" si="16"/>
        <v>Negativo</v>
      </c>
      <c r="AA152" t="str">
        <f t="shared" si="17"/>
        <v>Positivo</v>
      </c>
    </row>
    <row r="153" spans="1:27" x14ac:dyDescent="0.25">
      <c r="A153">
        <v>151</v>
      </c>
      <c r="B153" t="s">
        <v>930</v>
      </c>
      <c r="C153" s="3">
        <v>18.489999999999998</v>
      </c>
      <c r="D153">
        <v>-4.04</v>
      </c>
      <c r="E153">
        <v>-0.72</v>
      </c>
      <c r="F153">
        <v>0</v>
      </c>
      <c r="G153" t="s">
        <v>931</v>
      </c>
      <c r="H153" t="s">
        <v>932</v>
      </c>
      <c r="I153" t="s">
        <v>933</v>
      </c>
      <c r="J153" t="s">
        <v>554</v>
      </c>
      <c r="K153">
        <v>-19.18</v>
      </c>
      <c r="L153">
        <v>-30.83</v>
      </c>
      <c r="M153">
        <v>-0.14929999999999999</v>
      </c>
      <c r="N153">
        <v>-0.35930000000000001</v>
      </c>
      <c r="O153" t="s">
        <v>848</v>
      </c>
      <c r="P153">
        <v>-5.9499999999999997E-2</v>
      </c>
      <c r="Q153">
        <v>0.1779</v>
      </c>
      <c r="R153" t="s">
        <v>24</v>
      </c>
      <c r="S153" t="s">
        <v>849</v>
      </c>
      <c r="T153">
        <v>-0.7</v>
      </c>
      <c r="U153">
        <v>4.5499999999999999E-2</v>
      </c>
      <c r="V153" s="6" t="str">
        <f t="shared" si="12"/>
        <v>Ruim</v>
      </c>
      <c r="W153" s="6" t="str">
        <f t="shared" si="13"/>
        <v>Negativo</v>
      </c>
      <c r="X153" s="6" t="str">
        <f t="shared" si="14"/>
        <v>Nulo</v>
      </c>
      <c r="Y153" t="str">
        <f t="shared" si="15"/>
        <v>Ótimo</v>
      </c>
      <c r="Z153" t="str">
        <f t="shared" si="16"/>
        <v>Negativo</v>
      </c>
      <c r="AA153" t="str">
        <f t="shared" si="17"/>
        <v>Positivo</v>
      </c>
    </row>
    <row r="154" spans="1:27" x14ac:dyDescent="0.25">
      <c r="A154">
        <v>152</v>
      </c>
      <c r="B154" t="s">
        <v>934</v>
      </c>
      <c r="C154" s="3">
        <v>0.65</v>
      </c>
      <c r="D154">
        <v>-3.95</v>
      </c>
      <c r="E154">
        <v>-0.16</v>
      </c>
      <c r="F154">
        <v>0</v>
      </c>
      <c r="G154" t="s">
        <v>935</v>
      </c>
      <c r="H154" t="s">
        <v>936</v>
      </c>
      <c r="I154" t="s">
        <v>937</v>
      </c>
      <c r="J154" t="s">
        <v>938</v>
      </c>
      <c r="K154">
        <v>503.88</v>
      </c>
      <c r="L154">
        <v>503.88</v>
      </c>
      <c r="M154">
        <v>5.0199999999999988E-2</v>
      </c>
      <c r="N154">
        <v>-1.1449</v>
      </c>
      <c r="O154" t="s">
        <v>119</v>
      </c>
      <c r="P154">
        <v>0.38969999999999999</v>
      </c>
      <c r="Q154">
        <v>4.0999999999999988E-2</v>
      </c>
      <c r="R154" t="s">
        <v>24</v>
      </c>
      <c r="S154" t="s">
        <v>41</v>
      </c>
      <c r="T154">
        <v>-0.74</v>
      </c>
      <c r="U154">
        <v>0.37740000000000001</v>
      </c>
      <c r="V154" s="6" t="str">
        <f t="shared" si="12"/>
        <v>Ruim</v>
      </c>
      <c r="W154" s="6" t="str">
        <f t="shared" si="13"/>
        <v>Negativo</v>
      </c>
      <c r="X154" s="6" t="str">
        <f t="shared" si="14"/>
        <v>Nulo</v>
      </c>
      <c r="Y154" t="str">
        <f t="shared" si="15"/>
        <v>Bom</v>
      </c>
      <c r="Z154" t="str">
        <f t="shared" si="16"/>
        <v>Negativo</v>
      </c>
      <c r="AA154" t="str">
        <f t="shared" si="17"/>
        <v>Positivo</v>
      </c>
    </row>
    <row r="155" spans="1:27" x14ac:dyDescent="0.25">
      <c r="A155">
        <v>153</v>
      </c>
      <c r="B155" t="s">
        <v>939</v>
      </c>
      <c r="C155" s="3">
        <v>3.11</v>
      </c>
      <c r="D155">
        <v>-3.92</v>
      </c>
      <c r="E155">
        <v>3.26</v>
      </c>
      <c r="F155">
        <v>0</v>
      </c>
      <c r="G155" t="s">
        <v>940</v>
      </c>
      <c r="H155" t="s">
        <v>24</v>
      </c>
      <c r="I155" t="s">
        <v>941</v>
      </c>
      <c r="J155" t="s">
        <v>24</v>
      </c>
      <c r="K155">
        <v>-17.8</v>
      </c>
      <c r="L155">
        <v>8.39</v>
      </c>
      <c r="M155">
        <v>0</v>
      </c>
      <c r="N155">
        <v>0</v>
      </c>
      <c r="O155" t="s">
        <v>24</v>
      </c>
      <c r="P155">
        <v>0</v>
      </c>
      <c r="Q155">
        <v>-0.83099999999999996</v>
      </c>
      <c r="R155" t="s">
        <v>24</v>
      </c>
      <c r="S155" t="s">
        <v>883</v>
      </c>
      <c r="T155">
        <v>0</v>
      </c>
      <c r="U155">
        <v>0</v>
      </c>
      <c r="V155" s="6" t="str">
        <f t="shared" si="12"/>
        <v>Ruim</v>
      </c>
      <c r="W155" s="6" t="str">
        <f t="shared" si="13"/>
        <v>Positivo</v>
      </c>
      <c r="X155" s="6" t="str">
        <f t="shared" si="14"/>
        <v>Nulo</v>
      </c>
      <c r="Y155" t="str">
        <f t="shared" si="15"/>
        <v>Negativo</v>
      </c>
      <c r="Z155" t="str">
        <f t="shared" si="16"/>
        <v>Negativo</v>
      </c>
      <c r="AA155" t="str">
        <f t="shared" si="17"/>
        <v>Negativo</v>
      </c>
    </row>
    <row r="156" spans="1:27" x14ac:dyDescent="0.25">
      <c r="A156">
        <v>154</v>
      </c>
      <c r="B156" t="s">
        <v>942</v>
      </c>
      <c r="C156" s="3">
        <v>10.01</v>
      </c>
      <c r="D156">
        <v>-3.87</v>
      </c>
      <c r="E156">
        <v>1.17</v>
      </c>
      <c r="F156">
        <v>0</v>
      </c>
      <c r="G156" t="s">
        <v>943</v>
      </c>
      <c r="H156" t="s">
        <v>944</v>
      </c>
      <c r="I156" t="s">
        <v>945</v>
      </c>
      <c r="J156" t="s">
        <v>932</v>
      </c>
      <c r="K156">
        <v>14.64</v>
      </c>
      <c r="L156">
        <v>7.4</v>
      </c>
      <c r="M156">
        <v>0.20380000000000001</v>
      </c>
      <c r="N156">
        <v>-0.2823</v>
      </c>
      <c r="O156" t="s">
        <v>946</v>
      </c>
      <c r="P156">
        <v>6.4600000000000005E-2</v>
      </c>
      <c r="Q156">
        <v>-0.30230000000000001</v>
      </c>
      <c r="R156" t="s">
        <v>24</v>
      </c>
      <c r="S156" t="s">
        <v>947</v>
      </c>
      <c r="T156">
        <v>2.33</v>
      </c>
      <c r="U156">
        <v>0.1163</v>
      </c>
      <c r="V156" s="6" t="str">
        <f t="shared" si="12"/>
        <v>Ruim</v>
      </c>
      <c r="W156" s="6" t="str">
        <f t="shared" si="13"/>
        <v>Positivo</v>
      </c>
      <c r="X156" s="6" t="str">
        <f t="shared" si="14"/>
        <v>Nulo</v>
      </c>
      <c r="Y156" t="str">
        <f t="shared" si="15"/>
        <v>Negativo</v>
      </c>
      <c r="Z156" t="str">
        <f t="shared" si="16"/>
        <v>Negativo</v>
      </c>
      <c r="AA156" t="str">
        <f t="shared" si="17"/>
        <v>Positivo</v>
      </c>
    </row>
    <row r="157" spans="1:27" x14ac:dyDescent="0.25">
      <c r="A157">
        <v>155</v>
      </c>
      <c r="B157" t="s">
        <v>948</v>
      </c>
      <c r="C157" s="3">
        <v>80</v>
      </c>
      <c r="D157">
        <v>-3.78</v>
      </c>
      <c r="E157">
        <v>-0.92</v>
      </c>
      <c r="F157">
        <v>0</v>
      </c>
      <c r="G157" t="s">
        <v>949</v>
      </c>
      <c r="H157" t="s">
        <v>950</v>
      </c>
      <c r="I157" t="s">
        <v>593</v>
      </c>
      <c r="J157" t="s">
        <v>658</v>
      </c>
      <c r="K157">
        <v>-3.31</v>
      </c>
      <c r="L157">
        <v>-3.69</v>
      </c>
      <c r="M157">
        <v>-1.3559000000000001</v>
      </c>
      <c r="N157">
        <v>-1.0197000000000001</v>
      </c>
      <c r="O157" t="s">
        <v>951</v>
      </c>
      <c r="P157">
        <v>-0.64700000000000002</v>
      </c>
      <c r="Q157">
        <v>0.2419</v>
      </c>
      <c r="R157" t="s">
        <v>24</v>
      </c>
      <c r="S157" t="s">
        <v>952</v>
      </c>
      <c r="T157">
        <v>-0.15</v>
      </c>
      <c r="U157">
        <v>-0.31659999999999999</v>
      </c>
      <c r="V157" s="6" t="str">
        <f t="shared" si="12"/>
        <v>Ruim</v>
      </c>
      <c r="W157" s="6" t="str">
        <f t="shared" si="13"/>
        <v>Negativo</v>
      </c>
      <c r="X157" s="6" t="str">
        <f t="shared" si="14"/>
        <v>Nulo</v>
      </c>
      <c r="Y157" t="str">
        <f t="shared" si="15"/>
        <v>Ótimo</v>
      </c>
      <c r="Z157" t="str">
        <f t="shared" si="16"/>
        <v>Negativo</v>
      </c>
      <c r="AA157" t="str">
        <f t="shared" si="17"/>
        <v>Negativo</v>
      </c>
    </row>
    <row r="158" spans="1:27" x14ac:dyDescent="0.25">
      <c r="A158">
        <v>156</v>
      </c>
      <c r="B158" t="s">
        <v>953</v>
      </c>
      <c r="C158" s="3">
        <v>3.05</v>
      </c>
      <c r="D158">
        <v>-3.76</v>
      </c>
      <c r="E158">
        <v>0.61</v>
      </c>
      <c r="F158">
        <v>0</v>
      </c>
      <c r="G158" t="s">
        <v>954</v>
      </c>
      <c r="H158" t="s">
        <v>555</v>
      </c>
      <c r="I158" t="s">
        <v>955</v>
      </c>
      <c r="J158" t="s">
        <v>956</v>
      </c>
      <c r="K158">
        <v>-3.27</v>
      </c>
      <c r="L158">
        <v>-14.25</v>
      </c>
      <c r="M158">
        <v>-0.14430000000000001</v>
      </c>
      <c r="N158">
        <v>-0.1371</v>
      </c>
      <c r="O158" t="s">
        <v>341</v>
      </c>
      <c r="P158">
        <v>-0.161</v>
      </c>
      <c r="Q158">
        <v>-0.16250000000000001</v>
      </c>
      <c r="R158" t="s">
        <v>957</v>
      </c>
      <c r="S158" t="s">
        <v>958</v>
      </c>
      <c r="T158">
        <v>0.33</v>
      </c>
      <c r="U158">
        <v>-2.1100000000000001E-2</v>
      </c>
      <c r="V158" s="6" t="str">
        <f t="shared" si="12"/>
        <v>Ruim</v>
      </c>
      <c r="W158" s="6" t="str">
        <f t="shared" si="13"/>
        <v>Positivo</v>
      </c>
      <c r="X158" s="6" t="str">
        <f t="shared" si="14"/>
        <v>Nulo</v>
      </c>
      <c r="Y158" t="str">
        <f t="shared" si="15"/>
        <v>Negativo</v>
      </c>
      <c r="Z158" t="str">
        <f t="shared" si="16"/>
        <v>Negativo</v>
      </c>
      <c r="AA158" t="str">
        <f t="shared" si="17"/>
        <v>Negativo</v>
      </c>
    </row>
    <row r="159" spans="1:27" x14ac:dyDescent="0.25">
      <c r="A159">
        <v>157</v>
      </c>
      <c r="B159" t="s">
        <v>959</v>
      </c>
      <c r="C159" s="3">
        <v>18.8</v>
      </c>
      <c r="D159">
        <v>-3.71</v>
      </c>
      <c r="E159">
        <v>1.91</v>
      </c>
      <c r="F159">
        <v>0</v>
      </c>
      <c r="G159" t="s">
        <v>960</v>
      </c>
      <c r="H159" t="s">
        <v>415</v>
      </c>
      <c r="I159" t="s">
        <v>961</v>
      </c>
      <c r="J159" t="s">
        <v>920</v>
      </c>
      <c r="K159">
        <v>18.579999999999998</v>
      </c>
      <c r="L159">
        <v>5.37</v>
      </c>
      <c r="M159">
        <v>2.2599999999999999E-2</v>
      </c>
      <c r="N159">
        <v>-5.0700000000000002E-2</v>
      </c>
      <c r="O159" t="s">
        <v>727</v>
      </c>
      <c r="P159">
        <v>3.2500000000000001E-2</v>
      </c>
      <c r="Q159">
        <v>-0.51549999999999996</v>
      </c>
      <c r="R159" t="s">
        <v>962</v>
      </c>
      <c r="S159" t="s">
        <v>878</v>
      </c>
      <c r="T159">
        <v>4.9400000000000004</v>
      </c>
      <c r="U159">
        <v>0.17469999999999999</v>
      </c>
      <c r="V159" s="6" t="str">
        <f t="shared" si="12"/>
        <v>Ruim</v>
      </c>
      <c r="W159" s="6" t="str">
        <f t="shared" si="13"/>
        <v>Positivo</v>
      </c>
      <c r="X159" s="6" t="str">
        <f t="shared" si="14"/>
        <v>Nulo</v>
      </c>
      <c r="Y159" t="str">
        <f t="shared" si="15"/>
        <v>Negativo</v>
      </c>
      <c r="Z159" t="str">
        <f t="shared" si="16"/>
        <v>Negativo</v>
      </c>
      <c r="AA159" t="str">
        <f t="shared" si="17"/>
        <v>Positivo</v>
      </c>
    </row>
    <row r="160" spans="1:27" x14ac:dyDescent="0.25">
      <c r="A160">
        <v>158</v>
      </c>
      <c r="B160" t="s">
        <v>963</v>
      </c>
      <c r="C160" s="3">
        <v>34.11</v>
      </c>
      <c r="D160">
        <v>-3.57</v>
      </c>
      <c r="E160">
        <v>1.25</v>
      </c>
      <c r="F160">
        <v>0</v>
      </c>
      <c r="G160" t="s">
        <v>964</v>
      </c>
      <c r="H160" t="s">
        <v>965</v>
      </c>
      <c r="I160" t="s">
        <v>966</v>
      </c>
      <c r="J160" t="s">
        <v>967</v>
      </c>
      <c r="K160">
        <v>-36.159999999999997</v>
      </c>
      <c r="L160">
        <v>-36.159999999999997</v>
      </c>
      <c r="M160">
        <v>-3.1E-2</v>
      </c>
      <c r="N160">
        <v>-0.16400000000000001</v>
      </c>
      <c r="O160" t="s">
        <v>861</v>
      </c>
      <c r="P160">
        <v>-2.52E-2</v>
      </c>
      <c r="Q160">
        <v>-0.35039999999999999</v>
      </c>
      <c r="R160" t="s">
        <v>24</v>
      </c>
      <c r="S160" t="s">
        <v>862</v>
      </c>
      <c r="T160">
        <v>1.21</v>
      </c>
      <c r="U160">
        <v>9.0899999999999995E-2</v>
      </c>
      <c r="V160" s="6" t="str">
        <f t="shared" si="12"/>
        <v>Ruim</v>
      </c>
      <c r="W160" s="6" t="str">
        <f t="shared" si="13"/>
        <v>Positivo</v>
      </c>
      <c r="X160" s="6" t="str">
        <f t="shared" si="14"/>
        <v>Nulo</v>
      </c>
      <c r="Y160" t="str">
        <f t="shared" si="15"/>
        <v>Negativo</v>
      </c>
      <c r="Z160" t="str">
        <f t="shared" si="16"/>
        <v>Negativo</v>
      </c>
      <c r="AA160" t="str">
        <f t="shared" si="17"/>
        <v>Positivo</v>
      </c>
    </row>
    <row r="161" spans="1:27" x14ac:dyDescent="0.25">
      <c r="A161">
        <v>159</v>
      </c>
      <c r="B161" t="s">
        <v>968</v>
      </c>
      <c r="C161" s="3">
        <v>8.66</v>
      </c>
      <c r="D161">
        <v>-3.57</v>
      </c>
      <c r="E161">
        <v>0.91</v>
      </c>
      <c r="F161">
        <v>0</v>
      </c>
      <c r="G161" t="s">
        <v>969</v>
      </c>
      <c r="H161" t="s">
        <v>116</v>
      </c>
      <c r="I161" t="s">
        <v>970</v>
      </c>
      <c r="J161" t="s">
        <v>971</v>
      </c>
      <c r="K161">
        <v>36.54</v>
      </c>
      <c r="L161">
        <v>6.62</v>
      </c>
      <c r="M161">
        <v>1.2500000000000001E-2</v>
      </c>
      <c r="N161">
        <v>-4.7E-2</v>
      </c>
      <c r="O161" t="s">
        <v>415</v>
      </c>
      <c r="P161">
        <v>1.9699999999999999E-2</v>
      </c>
      <c r="Q161">
        <v>-0.25590000000000002</v>
      </c>
      <c r="R161" t="s">
        <v>972</v>
      </c>
      <c r="S161" t="s">
        <v>416</v>
      </c>
      <c r="T161">
        <v>2.39</v>
      </c>
      <c r="U161">
        <v>0.17419999999999999</v>
      </c>
      <c r="V161" s="6" t="str">
        <f t="shared" si="12"/>
        <v>Ruim</v>
      </c>
      <c r="W161" s="6" t="str">
        <f t="shared" si="13"/>
        <v>Positivo</v>
      </c>
      <c r="X161" s="6" t="str">
        <f t="shared" si="14"/>
        <v>Nulo</v>
      </c>
      <c r="Y161" t="str">
        <f t="shared" si="15"/>
        <v>Negativo</v>
      </c>
      <c r="Z161" t="str">
        <f t="shared" si="16"/>
        <v>Negativo</v>
      </c>
      <c r="AA161" t="str">
        <f t="shared" si="17"/>
        <v>Positivo</v>
      </c>
    </row>
    <row r="162" spans="1:27" x14ac:dyDescent="0.25">
      <c r="A162">
        <v>160</v>
      </c>
      <c r="B162" t="s">
        <v>973</v>
      </c>
      <c r="C162" s="3">
        <v>3.25</v>
      </c>
      <c r="D162">
        <v>-3.47</v>
      </c>
      <c r="E162">
        <v>0.17</v>
      </c>
      <c r="F162">
        <v>5.6500000000000002E-2</v>
      </c>
      <c r="G162" t="s">
        <v>975</v>
      </c>
      <c r="H162" t="s">
        <v>276</v>
      </c>
      <c r="I162" t="s">
        <v>493</v>
      </c>
      <c r="J162" t="s">
        <v>240</v>
      </c>
      <c r="K162">
        <v>11.48</v>
      </c>
      <c r="L162">
        <v>4.87</v>
      </c>
      <c r="M162">
        <v>0.13170000000000001</v>
      </c>
      <c r="N162">
        <v>-3.8100000000000002E-2</v>
      </c>
      <c r="O162" t="s">
        <v>101</v>
      </c>
      <c r="P162">
        <v>5.5100000000000003E-2</v>
      </c>
      <c r="Q162">
        <v>-4.9500000000000002E-2</v>
      </c>
      <c r="R162" t="s">
        <v>976</v>
      </c>
      <c r="S162" t="s">
        <v>977</v>
      </c>
      <c r="T162">
        <v>1.98</v>
      </c>
      <c r="U162">
        <v>5.1000000000000004E-3</v>
      </c>
      <c r="V162" s="6" t="str">
        <f t="shared" si="12"/>
        <v>Ruim</v>
      </c>
      <c r="W162" s="6" t="str">
        <f t="shared" si="13"/>
        <v>Positivo</v>
      </c>
      <c r="X162" s="6" t="str">
        <f t="shared" si="14"/>
        <v>Ótimo</v>
      </c>
      <c r="Y162" t="str">
        <f t="shared" si="15"/>
        <v>Negativo</v>
      </c>
      <c r="Z162" t="str">
        <f t="shared" si="16"/>
        <v>Negativo</v>
      </c>
      <c r="AA162" t="str">
        <f t="shared" si="17"/>
        <v>Positivo</v>
      </c>
    </row>
    <row r="163" spans="1:27" x14ac:dyDescent="0.25">
      <c r="A163">
        <v>161</v>
      </c>
      <c r="B163" t="s">
        <v>978</v>
      </c>
      <c r="C163" s="3">
        <v>9.1</v>
      </c>
      <c r="D163">
        <v>-3.42</v>
      </c>
      <c r="E163">
        <v>8.7200000000000006</v>
      </c>
      <c r="F163">
        <v>0</v>
      </c>
      <c r="G163" t="s">
        <v>23</v>
      </c>
      <c r="H163" t="s">
        <v>24</v>
      </c>
      <c r="I163" t="s">
        <v>24</v>
      </c>
      <c r="J163" t="s">
        <v>24</v>
      </c>
      <c r="K163">
        <v>0</v>
      </c>
      <c r="L163">
        <v>0</v>
      </c>
      <c r="M163">
        <v>0</v>
      </c>
      <c r="N163">
        <v>0</v>
      </c>
      <c r="O163" t="s">
        <v>24</v>
      </c>
      <c r="P163">
        <v>0</v>
      </c>
      <c r="Q163">
        <v>-2.552</v>
      </c>
      <c r="R163" t="s">
        <v>24</v>
      </c>
      <c r="S163" t="s">
        <v>979</v>
      </c>
      <c r="T163">
        <v>0</v>
      </c>
      <c r="U163">
        <v>0.12809999999999999</v>
      </c>
      <c r="V163" s="6" t="str">
        <f t="shared" si="12"/>
        <v>Ruim</v>
      </c>
      <c r="W163" s="6" t="str">
        <f t="shared" si="13"/>
        <v>Positivo</v>
      </c>
      <c r="X163" s="6" t="str">
        <f t="shared" si="14"/>
        <v>Nulo</v>
      </c>
      <c r="Y163" t="str">
        <f t="shared" si="15"/>
        <v>Negativo</v>
      </c>
      <c r="Z163" t="str">
        <f t="shared" si="16"/>
        <v>Negativo</v>
      </c>
      <c r="AA163" t="str">
        <f t="shared" si="17"/>
        <v>Positivo</v>
      </c>
    </row>
    <row r="164" spans="1:27" x14ac:dyDescent="0.25">
      <c r="A164">
        <v>162</v>
      </c>
      <c r="B164" t="s">
        <v>980</v>
      </c>
      <c r="C164" s="3">
        <v>6.61</v>
      </c>
      <c r="D164">
        <v>-3.4</v>
      </c>
      <c r="E164">
        <v>0.22</v>
      </c>
      <c r="F164">
        <v>0</v>
      </c>
      <c r="G164" t="s">
        <v>982</v>
      </c>
      <c r="H164" t="s">
        <v>710</v>
      </c>
      <c r="I164" t="s">
        <v>983</v>
      </c>
      <c r="J164" t="s">
        <v>129</v>
      </c>
      <c r="K164">
        <v>-32.5</v>
      </c>
      <c r="L164">
        <v>-72.989999999999995</v>
      </c>
      <c r="M164">
        <v>-4.7E-2</v>
      </c>
      <c r="N164">
        <v>-9.5100000000000004E-2</v>
      </c>
      <c r="O164" t="s">
        <v>984</v>
      </c>
      <c r="P164">
        <v>-1.18E-2</v>
      </c>
      <c r="Q164">
        <v>-6.5799999999999997E-2</v>
      </c>
      <c r="R164" t="s">
        <v>985</v>
      </c>
      <c r="S164" t="s">
        <v>986</v>
      </c>
      <c r="T164">
        <v>1.07</v>
      </c>
      <c r="U164">
        <v>0.1696</v>
      </c>
      <c r="V164" s="6" t="str">
        <f t="shared" si="12"/>
        <v>Ruim</v>
      </c>
      <c r="W164" s="6" t="str">
        <f t="shared" si="13"/>
        <v>Positivo</v>
      </c>
      <c r="X164" s="6" t="str">
        <f t="shared" si="14"/>
        <v>Nulo</v>
      </c>
      <c r="Y164" t="str">
        <f t="shared" si="15"/>
        <v>Negativo</v>
      </c>
      <c r="Z164" t="str">
        <f t="shared" si="16"/>
        <v>Negativo</v>
      </c>
      <c r="AA164" t="str">
        <f t="shared" si="17"/>
        <v>Positivo</v>
      </c>
    </row>
    <row r="165" spans="1:27" x14ac:dyDescent="0.25">
      <c r="A165">
        <v>163</v>
      </c>
      <c r="B165" t="s">
        <v>987</v>
      </c>
      <c r="C165" s="3">
        <v>8.75</v>
      </c>
      <c r="D165">
        <v>-3.29</v>
      </c>
      <c r="E165">
        <v>8.3800000000000008</v>
      </c>
      <c r="F165">
        <v>0</v>
      </c>
      <c r="G165" t="s">
        <v>23</v>
      </c>
      <c r="H165" t="s">
        <v>24</v>
      </c>
      <c r="I165" t="s">
        <v>24</v>
      </c>
      <c r="J165" t="s">
        <v>24</v>
      </c>
      <c r="K165">
        <v>0</v>
      </c>
      <c r="L165">
        <v>0</v>
      </c>
      <c r="M165">
        <v>0</v>
      </c>
      <c r="N165">
        <v>0</v>
      </c>
      <c r="O165" t="s">
        <v>24</v>
      </c>
      <c r="P165">
        <v>0</v>
      </c>
      <c r="Q165">
        <v>-2.552</v>
      </c>
      <c r="R165" t="s">
        <v>24</v>
      </c>
      <c r="S165" t="s">
        <v>979</v>
      </c>
      <c r="T165">
        <v>0</v>
      </c>
      <c r="U165">
        <v>0.12809999999999999</v>
      </c>
      <c r="V165" s="6" t="str">
        <f t="shared" si="12"/>
        <v>Ruim</v>
      </c>
      <c r="W165" s="6" t="str">
        <f t="shared" si="13"/>
        <v>Positivo</v>
      </c>
      <c r="X165" s="6" t="str">
        <f t="shared" si="14"/>
        <v>Nulo</v>
      </c>
      <c r="Y165" t="str">
        <f t="shared" si="15"/>
        <v>Negativo</v>
      </c>
      <c r="Z165" t="str">
        <f t="shared" si="16"/>
        <v>Negativo</v>
      </c>
      <c r="AA165" t="str">
        <f t="shared" si="17"/>
        <v>Positivo</v>
      </c>
    </row>
    <row r="166" spans="1:27" x14ac:dyDescent="0.25">
      <c r="A166">
        <v>164</v>
      </c>
      <c r="B166" t="s">
        <v>988</v>
      </c>
      <c r="C166" s="3">
        <v>20.239999999999998</v>
      </c>
      <c r="D166">
        <v>-3.19</v>
      </c>
      <c r="E166">
        <v>-0.31</v>
      </c>
      <c r="F166">
        <v>0</v>
      </c>
      <c r="G166" t="s">
        <v>990</v>
      </c>
      <c r="H166" t="s">
        <v>554</v>
      </c>
      <c r="I166" t="s">
        <v>991</v>
      </c>
      <c r="J166" t="s">
        <v>891</v>
      </c>
      <c r="K166">
        <v>28.53</v>
      </c>
      <c r="L166">
        <v>22.93</v>
      </c>
      <c r="M166">
        <v>4.8300000000000003E-2</v>
      </c>
      <c r="N166">
        <v>-0.29570000000000002</v>
      </c>
      <c r="O166" t="s">
        <v>992</v>
      </c>
      <c r="P166">
        <v>3.5499999999999997E-2</v>
      </c>
      <c r="Q166">
        <v>9.74E-2</v>
      </c>
      <c r="R166" t="s">
        <v>993</v>
      </c>
      <c r="S166" t="s">
        <v>994</v>
      </c>
      <c r="T166">
        <v>-0.15</v>
      </c>
      <c r="U166">
        <v>0.109</v>
      </c>
      <c r="V166" s="6" t="str">
        <f t="shared" si="12"/>
        <v>Ruim</v>
      </c>
      <c r="W166" s="6" t="str">
        <f t="shared" si="13"/>
        <v>Negativo</v>
      </c>
      <c r="X166" s="6" t="str">
        <f t="shared" si="14"/>
        <v>Nulo</v>
      </c>
      <c r="Y166" t="str">
        <f t="shared" si="15"/>
        <v>Bom</v>
      </c>
      <c r="Z166" t="str">
        <f t="shared" si="16"/>
        <v>Negativo</v>
      </c>
      <c r="AA166" t="str">
        <f t="shared" si="17"/>
        <v>Positivo</v>
      </c>
    </row>
    <row r="167" spans="1:27" x14ac:dyDescent="0.25">
      <c r="A167">
        <v>165</v>
      </c>
      <c r="B167" t="s">
        <v>995</v>
      </c>
      <c r="C167" s="3">
        <v>4.2</v>
      </c>
      <c r="D167">
        <v>-2.95</v>
      </c>
      <c r="E167">
        <v>6.12</v>
      </c>
      <c r="F167">
        <v>0</v>
      </c>
      <c r="G167" t="s">
        <v>996</v>
      </c>
      <c r="H167" t="s">
        <v>374</v>
      </c>
      <c r="I167" t="s">
        <v>997</v>
      </c>
      <c r="J167" t="s">
        <v>998</v>
      </c>
      <c r="K167">
        <v>-15.62</v>
      </c>
      <c r="L167">
        <v>14.27</v>
      </c>
      <c r="M167">
        <v>-8.0399999999999985E-2</v>
      </c>
      <c r="N167">
        <v>-0.32229999999999998</v>
      </c>
      <c r="O167" t="s">
        <v>999</v>
      </c>
      <c r="P167">
        <v>-3.9300000000000002E-2</v>
      </c>
      <c r="Q167">
        <v>-2.0743999999999998</v>
      </c>
      <c r="R167" t="s">
        <v>1000</v>
      </c>
      <c r="S167" t="s">
        <v>1001</v>
      </c>
      <c r="T167">
        <v>4.87</v>
      </c>
      <c r="U167">
        <v>-0.12470000000000001</v>
      </c>
      <c r="V167" s="6" t="str">
        <f t="shared" si="12"/>
        <v>Ruim</v>
      </c>
      <c r="W167" s="6" t="str">
        <f t="shared" si="13"/>
        <v>Positivo</v>
      </c>
      <c r="X167" s="6" t="str">
        <f t="shared" si="14"/>
        <v>Nulo</v>
      </c>
      <c r="Y167" t="str">
        <f t="shared" si="15"/>
        <v>Negativo</v>
      </c>
      <c r="Z167" t="str">
        <f t="shared" si="16"/>
        <v>Negativo</v>
      </c>
      <c r="AA167" t="str">
        <f t="shared" si="17"/>
        <v>Negativo</v>
      </c>
    </row>
    <row r="168" spans="1:27" x14ac:dyDescent="0.25">
      <c r="A168">
        <v>166</v>
      </c>
      <c r="B168" t="s">
        <v>1002</v>
      </c>
      <c r="C168" s="3">
        <v>1.87</v>
      </c>
      <c r="D168">
        <v>-2.9</v>
      </c>
      <c r="E168">
        <v>0.55000000000000004</v>
      </c>
      <c r="F168">
        <v>0</v>
      </c>
      <c r="G168" t="s">
        <v>1003</v>
      </c>
      <c r="H168" t="s">
        <v>1004</v>
      </c>
      <c r="I168" t="s">
        <v>1005</v>
      </c>
      <c r="J168" t="s">
        <v>1006</v>
      </c>
      <c r="K168">
        <v>4.57</v>
      </c>
      <c r="L168">
        <v>4.57</v>
      </c>
      <c r="M168">
        <v>4.1500000000000002E-2</v>
      </c>
      <c r="N168">
        <v>-0.1174</v>
      </c>
      <c r="O168" t="s">
        <v>211</v>
      </c>
      <c r="P168">
        <v>3.61E-2</v>
      </c>
      <c r="Q168">
        <v>-0.18840000000000001</v>
      </c>
      <c r="R168" t="s">
        <v>24</v>
      </c>
      <c r="S168" t="s">
        <v>1007</v>
      </c>
      <c r="T168">
        <v>0.42</v>
      </c>
      <c r="U168">
        <v>1.34E-2</v>
      </c>
      <c r="V168" s="6" t="str">
        <f t="shared" si="12"/>
        <v>Ruim</v>
      </c>
      <c r="W168" s="6" t="str">
        <f t="shared" si="13"/>
        <v>Positivo</v>
      </c>
      <c r="X168" s="6" t="str">
        <f t="shared" si="14"/>
        <v>Nulo</v>
      </c>
      <c r="Y168" t="str">
        <f t="shared" si="15"/>
        <v>Negativo</v>
      </c>
      <c r="Z168" t="str">
        <f t="shared" si="16"/>
        <v>Negativo</v>
      </c>
      <c r="AA168" t="str">
        <f t="shared" si="17"/>
        <v>Positivo</v>
      </c>
    </row>
    <row r="169" spans="1:27" x14ac:dyDescent="0.25">
      <c r="A169">
        <v>167</v>
      </c>
      <c r="B169" t="s">
        <v>1008</v>
      </c>
      <c r="C169" s="3">
        <v>1.87</v>
      </c>
      <c r="D169">
        <v>-2.9</v>
      </c>
      <c r="E169">
        <v>0.55000000000000004</v>
      </c>
      <c r="F169">
        <v>0</v>
      </c>
      <c r="G169" t="s">
        <v>1003</v>
      </c>
      <c r="H169" t="s">
        <v>1004</v>
      </c>
      <c r="I169" t="s">
        <v>1005</v>
      </c>
      <c r="J169" t="s">
        <v>1006</v>
      </c>
      <c r="K169">
        <v>4.57</v>
      </c>
      <c r="L169">
        <v>4.57</v>
      </c>
      <c r="M169">
        <v>4.1500000000000002E-2</v>
      </c>
      <c r="N169">
        <v>-0.1174</v>
      </c>
      <c r="O169" t="s">
        <v>211</v>
      </c>
      <c r="P169">
        <v>3.61E-2</v>
      </c>
      <c r="Q169">
        <v>-0.18840000000000001</v>
      </c>
      <c r="R169" t="s">
        <v>24</v>
      </c>
      <c r="S169" t="s">
        <v>1007</v>
      </c>
      <c r="T169">
        <v>0.42</v>
      </c>
      <c r="U169">
        <v>1.34E-2</v>
      </c>
      <c r="V169" s="6" t="str">
        <f t="shared" si="12"/>
        <v>Ruim</v>
      </c>
      <c r="W169" s="6" t="str">
        <f t="shared" si="13"/>
        <v>Positivo</v>
      </c>
      <c r="X169" s="6" t="str">
        <f t="shared" si="14"/>
        <v>Nulo</v>
      </c>
      <c r="Y169" t="str">
        <f t="shared" si="15"/>
        <v>Negativo</v>
      </c>
      <c r="Z169" t="str">
        <f t="shared" si="16"/>
        <v>Negativo</v>
      </c>
      <c r="AA169" t="str">
        <f t="shared" si="17"/>
        <v>Positivo</v>
      </c>
    </row>
    <row r="170" spans="1:27" x14ac:dyDescent="0.25">
      <c r="A170">
        <v>168</v>
      </c>
      <c r="B170" t="s">
        <v>1009</v>
      </c>
      <c r="C170" s="3">
        <v>0.21</v>
      </c>
      <c r="D170">
        <v>-2.85</v>
      </c>
      <c r="E170">
        <v>-0.43</v>
      </c>
      <c r="F170">
        <v>0</v>
      </c>
      <c r="G170" t="s">
        <v>1011</v>
      </c>
      <c r="H170" t="s">
        <v>1012</v>
      </c>
      <c r="I170" t="s">
        <v>1013</v>
      </c>
      <c r="J170" t="s">
        <v>63</v>
      </c>
      <c r="K170">
        <v>-1.1499999999999999</v>
      </c>
      <c r="L170">
        <v>-1.1499999999999999</v>
      </c>
      <c r="M170">
        <v>-0.91819999999999991</v>
      </c>
      <c r="N170">
        <v>-0.14580000000000001</v>
      </c>
      <c r="O170" t="s">
        <v>1014</v>
      </c>
      <c r="P170">
        <v>-0.25490000000000002</v>
      </c>
      <c r="Q170">
        <v>0.14949999999999999</v>
      </c>
      <c r="R170" t="s">
        <v>24</v>
      </c>
      <c r="S170" t="s">
        <v>1015</v>
      </c>
      <c r="T170">
        <v>-0.66</v>
      </c>
      <c r="U170">
        <v>-0.3639</v>
      </c>
      <c r="V170" s="6" t="str">
        <f t="shared" si="12"/>
        <v>Ruim</v>
      </c>
      <c r="W170" s="6" t="str">
        <f t="shared" si="13"/>
        <v>Negativo</v>
      </c>
      <c r="X170" s="6" t="str">
        <f t="shared" si="14"/>
        <v>Nulo</v>
      </c>
      <c r="Y170" t="str">
        <f t="shared" si="15"/>
        <v>Ótimo</v>
      </c>
      <c r="Z170" t="str">
        <f t="shared" si="16"/>
        <v>Negativo</v>
      </c>
      <c r="AA170" t="str">
        <f t="shared" si="17"/>
        <v>Negativo</v>
      </c>
    </row>
    <row r="171" spans="1:27" x14ac:dyDescent="0.25">
      <c r="A171">
        <v>169</v>
      </c>
      <c r="B171" t="s">
        <v>1016</v>
      </c>
      <c r="C171" s="3">
        <v>0.36</v>
      </c>
      <c r="D171">
        <v>-2.72</v>
      </c>
      <c r="E171">
        <v>2.54</v>
      </c>
      <c r="F171">
        <v>0</v>
      </c>
      <c r="G171" t="s">
        <v>141</v>
      </c>
      <c r="H171" t="s">
        <v>1018</v>
      </c>
      <c r="I171" t="s">
        <v>786</v>
      </c>
      <c r="J171" t="s">
        <v>598</v>
      </c>
      <c r="K171">
        <v>-10.31</v>
      </c>
      <c r="L171">
        <v>-12.15</v>
      </c>
      <c r="M171">
        <v>-6.2699999999999992E-2</v>
      </c>
      <c r="N171">
        <v>-0.23860000000000001</v>
      </c>
      <c r="O171" t="s">
        <v>281</v>
      </c>
      <c r="P171">
        <v>-2.6700000000000002E-2</v>
      </c>
      <c r="Q171">
        <v>-0.93310000000000004</v>
      </c>
      <c r="R171" t="s">
        <v>1019</v>
      </c>
      <c r="S171" t="s">
        <v>1020</v>
      </c>
      <c r="T171">
        <v>1.1399999999999999</v>
      </c>
      <c r="U171">
        <v>7.8799999999999995E-2</v>
      </c>
      <c r="V171" s="6" t="str">
        <f t="shared" si="12"/>
        <v>Ruim</v>
      </c>
      <c r="W171" s="6" t="str">
        <f t="shared" si="13"/>
        <v>Positivo</v>
      </c>
      <c r="X171" s="6" t="str">
        <f t="shared" si="14"/>
        <v>Nulo</v>
      </c>
      <c r="Y171" t="str">
        <f t="shared" si="15"/>
        <v>Negativo</v>
      </c>
      <c r="Z171" t="str">
        <f t="shared" si="16"/>
        <v>Negativo</v>
      </c>
      <c r="AA171" t="str">
        <f t="shared" si="17"/>
        <v>Positivo</v>
      </c>
    </row>
    <row r="172" spans="1:27" x14ac:dyDescent="0.25">
      <c r="A172">
        <v>170</v>
      </c>
      <c r="B172" t="s">
        <v>1021</v>
      </c>
      <c r="C172" s="3">
        <v>1.75</v>
      </c>
      <c r="D172">
        <v>-2.62</v>
      </c>
      <c r="E172">
        <v>1.52</v>
      </c>
      <c r="F172">
        <v>0</v>
      </c>
      <c r="G172" t="s">
        <v>1022</v>
      </c>
      <c r="H172" t="s">
        <v>807</v>
      </c>
      <c r="I172" t="s">
        <v>1023</v>
      </c>
      <c r="J172" t="s">
        <v>1024</v>
      </c>
      <c r="K172">
        <v>-6.37</v>
      </c>
      <c r="L172">
        <v>-6.68</v>
      </c>
      <c r="M172">
        <v>-94.132099999999994</v>
      </c>
      <c r="N172">
        <v>-143.86799999999999</v>
      </c>
      <c r="O172" t="s">
        <v>367</v>
      </c>
      <c r="P172">
        <v>-1.9E-2</v>
      </c>
      <c r="Q172">
        <v>-0.57850000000000001</v>
      </c>
      <c r="R172" t="s">
        <v>24</v>
      </c>
      <c r="S172" t="s">
        <v>1025</v>
      </c>
      <c r="T172">
        <v>0.79</v>
      </c>
      <c r="U172">
        <v>-0.75900000000000001</v>
      </c>
      <c r="V172" s="6" t="str">
        <f t="shared" si="12"/>
        <v>Ruim</v>
      </c>
      <c r="W172" s="6" t="str">
        <f t="shared" si="13"/>
        <v>Positivo</v>
      </c>
      <c r="X172" s="6" t="str">
        <f t="shared" si="14"/>
        <v>Nulo</v>
      </c>
      <c r="Y172" t="str">
        <f t="shared" si="15"/>
        <v>Negativo</v>
      </c>
      <c r="Z172" t="str">
        <f t="shared" si="16"/>
        <v>Negativo</v>
      </c>
      <c r="AA172" t="str">
        <f t="shared" si="17"/>
        <v>Negativo</v>
      </c>
    </row>
    <row r="173" spans="1:27" x14ac:dyDescent="0.25">
      <c r="A173">
        <v>171</v>
      </c>
      <c r="B173" t="s">
        <v>1026</v>
      </c>
      <c r="C173" s="4">
        <v>3500</v>
      </c>
      <c r="D173">
        <v>-2.6</v>
      </c>
      <c r="E173">
        <v>0.33</v>
      </c>
      <c r="F173">
        <v>0</v>
      </c>
      <c r="G173" t="s">
        <v>832</v>
      </c>
      <c r="H173" t="s">
        <v>1027</v>
      </c>
      <c r="I173" t="s">
        <v>532</v>
      </c>
      <c r="J173" t="s">
        <v>312</v>
      </c>
      <c r="K173">
        <v>7.63</v>
      </c>
      <c r="L173">
        <v>6</v>
      </c>
      <c r="M173">
        <v>0.1706</v>
      </c>
      <c r="N173">
        <v>-0.57320000000000004</v>
      </c>
      <c r="O173" t="s">
        <v>1028</v>
      </c>
      <c r="P173">
        <v>1.7999999999999999E-2</v>
      </c>
      <c r="Q173">
        <v>-0.12620000000000001</v>
      </c>
      <c r="R173" t="s">
        <v>24</v>
      </c>
      <c r="S173" t="s">
        <v>1029</v>
      </c>
      <c r="T173">
        <v>0.25</v>
      </c>
      <c r="U173">
        <v>1E-3</v>
      </c>
      <c r="V173" s="6" t="str">
        <f t="shared" si="12"/>
        <v>Ruim</v>
      </c>
      <c r="W173" s="6" t="str">
        <f t="shared" si="13"/>
        <v>Positivo</v>
      </c>
      <c r="X173" s="6" t="str">
        <f t="shared" si="14"/>
        <v>Nulo</v>
      </c>
      <c r="Y173" t="str">
        <f t="shared" si="15"/>
        <v>Negativo</v>
      </c>
      <c r="Z173" t="str">
        <f t="shared" si="16"/>
        <v>Negativo</v>
      </c>
      <c r="AA173" t="str">
        <f t="shared" si="17"/>
        <v>Positivo</v>
      </c>
    </row>
    <row r="174" spans="1:27" x14ac:dyDescent="0.25">
      <c r="A174">
        <v>172</v>
      </c>
      <c r="B174" t="s">
        <v>1030</v>
      </c>
      <c r="C174" s="3">
        <v>17.3</v>
      </c>
      <c r="D174">
        <v>-2.57</v>
      </c>
      <c r="E174">
        <v>0.41</v>
      </c>
      <c r="F174">
        <v>0</v>
      </c>
      <c r="G174" t="s">
        <v>1031</v>
      </c>
      <c r="H174" t="s">
        <v>1032</v>
      </c>
      <c r="I174" t="s">
        <v>1033</v>
      </c>
      <c r="J174" t="s">
        <v>1034</v>
      </c>
      <c r="K174">
        <v>14.21</v>
      </c>
      <c r="L174">
        <v>5.54</v>
      </c>
      <c r="M174">
        <v>4.6199999999999998E-2</v>
      </c>
      <c r="N174">
        <v>-0.13819999999999999</v>
      </c>
      <c r="O174" t="s">
        <v>718</v>
      </c>
      <c r="P174">
        <v>1.4500000000000001E-2</v>
      </c>
      <c r="Q174">
        <v>-0.159</v>
      </c>
      <c r="R174" t="s">
        <v>1035</v>
      </c>
      <c r="S174" t="s">
        <v>719</v>
      </c>
      <c r="T174">
        <v>0.56999999999999995</v>
      </c>
      <c r="U174">
        <v>-0.27310000000000001</v>
      </c>
      <c r="V174" s="6" t="str">
        <f t="shared" si="12"/>
        <v>Ruim</v>
      </c>
      <c r="W174" s="6" t="str">
        <f t="shared" si="13"/>
        <v>Positivo</v>
      </c>
      <c r="X174" s="6" t="str">
        <f t="shared" si="14"/>
        <v>Nulo</v>
      </c>
      <c r="Y174" t="str">
        <f t="shared" si="15"/>
        <v>Negativo</v>
      </c>
      <c r="Z174" t="str">
        <f t="shared" si="16"/>
        <v>Negativo</v>
      </c>
      <c r="AA174" t="str">
        <f t="shared" si="17"/>
        <v>Negativo</v>
      </c>
    </row>
    <row r="175" spans="1:27" x14ac:dyDescent="0.25">
      <c r="A175">
        <v>173</v>
      </c>
      <c r="B175" t="s">
        <v>1036</v>
      </c>
      <c r="C175" s="3">
        <v>1.02</v>
      </c>
      <c r="D175">
        <v>-2.5</v>
      </c>
      <c r="E175">
        <v>0.56999999999999995</v>
      </c>
      <c r="F175">
        <v>0</v>
      </c>
      <c r="G175" t="s">
        <v>1038</v>
      </c>
      <c r="H175" t="s">
        <v>921</v>
      </c>
      <c r="I175" t="s">
        <v>545</v>
      </c>
      <c r="J175" t="s">
        <v>921</v>
      </c>
      <c r="K175">
        <v>-1.4</v>
      </c>
      <c r="L175">
        <v>-1.81</v>
      </c>
      <c r="M175">
        <v>-1.2364999999999999</v>
      </c>
      <c r="N175">
        <v>-1.6167</v>
      </c>
      <c r="O175" t="s">
        <v>1039</v>
      </c>
      <c r="P175">
        <v>-0.2205</v>
      </c>
      <c r="Q175">
        <v>-0.2286</v>
      </c>
      <c r="R175" t="s">
        <v>1040</v>
      </c>
      <c r="S175" t="s">
        <v>1041</v>
      </c>
      <c r="T175">
        <v>0.01</v>
      </c>
      <c r="U175">
        <v>-0.3125</v>
      </c>
      <c r="V175" s="6" t="str">
        <f t="shared" si="12"/>
        <v>Ruim</v>
      </c>
      <c r="W175" s="6" t="str">
        <f t="shared" si="13"/>
        <v>Positivo</v>
      </c>
      <c r="X175" s="6" t="str">
        <f t="shared" si="14"/>
        <v>Nulo</v>
      </c>
      <c r="Y175" t="str">
        <f t="shared" si="15"/>
        <v>Negativo</v>
      </c>
      <c r="Z175" t="str">
        <f t="shared" si="16"/>
        <v>Negativo</v>
      </c>
      <c r="AA175" t="str">
        <f t="shared" si="17"/>
        <v>Negativo</v>
      </c>
    </row>
    <row r="176" spans="1:27" x14ac:dyDescent="0.25">
      <c r="A176">
        <v>174</v>
      </c>
      <c r="B176" t="s">
        <v>1042</v>
      </c>
      <c r="C176" s="3">
        <v>4.43</v>
      </c>
      <c r="D176">
        <v>-2.46</v>
      </c>
      <c r="E176">
        <v>0.47</v>
      </c>
      <c r="F176">
        <v>0</v>
      </c>
      <c r="G176" t="s">
        <v>1044</v>
      </c>
      <c r="H176" t="s">
        <v>1045</v>
      </c>
      <c r="I176" t="s">
        <v>341</v>
      </c>
      <c r="J176" t="s">
        <v>1046</v>
      </c>
      <c r="K176">
        <v>5.74</v>
      </c>
      <c r="L176">
        <v>2.6</v>
      </c>
      <c r="M176">
        <v>0.10879999999999999</v>
      </c>
      <c r="N176">
        <v>-0.13489999999999999</v>
      </c>
      <c r="O176" t="s">
        <v>817</v>
      </c>
      <c r="P176">
        <v>6.0199999999999997E-2</v>
      </c>
      <c r="Q176">
        <v>-0.192</v>
      </c>
      <c r="R176" t="s">
        <v>1047</v>
      </c>
      <c r="S176" t="s">
        <v>1048</v>
      </c>
      <c r="T176">
        <v>0.61</v>
      </c>
      <c r="U176">
        <v>8.1699999999999995E-2</v>
      </c>
      <c r="V176" s="6" t="str">
        <f t="shared" si="12"/>
        <v>Ruim</v>
      </c>
      <c r="W176" s="6" t="str">
        <f t="shared" si="13"/>
        <v>Positivo</v>
      </c>
      <c r="X176" s="6" t="str">
        <f t="shared" si="14"/>
        <v>Nulo</v>
      </c>
      <c r="Y176" t="str">
        <f t="shared" si="15"/>
        <v>Negativo</v>
      </c>
      <c r="Z176" t="str">
        <f t="shared" si="16"/>
        <v>Negativo</v>
      </c>
      <c r="AA176" t="str">
        <f t="shared" si="17"/>
        <v>Positivo</v>
      </c>
    </row>
    <row r="177" spans="1:27" x14ac:dyDescent="0.25">
      <c r="A177">
        <v>175</v>
      </c>
      <c r="B177" t="s">
        <v>1049</v>
      </c>
      <c r="C177" s="3">
        <v>8.25</v>
      </c>
      <c r="D177">
        <v>-2.4300000000000002</v>
      </c>
      <c r="E177">
        <v>2.21</v>
      </c>
      <c r="F177">
        <v>0</v>
      </c>
      <c r="G177" t="s">
        <v>23</v>
      </c>
      <c r="H177" t="s">
        <v>24</v>
      </c>
      <c r="I177" t="s">
        <v>24</v>
      </c>
      <c r="J177" t="s">
        <v>24</v>
      </c>
      <c r="K177">
        <v>0</v>
      </c>
      <c r="L177">
        <v>0</v>
      </c>
      <c r="M177">
        <v>0</v>
      </c>
      <c r="N177">
        <v>0</v>
      </c>
      <c r="O177" t="s">
        <v>24</v>
      </c>
      <c r="P177">
        <v>0</v>
      </c>
      <c r="Q177">
        <v>-0.91</v>
      </c>
      <c r="R177" t="s">
        <v>24</v>
      </c>
      <c r="S177" t="s">
        <v>1050</v>
      </c>
      <c r="T177">
        <v>0</v>
      </c>
      <c r="U177">
        <v>-0.31190000000000001</v>
      </c>
      <c r="V177" s="6" t="str">
        <f t="shared" si="12"/>
        <v>Ruim</v>
      </c>
      <c r="W177" s="6" t="str">
        <f t="shared" si="13"/>
        <v>Positivo</v>
      </c>
      <c r="X177" s="6" t="str">
        <f t="shared" si="14"/>
        <v>Nulo</v>
      </c>
      <c r="Y177" t="str">
        <f t="shared" si="15"/>
        <v>Negativo</v>
      </c>
      <c r="Z177" t="str">
        <f t="shared" si="16"/>
        <v>Negativo</v>
      </c>
      <c r="AA177" t="str">
        <f t="shared" si="17"/>
        <v>Negativo</v>
      </c>
    </row>
    <row r="178" spans="1:27" x14ac:dyDescent="0.25">
      <c r="A178">
        <v>176</v>
      </c>
      <c r="B178" t="s">
        <v>1051</v>
      </c>
      <c r="C178" s="3">
        <v>8</v>
      </c>
      <c r="D178">
        <v>-2.35</v>
      </c>
      <c r="E178">
        <v>2.14</v>
      </c>
      <c r="F178">
        <v>0</v>
      </c>
      <c r="G178" t="s">
        <v>23</v>
      </c>
      <c r="H178" t="s">
        <v>24</v>
      </c>
      <c r="I178" t="s">
        <v>24</v>
      </c>
      <c r="J178" t="s">
        <v>24</v>
      </c>
      <c r="K178">
        <v>0</v>
      </c>
      <c r="L178">
        <v>0</v>
      </c>
      <c r="M178">
        <v>0</v>
      </c>
      <c r="N178">
        <v>0</v>
      </c>
      <c r="O178" t="s">
        <v>24</v>
      </c>
      <c r="P178">
        <v>0</v>
      </c>
      <c r="Q178">
        <v>-0.91</v>
      </c>
      <c r="R178" t="s">
        <v>24</v>
      </c>
      <c r="S178" t="s">
        <v>1050</v>
      </c>
      <c r="T178">
        <v>0</v>
      </c>
      <c r="U178">
        <v>-0.31190000000000001</v>
      </c>
      <c r="V178" s="6" t="str">
        <f t="shared" si="12"/>
        <v>Ruim</v>
      </c>
      <c r="W178" s="6" t="str">
        <f t="shared" si="13"/>
        <v>Positivo</v>
      </c>
      <c r="X178" s="6" t="str">
        <f t="shared" si="14"/>
        <v>Nulo</v>
      </c>
      <c r="Y178" t="str">
        <f t="shared" si="15"/>
        <v>Negativo</v>
      </c>
      <c r="Z178" t="str">
        <f t="shared" si="16"/>
        <v>Negativo</v>
      </c>
      <c r="AA178" t="str">
        <f t="shared" si="17"/>
        <v>Negativo</v>
      </c>
    </row>
    <row r="179" spans="1:27" x14ac:dyDescent="0.25">
      <c r="A179">
        <v>177</v>
      </c>
      <c r="B179" t="s">
        <v>1052</v>
      </c>
      <c r="C179" s="3">
        <v>1.19</v>
      </c>
      <c r="D179">
        <v>-2.29</v>
      </c>
      <c r="E179">
        <v>-0.09</v>
      </c>
      <c r="F179">
        <v>0</v>
      </c>
      <c r="G179" t="s">
        <v>1053</v>
      </c>
      <c r="H179" t="s">
        <v>1054</v>
      </c>
      <c r="I179" t="s">
        <v>1055</v>
      </c>
      <c r="J179" t="s">
        <v>63</v>
      </c>
      <c r="K179">
        <v>32.17</v>
      </c>
      <c r="L179">
        <v>32.17</v>
      </c>
      <c r="M179">
        <v>0.41289999999999999</v>
      </c>
      <c r="N179">
        <v>-2.0939000000000001</v>
      </c>
      <c r="O179" t="s">
        <v>119</v>
      </c>
      <c r="P179">
        <v>-3.49E-2</v>
      </c>
      <c r="Q179">
        <v>4.1200000000000001E-2</v>
      </c>
      <c r="R179" t="s">
        <v>24</v>
      </c>
      <c r="S179" t="s">
        <v>1056</v>
      </c>
      <c r="T179">
        <v>-0.17</v>
      </c>
      <c r="U179">
        <v>3.0000000000000001E-3</v>
      </c>
      <c r="V179" s="6" t="str">
        <f t="shared" si="12"/>
        <v>Ruim</v>
      </c>
      <c r="W179" s="6" t="str">
        <f t="shared" si="13"/>
        <v>Negativo</v>
      </c>
      <c r="X179" s="6" t="str">
        <f t="shared" si="14"/>
        <v>Nulo</v>
      </c>
      <c r="Y179" t="str">
        <f t="shared" si="15"/>
        <v>Bom</v>
      </c>
      <c r="Z179" t="str">
        <f t="shared" si="16"/>
        <v>Negativo</v>
      </c>
      <c r="AA179" t="str">
        <f t="shared" si="17"/>
        <v>Positivo</v>
      </c>
    </row>
    <row r="180" spans="1:27" x14ac:dyDescent="0.25">
      <c r="A180">
        <v>178</v>
      </c>
      <c r="B180" t="s">
        <v>1057</v>
      </c>
      <c r="C180" s="3">
        <v>1.18</v>
      </c>
      <c r="D180">
        <v>-2.25</v>
      </c>
      <c r="E180">
        <v>0.44</v>
      </c>
      <c r="F180">
        <v>0</v>
      </c>
      <c r="G180" t="s">
        <v>1058</v>
      </c>
      <c r="H180" t="s">
        <v>198</v>
      </c>
      <c r="I180" t="s">
        <v>1059</v>
      </c>
      <c r="J180" t="s">
        <v>917</v>
      </c>
      <c r="K180">
        <v>-0.12</v>
      </c>
      <c r="L180">
        <v>-0.16</v>
      </c>
      <c r="M180">
        <v>-0.35210000000000002</v>
      </c>
      <c r="N180">
        <v>-0.2437</v>
      </c>
      <c r="O180" t="s">
        <v>323</v>
      </c>
      <c r="P180">
        <v>-0.38850000000000001</v>
      </c>
      <c r="Q180">
        <v>-0.19570000000000001</v>
      </c>
      <c r="R180" t="s">
        <v>1060</v>
      </c>
      <c r="S180" t="s">
        <v>1061</v>
      </c>
      <c r="T180">
        <v>0.1</v>
      </c>
      <c r="U180">
        <v>8.7426999999999992</v>
      </c>
      <c r="V180" s="6" t="str">
        <f t="shared" si="12"/>
        <v>Ruim</v>
      </c>
      <c r="W180" s="6" t="str">
        <f t="shared" si="13"/>
        <v>Positivo</v>
      </c>
      <c r="X180" s="6" t="str">
        <f t="shared" si="14"/>
        <v>Nulo</v>
      </c>
      <c r="Y180" t="str">
        <f t="shared" si="15"/>
        <v>Negativo</v>
      </c>
      <c r="Z180" t="str">
        <f t="shared" si="16"/>
        <v>Negativo</v>
      </c>
      <c r="AA180" t="str">
        <f t="shared" si="17"/>
        <v>Positivo</v>
      </c>
    </row>
    <row r="181" spans="1:27" x14ac:dyDescent="0.25">
      <c r="A181">
        <v>179</v>
      </c>
      <c r="B181" t="s">
        <v>1062</v>
      </c>
      <c r="C181" s="3">
        <v>3.38</v>
      </c>
      <c r="D181">
        <v>-2.21</v>
      </c>
      <c r="E181">
        <v>-0.62</v>
      </c>
      <c r="F181">
        <v>0</v>
      </c>
      <c r="G181" t="s">
        <v>1063</v>
      </c>
      <c r="H181" t="s">
        <v>813</v>
      </c>
      <c r="I181" t="s">
        <v>1064</v>
      </c>
      <c r="J181" t="s">
        <v>554</v>
      </c>
      <c r="K181">
        <v>-17.87</v>
      </c>
      <c r="L181">
        <v>-17.87</v>
      </c>
      <c r="M181">
        <v>-0.31719999999999998</v>
      </c>
      <c r="N181">
        <v>-0.96550000000000002</v>
      </c>
      <c r="O181" t="s">
        <v>526</v>
      </c>
      <c r="P181">
        <v>-0.1371</v>
      </c>
      <c r="Q181">
        <v>0.28000000000000003</v>
      </c>
      <c r="R181" t="s">
        <v>24</v>
      </c>
      <c r="S181" t="s">
        <v>1065</v>
      </c>
      <c r="T181">
        <v>-1.02</v>
      </c>
      <c r="U181">
        <v>-0.47460000000000002</v>
      </c>
      <c r="V181" s="6" t="str">
        <f t="shared" si="12"/>
        <v>Ruim</v>
      </c>
      <c r="W181" s="6" t="str">
        <f t="shared" si="13"/>
        <v>Negativo</v>
      </c>
      <c r="X181" s="6" t="str">
        <f t="shared" si="14"/>
        <v>Nulo</v>
      </c>
      <c r="Y181" t="str">
        <f t="shared" si="15"/>
        <v>Ótimo</v>
      </c>
      <c r="Z181" t="str">
        <f t="shared" si="16"/>
        <v>Negativo</v>
      </c>
      <c r="AA181" t="str">
        <f t="shared" si="17"/>
        <v>Negativo</v>
      </c>
    </row>
    <row r="182" spans="1:27" x14ac:dyDescent="0.25">
      <c r="A182">
        <v>180</v>
      </c>
      <c r="B182" t="s">
        <v>1066</v>
      </c>
      <c r="C182" s="3">
        <v>1.45</v>
      </c>
      <c r="D182">
        <v>-2.17</v>
      </c>
      <c r="E182">
        <v>1.26</v>
      </c>
      <c r="F182">
        <v>0</v>
      </c>
      <c r="G182" t="s">
        <v>1068</v>
      </c>
      <c r="H182" t="s">
        <v>1069</v>
      </c>
      <c r="I182" t="s">
        <v>1070</v>
      </c>
      <c r="J182" t="s">
        <v>1071</v>
      </c>
      <c r="K182">
        <v>-5.65</v>
      </c>
      <c r="L182">
        <v>-5.92</v>
      </c>
      <c r="M182">
        <v>-94.132099999999994</v>
      </c>
      <c r="N182">
        <v>-143.86799999999999</v>
      </c>
      <c r="O182" t="s">
        <v>367</v>
      </c>
      <c r="P182">
        <v>-1.9E-2</v>
      </c>
      <c r="Q182">
        <v>-0.57850000000000001</v>
      </c>
      <c r="R182" t="s">
        <v>24</v>
      </c>
      <c r="S182" t="s">
        <v>1025</v>
      </c>
      <c r="T182">
        <v>0.79</v>
      </c>
      <c r="U182">
        <v>-0.75900000000000001</v>
      </c>
      <c r="V182" s="6" t="str">
        <f t="shared" si="12"/>
        <v>Ruim</v>
      </c>
      <c r="W182" s="6" t="str">
        <f t="shared" si="13"/>
        <v>Positivo</v>
      </c>
      <c r="X182" s="6" t="str">
        <f t="shared" si="14"/>
        <v>Nulo</v>
      </c>
      <c r="Y182" t="str">
        <f t="shared" si="15"/>
        <v>Negativo</v>
      </c>
      <c r="Z182" t="str">
        <f t="shared" si="16"/>
        <v>Negativo</v>
      </c>
      <c r="AA182" t="str">
        <f t="shared" si="17"/>
        <v>Negativo</v>
      </c>
    </row>
    <row r="183" spans="1:27" x14ac:dyDescent="0.25">
      <c r="A183">
        <v>181</v>
      </c>
      <c r="B183" t="s">
        <v>1072</v>
      </c>
      <c r="C183" s="3">
        <v>14</v>
      </c>
      <c r="D183">
        <v>-2.17</v>
      </c>
      <c r="E183">
        <v>-0.11</v>
      </c>
      <c r="F183">
        <v>0</v>
      </c>
      <c r="G183" t="s">
        <v>1073</v>
      </c>
      <c r="H183" t="s">
        <v>1054</v>
      </c>
      <c r="I183" t="s">
        <v>1074</v>
      </c>
      <c r="J183" t="s">
        <v>63</v>
      </c>
      <c r="K183">
        <v>18.64</v>
      </c>
      <c r="L183">
        <v>18.64</v>
      </c>
      <c r="M183">
        <v>0</v>
      </c>
      <c r="N183">
        <v>0</v>
      </c>
      <c r="O183" t="s">
        <v>119</v>
      </c>
      <c r="P183">
        <v>0.25929999999999997</v>
      </c>
      <c r="Q183">
        <v>4.9699999999999987E-2</v>
      </c>
      <c r="R183" t="s">
        <v>24</v>
      </c>
      <c r="S183" t="s">
        <v>1075</v>
      </c>
      <c r="T183">
        <v>-0.32</v>
      </c>
      <c r="U183">
        <v>-0.28510000000000002</v>
      </c>
      <c r="V183" s="6" t="str">
        <f t="shared" si="12"/>
        <v>Ruim</v>
      </c>
      <c r="W183" s="6" t="str">
        <f t="shared" si="13"/>
        <v>Negativo</v>
      </c>
      <c r="X183" s="6" t="str">
        <f t="shared" si="14"/>
        <v>Nulo</v>
      </c>
      <c r="Y183" t="str">
        <f t="shared" si="15"/>
        <v>Bom</v>
      </c>
      <c r="Z183" t="str">
        <f t="shared" si="16"/>
        <v>Negativo</v>
      </c>
      <c r="AA183" t="str">
        <f t="shared" si="17"/>
        <v>Negativo</v>
      </c>
    </row>
    <row r="184" spans="1:27" x14ac:dyDescent="0.25">
      <c r="A184">
        <v>182</v>
      </c>
      <c r="B184" t="s">
        <v>1076</v>
      </c>
      <c r="C184" s="3">
        <v>1.63</v>
      </c>
      <c r="D184">
        <v>-2.15</v>
      </c>
      <c r="E184">
        <v>-0.98</v>
      </c>
      <c r="F184">
        <v>0</v>
      </c>
      <c r="G184" t="s">
        <v>207</v>
      </c>
      <c r="H184" t="s">
        <v>24</v>
      </c>
      <c r="I184" t="s">
        <v>1078</v>
      </c>
      <c r="J184" t="s">
        <v>24</v>
      </c>
      <c r="K184">
        <v>-16.46</v>
      </c>
      <c r="L184">
        <v>-16.46</v>
      </c>
      <c r="M184">
        <v>0</v>
      </c>
      <c r="N184">
        <v>0</v>
      </c>
      <c r="O184" t="s">
        <v>24</v>
      </c>
      <c r="P184">
        <v>0</v>
      </c>
      <c r="Q184">
        <v>0.45529999999999998</v>
      </c>
      <c r="R184" t="s">
        <v>24</v>
      </c>
      <c r="S184" t="s">
        <v>1079</v>
      </c>
      <c r="T184">
        <v>0</v>
      </c>
      <c r="U184">
        <v>0</v>
      </c>
      <c r="V184" s="6" t="str">
        <f t="shared" si="12"/>
        <v>Ruim</v>
      </c>
      <c r="W184" s="6" t="str">
        <f t="shared" si="13"/>
        <v>Negativo</v>
      </c>
      <c r="X184" s="6" t="str">
        <f t="shared" si="14"/>
        <v>Nulo</v>
      </c>
      <c r="Y184" t="str">
        <f t="shared" si="15"/>
        <v>Ótimo</v>
      </c>
      <c r="Z184" t="str">
        <f t="shared" si="16"/>
        <v>Negativo</v>
      </c>
      <c r="AA184" t="str">
        <f t="shared" si="17"/>
        <v>Negativo</v>
      </c>
    </row>
    <row r="185" spans="1:27" x14ac:dyDescent="0.25">
      <c r="A185">
        <v>183</v>
      </c>
      <c r="B185" t="s">
        <v>1080</v>
      </c>
      <c r="C185" s="3">
        <v>1.58</v>
      </c>
      <c r="D185">
        <v>-2.14</v>
      </c>
      <c r="E185">
        <v>0.45</v>
      </c>
      <c r="F185">
        <v>0</v>
      </c>
      <c r="G185" t="s">
        <v>1082</v>
      </c>
      <c r="H185" t="s">
        <v>1083</v>
      </c>
      <c r="I185" t="s">
        <v>1084</v>
      </c>
      <c r="J185" t="s">
        <v>647</v>
      </c>
      <c r="K185">
        <v>-11.92</v>
      </c>
      <c r="L185">
        <v>21.15</v>
      </c>
      <c r="M185">
        <v>-0.1042</v>
      </c>
      <c r="N185">
        <v>-0.31309999999999999</v>
      </c>
      <c r="O185" t="s">
        <v>1085</v>
      </c>
      <c r="P185">
        <v>-3.7199999999999997E-2</v>
      </c>
      <c r="Q185">
        <v>-0.20860000000000001</v>
      </c>
      <c r="R185" t="s">
        <v>1086</v>
      </c>
      <c r="S185" t="s">
        <v>1087</v>
      </c>
      <c r="T185">
        <v>0.57999999999999996</v>
      </c>
      <c r="U185">
        <v>0.67359999999999998</v>
      </c>
      <c r="V185" s="6" t="str">
        <f t="shared" si="12"/>
        <v>Ruim</v>
      </c>
      <c r="W185" s="6" t="str">
        <f t="shared" si="13"/>
        <v>Positivo</v>
      </c>
      <c r="X185" s="6" t="str">
        <f t="shared" si="14"/>
        <v>Nulo</v>
      </c>
      <c r="Y185" t="str">
        <f t="shared" si="15"/>
        <v>Negativo</v>
      </c>
      <c r="Z185" t="str">
        <f t="shared" si="16"/>
        <v>Negativo</v>
      </c>
      <c r="AA185" t="str">
        <f t="shared" si="17"/>
        <v>Positivo</v>
      </c>
    </row>
    <row r="186" spans="1:27" x14ac:dyDescent="0.25">
      <c r="A186">
        <v>184</v>
      </c>
      <c r="B186" t="s">
        <v>1088</v>
      </c>
      <c r="C186" s="3">
        <v>0.79</v>
      </c>
      <c r="D186">
        <v>-2.0699999999999998</v>
      </c>
      <c r="E186">
        <v>-0.65</v>
      </c>
      <c r="F186">
        <v>0</v>
      </c>
      <c r="G186" t="s">
        <v>1089</v>
      </c>
      <c r="H186" t="s">
        <v>647</v>
      </c>
      <c r="I186" t="s">
        <v>1090</v>
      </c>
      <c r="J186" t="s">
        <v>658</v>
      </c>
      <c r="K186">
        <v>-2.88</v>
      </c>
      <c r="L186">
        <v>-2.94</v>
      </c>
      <c r="M186">
        <v>-135.48500000000001</v>
      </c>
      <c r="N186">
        <v>-188.60599999999999</v>
      </c>
      <c r="O186" t="s">
        <v>24</v>
      </c>
      <c r="P186">
        <v>5.2170000000000014</v>
      </c>
      <c r="Q186">
        <v>0.31469999999999998</v>
      </c>
      <c r="R186" t="s">
        <v>24</v>
      </c>
      <c r="S186" t="s">
        <v>929</v>
      </c>
      <c r="T186">
        <v>0</v>
      </c>
      <c r="U186">
        <v>0.43480000000000002</v>
      </c>
      <c r="V186" s="6" t="str">
        <f t="shared" si="12"/>
        <v>Ruim</v>
      </c>
      <c r="W186" s="6" t="str">
        <f t="shared" si="13"/>
        <v>Negativo</v>
      </c>
      <c r="X186" s="6" t="str">
        <f t="shared" si="14"/>
        <v>Nulo</v>
      </c>
      <c r="Y186" t="str">
        <f t="shared" si="15"/>
        <v>Ótimo</v>
      </c>
      <c r="Z186" t="str">
        <f t="shared" si="16"/>
        <v>Negativo</v>
      </c>
      <c r="AA186" t="str">
        <f t="shared" si="17"/>
        <v>Positivo</v>
      </c>
    </row>
    <row r="187" spans="1:27" x14ac:dyDescent="0.25">
      <c r="A187">
        <v>185</v>
      </c>
      <c r="B187" t="s">
        <v>1091</v>
      </c>
      <c r="C187" s="3">
        <v>14.7</v>
      </c>
      <c r="D187">
        <v>-1.93</v>
      </c>
      <c r="E187">
        <v>3.34</v>
      </c>
      <c r="F187">
        <v>0</v>
      </c>
      <c r="G187" t="s">
        <v>1092</v>
      </c>
      <c r="H187" t="s">
        <v>79</v>
      </c>
      <c r="I187" t="s">
        <v>248</v>
      </c>
      <c r="J187" t="s">
        <v>950</v>
      </c>
      <c r="K187">
        <v>-3.07</v>
      </c>
      <c r="L187">
        <v>-3.58</v>
      </c>
      <c r="M187">
        <v>-4.2699999999999988E-2</v>
      </c>
      <c r="N187">
        <v>-7.0499999999999993E-2</v>
      </c>
      <c r="O187" t="s">
        <v>1093</v>
      </c>
      <c r="P187">
        <v>-0.15870000000000001</v>
      </c>
      <c r="Q187">
        <v>-1.7321</v>
      </c>
      <c r="R187" t="s">
        <v>1094</v>
      </c>
      <c r="S187" t="s">
        <v>1095</v>
      </c>
      <c r="T187">
        <v>0.03</v>
      </c>
      <c r="U187">
        <v>0.3075</v>
      </c>
      <c r="V187" s="6" t="str">
        <f t="shared" si="12"/>
        <v>Ruim</v>
      </c>
      <c r="W187" s="6" t="str">
        <f t="shared" si="13"/>
        <v>Positivo</v>
      </c>
      <c r="X187" s="6" t="str">
        <f t="shared" si="14"/>
        <v>Nulo</v>
      </c>
      <c r="Y187" t="str">
        <f t="shared" si="15"/>
        <v>Negativo</v>
      </c>
      <c r="Z187" t="str">
        <f t="shared" si="16"/>
        <v>Negativo</v>
      </c>
      <c r="AA187" t="str">
        <f t="shared" si="17"/>
        <v>Positivo</v>
      </c>
    </row>
    <row r="188" spans="1:27" x14ac:dyDescent="0.25">
      <c r="A188">
        <v>186</v>
      </c>
      <c r="B188" t="s">
        <v>1096</v>
      </c>
      <c r="C188" s="3">
        <v>8.6999999999999993</v>
      </c>
      <c r="D188">
        <v>-1.91</v>
      </c>
      <c r="E188">
        <v>3.81</v>
      </c>
      <c r="F188">
        <v>0</v>
      </c>
      <c r="G188" t="s">
        <v>1098</v>
      </c>
      <c r="H188" t="s">
        <v>913</v>
      </c>
      <c r="I188" t="s">
        <v>292</v>
      </c>
      <c r="J188" t="s">
        <v>1099</v>
      </c>
      <c r="K188">
        <v>-11.78</v>
      </c>
      <c r="L188">
        <v>-27.01</v>
      </c>
      <c r="M188">
        <v>-9.0800000000000006E-2</v>
      </c>
      <c r="N188">
        <v>-0.31619999999999998</v>
      </c>
      <c r="O188" t="s">
        <v>526</v>
      </c>
      <c r="P188">
        <v>-5.2699999999999997E-2</v>
      </c>
      <c r="Q188">
        <v>-1.9955000000000001</v>
      </c>
      <c r="R188" t="s">
        <v>1100</v>
      </c>
      <c r="S188" t="s">
        <v>527</v>
      </c>
      <c r="T188">
        <v>3.31</v>
      </c>
      <c r="U188">
        <v>0.72209999999999996</v>
      </c>
      <c r="V188" s="6" t="str">
        <f t="shared" si="12"/>
        <v>Ruim</v>
      </c>
      <c r="W188" s="6" t="str">
        <f t="shared" si="13"/>
        <v>Positivo</v>
      </c>
      <c r="X188" s="6" t="str">
        <f t="shared" si="14"/>
        <v>Nulo</v>
      </c>
      <c r="Y188" t="str">
        <f t="shared" si="15"/>
        <v>Negativo</v>
      </c>
      <c r="Z188" t="str">
        <f t="shared" si="16"/>
        <v>Negativo</v>
      </c>
      <c r="AA188" t="str">
        <f t="shared" si="17"/>
        <v>Positivo</v>
      </c>
    </row>
    <row r="189" spans="1:27" x14ac:dyDescent="0.25">
      <c r="A189">
        <v>187</v>
      </c>
      <c r="B189" t="s">
        <v>1101</v>
      </c>
      <c r="C189" s="3">
        <v>3.66</v>
      </c>
      <c r="D189">
        <v>-1.88</v>
      </c>
      <c r="E189">
        <v>1.95</v>
      </c>
      <c r="F189">
        <v>0</v>
      </c>
      <c r="G189" t="s">
        <v>1102</v>
      </c>
      <c r="H189" t="s">
        <v>1103</v>
      </c>
      <c r="I189" t="s">
        <v>1104</v>
      </c>
      <c r="J189" t="s">
        <v>1105</v>
      </c>
      <c r="K189">
        <v>28.18</v>
      </c>
      <c r="L189">
        <v>28.18</v>
      </c>
      <c r="M189">
        <v>0.1154</v>
      </c>
      <c r="N189">
        <v>-0.58020000000000005</v>
      </c>
      <c r="O189" t="s">
        <v>1106</v>
      </c>
      <c r="P189">
        <v>4.0300000000000002E-2</v>
      </c>
      <c r="Q189">
        <v>-1.0398000000000001</v>
      </c>
      <c r="R189" t="s">
        <v>24</v>
      </c>
      <c r="S189" t="s">
        <v>1107</v>
      </c>
      <c r="T189">
        <v>3.92</v>
      </c>
      <c r="U189">
        <v>7.4999999999999997E-3</v>
      </c>
      <c r="V189" s="6" t="str">
        <f t="shared" si="12"/>
        <v>Ruim</v>
      </c>
      <c r="W189" s="6" t="str">
        <f t="shared" si="13"/>
        <v>Positivo</v>
      </c>
      <c r="X189" s="6" t="str">
        <f t="shared" si="14"/>
        <v>Nulo</v>
      </c>
      <c r="Y189" t="str">
        <f t="shared" si="15"/>
        <v>Negativo</v>
      </c>
      <c r="Z189" t="str">
        <f t="shared" si="16"/>
        <v>Negativo</v>
      </c>
      <c r="AA189" t="str">
        <f t="shared" si="17"/>
        <v>Positivo</v>
      </c>
    </row>
    <row r="190" spans="1:27" x14ac:dyDescent="0.25">
      <c r="A190">
        <v>188</v>
      </c>
      <c r="B190" t="s">
        <v>1108</v>
      </c>
      <c r="C190" s="3">
        <v>3.63</v>
      </c>
      <c r="D190">
        <v>-1.86</v>
      </c>
      <c r="E190">
        <v>1.94</v>
      </c>
      <c r="F190">
        <v>0</v>
      </c>
      <c r="G190" t="s">
        <v>1109</v>
      </c>
      <c r="H190" t="s">
        <v>727</v>
      </c>
      <c r="I190" t="s">
        <v>1110</v>
      </c>
      <c r="J190" t="s">
        <v>1105</v>
      </c>
      <c r="K190">
        <v>28.1</v>
      </c>
      <c r="L190">
        <v>28.1</v>
      </c>
      <c r="M190">
        <v>0.1154</v>
      </c>
      <c r="N190">
        <v>-0.58020000000000005</v>
      </c>
      <c r="O190" t="s">
        <v>1106</v>
      </c>
      <c r="P190">
        <v>4.0300000000000002E-2</v>
      </c>
      <c r="Q190">
        <v>-1.0398000000000001</v>
      </c>
      <c r="R190" t="s">
        <v>24</v>
      </c>
      <c r="S190" t="s">
        <v>1107</v>
      </c>
      <c r="T190">
        <v>3.92</v>
      </c>
      <c r="U190">
        <v>7.4999999999999997E-3</v>
      </c>
      <c r="V190" s="6" t="str">
        <f t="shared" si="12"/>
        <v>Ruim</v>
      </c>
      <c r="W190" s="6" t="str">
        <f t="shared" si="13"/>
        <v>Positivo</v>
      </c>
      <c r="X190" s="6" t="str">
        <f t="shared" si="14"/>
        <v>Nulo</v>
      </c>
      <c r="Y190" t="str">
        <f t="shared" si="15"/>
        <v>Negativo</v>
      </c>
      <c r="Z190" t="str">
        <f t="shared" si="16"/>
        <v>Negativo</v>
      </c>
      <c r="AA190" t="str">
        <f t="shared" si="17"/>
        <v>Positivo</v>
      </c>
    </row>
    <row r="191" spans="1:27" x14ac:dyDescent="0.25">
      <c r="A191">
        <v>189</v>
      </c>
      <c r="B191" t="s">
        <v>1111</v>
      </c>
      <c r="C191" s="3">
        <v>1.58</v>
      </c>
      <c r="D191">
        <v>-1.77</v>
      </c>
      <c r="E191">
        <v>1.18</v>
      </c>
      <c r="F191">
        <v>0</v>
      </c>
      <c r="G191" t="s">
        <v>1112</v>
      </c>
      <c r="H191" t="s">
        <v>627</v>
      </c>
      <c r="I191" t="s">
        <v>1113</v>
      </c>
      <c r="J191" t="s">
        <v>1114</v>
      </c>
      <c r="K191">
        <v>-6.21</v>
      </c>
      <c r="L191">
        <v>-9.2799999999999994</v>
      </c>
      <c r="M191">
        <v>-0.42049999999999998</v>
      </c>
      <c r="N191">
        <v>-0.96360000000000001</v>
      </c>
      <c r="O191" t="s">
        <v>1115</v>
      </c>
      <c r="P191">
        <v>-8.5000000000000006E-2</v>
      </c>
      <c r="Q191">
        <v>-0.6694</v>
      </c>
      <c r="R191" t="s">
        <v>24</v>
      </c>
      <c r="S191" t="s">
        <v>1116</v>
      </c>
      <c r="T191">
        <v>0.77</v>
      </c>
      <c r="U191">
        <v>-0.24229999999999999</v>
      </c>
      <c r="V191" s="6" t="str">
        <f t="shared" si="12"/>
        <v>Ruim</v>
      </c>
      <c r="W191" s="6" t="str">
        <f t="shared" si="13"/>
        <v>Positivo</v>
      </c>
      <c r="X191" s="6" t="str">
        <f t="shared" si="14"/>
        <v>Nulo</v>
      </c>
      <c r="Y191" t="str">
        <f t="shared" si="15"/>
        <v>Negativo</v>
      </c>
      <c r="Z191" t="str">
        <f t="shared" si="16"/>
        <v>Negativo</v>
      </c>
      <c r="AA191" t="str">
        <f t="shared" si="17"/>
        <v>Negativo</v>
      </c>
    </row>
    <row r="192" spans="1:27" x14ac:dyDescent="0.25">
      <c r="A192">
        <v>190</v>
      </c>
      <c r="B192" t="s">
        <v>1117</v>
      </c>
      <c r="C192" s="3">
        <v>8.8000000000000007</v>
      </c>
      <c r="D192">
        <v>-1.76</v>
      </c>
      <c r="E192">
        <v>1.36</v>
      </c>
      <c r="F192">
        <v>0</v>
      </c>
      <c r="G192" t="s">
        <v>455</v>
      </c>
      <c r="H192" t="s">
        <v>1118</v>
      </c>
      <c r="I192" t="s">
        <v>1119</v>
      </c>
      <c r="J192" t="s">
        <v>1120</v>
      </c>
      <c r="K192">
        <v>-13.91</v>
      </c>
      <c r="L192">
        <v>-26.65</v>
      </c>
      <c r="M192">
        <v>-4.8499999999999988E-2</v>
      </c>
      <c r="N192">
        <v>-0.2137</v>
      </c>
      <c r="O192" t="s">
        <v>1121</v>
      </c>
      <c r="P192">
        <v>-3.5099999999999999E-2</v>
      </c>
      <c r="Q192">
        <v>-0.77529999999999999</v>
      </c>
      <c r="R192" t="s">
        <v>1122</v>
      </c>
      <c r="S192" t="s">
        <v>1123</v>
      </c>
      <c r="T192">
        <v>2.02</v>
      </c>
      <c r="U192">
        <v>0.1031</v>
      </c>
      <c r="V192" s="6" t="str">
        <f t="shared" si="12"/>
        <v>Ruim</v>
      </c>
      <c r="W192" s="6" t="str">
        <f t="shared" si="13"/>
        <v>Positivo</v>
      </c>
      <c r="X192" s="6" t="str">
        <f t="shared" si="14"/>
        <v>Nulo</v>
      </c>
      <c r="Y192" t="str">
        <f t="shared" si="15"/>
        <v>Negativo</v>
      </c>
      <c r="Z192" t="str">
        <f t="shared" si="16"/>
        <v>Negativo</v>
      </c>
      <c r="AA192" t="str">
        <f t="shared" si="17"/>
        <v>Positivo</v>
      </c>
    </row>
    <row r="193" spans="1:27" x14ac:dyDescent="0.25">
      <c r="A193">
        <v>191</v>
      </c>
      <c r="B193" t="s">
        <v>1124</v>
      </c>
      <c r="C193" s="3">
        <v>20.2</v>
      </c>
      <c r="D193">
        <v>-1.7</v>
      </c>
      <c r="E193">
        <v>-0.36</v>
      </c>
      <c r="F193">
        <v>0</v>
      </c>
      <c r="G193" t="s">
        <v>1125</v>
      </c>
      <c r="H193" t="s">
        <v>660</v>
      </c>
      <c r="I193" t="s">
        <v>1126</v>
      </c>
      <c r="J193" t="s">
        <v>1127</v>
      </c>
      <c r="K193">
        <v>14.58</v>
      </c>
      <c r="L193">
        <v>7.11</v>
      </c>
      <c r="M193">
        <v>0.1182</v>
      </c>
      <c r="N193">
        <v>-0.2394</v>
      </c>
      <c r="O193" t="s">
        <v>1128</v>
      </c>
      <c r="P193">
        <v>0.14330000000000001</v>
      </c>
      <c r="Q193">
        <v>0.2092</v>
      </c>
      <c r="R193" t="s">
        <v>1129</v>
      </c>
      <c r="S193" t="s">
        <v>1130</v>
      </c>
      <c r="T193">
        <v>-1.17</v>
      </c>
      <c r="U193">
        <v>0.1234</v>
      </c>
      <c r="V193" s="6" t="str">
        <f t="shared" si="12"/>
        <v>Ruim</v>
      </c>
      <c r="W193" s="6" t="str">
        <f t="shared" si="13"/>
        <v>Negativo</v>
      </c>
      <c r="X193" s="6" t="str">
        <f t="shared" si="14"/>
        <v>Nulo</v>
      </c>
      <c r="Y193" t="str">
        <f t="shared" si="15"/>
        <v>Ótimo</v>
      </c>
      <c r="Z193" t="str">
        <f t="shared" si="16"/>
        <v>Negativo</v>
      </c>
      <c r="AA193" t="str">
        <f t="shared" si="17"/>
        <v>Positivo</v>
      </c>
    </row>
    <row r="194" spans="1:27" x14ac:dyDescent="0.25">
      <c r="A194">
        <v>192</v>
      </c>
      <c r="B194" t="s">
        <v>1131</v>
      </c>
      <c r="C194" s="3">
        <v>0.28000000000000003</v>
      </c>
      <c r="D194">
        <v>-1.7</v>
      </c>
      <c r="E194">
        <v>-7.0000000000000007E-2</v>
      </c>
      <c r="F194">
        <v>0</v>
      </c>
      <c r="G194" t="s">
        <v>1132</v>
      </c>
      <c r="H194" t="s">
        <v>63</v>
      </c>
      <c r="I194" t="s">
        <v>1133</v>
      </c>
      <c r="J194" t="s">
        <v>85</v>
      </c>
      <c r="K194">
        <v>452.65</v>
      </c>
      <c r="L194">
        <v>452.65</v>
      </c>
      <c r="M194">
        <v>5.0199999999999988E-2</v>
      </c>
      <c r="N194">
        <v>-1.1449</v>
      </c>
      <c r="O194" t="s">
        <v>119</v>
      </c>
      <c r="P194">
        <v>0.38969999999999999</v>
      </c>
      <c r="Q194">
        <v>4.0999999999999988E-2</v>
      </c>
      <c r="R194" t="s">
        <v>24</v>
      </c>
      <c r="S194" t="s">
        <v>41</v>
      </c>
      <c r="T194">
        <v>-0.74</v>
      </c>
      <c r="U194">
        <v>0.37740000000000001</v>
      </c>
      <c r="V194" s="6" t="str">
        <f t="shared" si="12"/>
        <v>Ruim</v>
      </c>
      <c r="W194" s="6" t="str">
        <f t="shared" si="13"/>
        <v>Negativo</v>
      </c>
      <c r="X194" s="6" t="str">
        <f t="shared" si="14"/>
        <v>Nulo</v>
      </c>
      <c r="Y194" t="str">
        <f t="shared" si="15"/>
        <v>Bom</v>
      </c>
      <c r="Z194" t="str">
        <f t="shared" si="16"/>
        <v>Negativo</v>
      </c>
      <c r="AA194" t="str">
        <f t="shared" si="17"/>
        <v>Positivo</v>
      </c>
    </row>
    <row r="195" spans="1:27" x14ac:dyDescent="0.25">
      <c r="A195">
        <v>193</v>
      </c>
      <c r="B195" t="s">
        <v>1134</v>
      </c>
      <c r="C195" s="3">
        <v>0.18</v>
      </c>
      <c r="D195">
        <v>-1.7</v>
      </c>
      <c r="E195">
        <v>0.22</v>
      </c>
      <c r="F195">
        <v>0</v>
      </c>
      <c r="G195" t="s">
        <v>960</v>
      </c>
      <c r="H195" t="s">
        <v>742</v>
      </c>
      <c r="I195" t="s">
        <v>1135</v>
      </c>
      <c r="J195" t="s">
        <v>1136</v>
      </c>
      <c r="K195">
        <v>-1.98</v>
      </c>
      <c r="L195">
        <v>-1.98</v>
      </c>
      <c r="M195">
        <v>0.67370000000000008</v>
      </c>
      <c r="N195">
        <v>0.56330000000000002</v>
      </c>
      <c r="O195" t="s">
        <v>1137</v>
      </c>
      <c r="P195">
        <v>-0.1202</v>
      </c>
      <c r="Q195">
        <v>-0.12839999999999999</v>
      </c>
      <c r="R195" t="s">
        <v>24</v>
      </c>
      <c r="S195" t="s">
        <v>1138</v>
      </c>
      <c r="T195">
        <v>0.09</v>
      </c>
      <c r="U195">
        <v>0.45190000000000002</v>
      </c>
      <c r="V195" s="6" t="str">
        <f t="shared" ref="V195:V258" si="18">IF(D195&gt;=10,"Ótimo",IF(AND(D195&gt;0,D195&lt;10),"Bom",IF(D195&lt;=0,"Ruim","NA")))</f>
        <v>Ruim</v>
      </c>
      <c r="W195" s="6" t="str">
        <f t="shared" ref="W195:W258" si="19">IF(E195&gt;0,"Positivo",IF(E195&lt;=0,"Negativo","NA"))</f>
        <v>Positivo</v>
      </c>
      <c r="X195" s="6" t="str">
        <f t="shared" ref="X195:X258" si="20">IF(AND(F195&gt;0%,F195&lt;=5%),"Bom",IF(F195&lt;=0%,"Nulo",IF(F195&gt;5%,"Ótimo","NA")))</f>
        <v>Nulo</v>
      </c>
      <c r="Y195" t="str">
        <f t="shared" ref="Y195:Y258" si="21">IF(AND(Q195&gt;0%,Q195&lt;=10%),"Bom",IF(Q195&lt;=0%,"Negativo",IF(Q195&gt;10%,"Ótimo","NA")))</f>
        <v>Negativo</v>
      </c>
      <c r="Z195" t="str">
        <f t="shared" ref="Z195:Z258" si="22">IF(N195&gt;0%,"Positiva",IF(N195&lt;=0%,"Negativo","NA"))</f>
        <v>Positiva</v>
      </c>
      <c r="AA195" t="str">
        <f t="shared" ref="AA195:AA258" si="23">IF(U195&gt;0%,"Positivo","Negativo")</f>
        <v>Positivo</v>
      </c>
    </row>
    <row r="196" spans="1:27" x14ac:dyDescent="0.25">
      <c r="A196">
        <v>194</v>
      </c>
      <c r="B196" t="s">
        <v>1139</v>
      </c>
      <c r="C196" s="3">
        <v>11</v>
      </c>
      <c r="D196">
        <v>-1.68</v>
      </c>
      <c r="E196">
        <v>1.24</v>
      </c>
      <c r="F196">
        <v>0</v>
      </c>
      <c r="G196" t="s">
        <v>1140</v>
      </c>
      <c r="H196" t="s">
        <v>1141</v>
      </c>
      <c r="I196" t="s">
        <v>1142</v>
      </c>
      <c r="J196" t="s">
        <v>1143</v>
      </c>
      <c r="K196">
        <v>-2.86</v>
      </c>
      <c r="L196">
        <v>-2.88</v>
      </c>
      <c r="M196">
        <v>0</v>
      </c>
      <c r="N196">
        <v>0</v>
      </c>
      <c r="O196" t="s">
        <v>1144</v>
      </c>
      <c r="P196">
        <v>-0.42859999999999998</v>
      </c>
      <c r="Q196">
        <v>-0.73819999999999997</v>
      </c>
      <c r="R196" t="s">
        <v>24</v>
      </c>
      <c r="S196" t="s">
        <v>1145</v>
      </c>
      <c r="T196">
        <v>0</v>
      </c>
      <c r="U196">
        <v>-7.3300000000000004E-2</v>
      </c>
      <c r="V196" s="6" t="str">
        <f t="shared" si="18"/>
        <v>Ruim</v>
      </c>
      <c r="W196" s="6" t="str">
        <f t="shared" si="19"/>
        <v>Positivo</v>
      </c>
      <c r="X196" s="6" t="str">
        <f t="shared" si="20"/>
        <v>Nulo</v>
      </c>
      <c r="Y196" t="str">
        <f t="shared" si="21"/>
        <v>Negativo</v>
      </c>
      <c r="Z196" t="str">
        <f t="shared" si="22"/>
        <v>Negativo</v>
      </c>
      <c r="AA196" t="str">
        <f t="shared" si="23"/>
        <v>Negativo</v>
      </c>
    </row>
    <row r="197" spans="1:27" x14ac:dyDescent="0.25">
      <c r="A197">
        <v>195</v>
      </c>
      <c r="B197" t="s">
        <v>1146</v>
      </c>
      <c r="C197" s="3">
        <v>1.52</v>
      </c>
      <c r="D197">
        <v>-1.66</v>
      </c>
      <c r="E197">
        <v>0.14000000000000001</v>
      </c>
      <c r="F197">
        <v>0</v>
      </c>
      <c r="G197" t="s">
        <v>1147</v>
      </c>
      <c r="H197" t="s">
        <v>936</v>
      </c>
      <c r="I197" t="s">
        <v>1148</v>
      </c>
      <c r="J197" t="s">
        <v>897</v>
      </c>
      <c r="K197">
        <v>-23.74</v>
      </c>
      <c r="L197">
        <v>-23.74</v>
      </c>
      <c r="M197">
        <v>0</v>
      </c>
      <c r="N197">
        <v>0</v>
      </c>
      <c r="O197" t="s">
        <v>24</v>
      </c>
      <c r="P197">
        <v>-3.3E-3</v>
      </c>
      <c r="Q197">
        <v>-8.2400000000000001E-2</v>
      </c>
      <c r="R197" t="s">
        <v>1149</v>
      </c>
      <c r="S197" t="s">
        <v>836</v>
      </c>
      <c r="T197">
        <v>0.12</v>
      </c>
      <c r="U197">
        <v>0</v>
      </c>
      <c r="V197" s="6" t="str">
        <f t="shared" si="18"/>
        <v>Ruim</v>
      </c>
      <c r="W197" s="6" t="str">
        <f t="shared" si="19"/>
        <v>Positivo</v>
      </c>
      <c r="X197" s="6" t="str">
        <f t="shared" si="20"/>
        <v>Nulo</v>
      </c>
      <c r="Y197" t="str">
        <f t="shared" si="21"/>
        <v>Negativo</v>
      </c>
      <c r="Z197" t="str">
        <f t="shared" si="22"/>
        <v>Negativo</v>
      </c>
      <c r="AA197" t="str">
        <f t="shared" si="23"/>
        <v>Negativo</v>
      </c>
    </row>
    <row r="198" spans="1:27" x14ac:dyDescent="0.25">
      <c r="A198">
        <v>196</v>
      </c>
      <c r="B198" t="s">
        <v>1150</v>
      </c>
      <c r="C198" s="3">
        <v>2.4700000000000002</v>
      </c>
      <c r="D198">
        <v>-1.62</v>
      </c>
      <c r="E198">
        <v>-0.45</v>
      </c>
      <c r="F198">
        <v>0</v>
      </c>
      <c r="G198" t="s">
        <v>1092</v>
      </c>
      <c r="H198" t="s">
        <v>936</v>
      </c>
      <c r="I198" t="s">
        <v>1151</v>
      </c>
      <c r="J198" t="s">
        <v>1127</v>
      </c>
      <c r="K198">
        <v>-16.059999999999999</v>
      </c>
      <c r="L198">
        <v>-16.059999999999999</v>
      </c>
      <c r="M198">
        <v>-0.31719999999999998</v>
      </c>
      <c r="N198">
        <v>-0.96550000000000002</v>
      </c>
      <c r="O198" t="s">
        <v>526</v>
      </c>
      <c r="P198">
        <v>-0.1371</v>
      </c>
      <c r="Q198">
        <v>0.28000000000000003</v>
      </c>
      <c r="R198" t="s">
        <v>24</v>
      </c>
      <c r="S198" t="s">
        <v>1065</v>
      </c>
      <c r="T198">
        <v>-1.02</v>
      </c>
      <c r="U198">
        <v>-0.47460000000000002</v>
      </c>
      <c r="V198" s="6" t="str">
        <f t="shared" si="18"/>
        <v>Ruim</v>
      </c>
      <c r="W198" s="6" t="str">
        <f t="shared" si="19"/>
        <v>Negativo</v>
      </c>
      <c r="X198" s="6" t="str">
        <f t="shared" si="20"/>
        <v>Nulo</v>
      </c>
      <c r="Y198" t="str">
        <f t="shared" si="21"/>
        <v>Ótimo</v>
      </c>
      <c r="Z198" t="str">
        <f t="shared" si="22"/>
        <v>Negativo</v>
      </c>
      <c r="AA198" t="str">
        <f t="shared" si="23"/>
        <v>Negativo</v>
      </c>
    </row>
    <row r="199" spans="1:27" x14ac:dyDescent="0.25">
      <c r="A199">
        <v>197</v>
      </c>
      <c r="B199" t="s">
        <v>1152</v>
      </c>
      <c r="C199" s="3">
        <v>10.51</v>
      </c>
      <c r="D199">
        <v>-1.61</v>
      </c>
      <c r="E199">
        <v>1.19</v>
      </c>
      <c r="F199">
        <v>0</v>
      </c>
      <c r="G199" t="s">
        <v>1153</v>
      </c>
      <c r="H199" t="s">
        <v>1154</v>
      </c>
      <c r="I199" t="s">
        <v>1155</v>
      </c>
      <c r="J199" t="s">
        <v>1156</v>
      </c>
      <c r="K199">
        <v>-2.72</v>
      </c>
      <c r="L199">
        <v>-2.74</v>
      </c>
      <c r="M199">
        <v>0</v>
      </c>
      <c r="N199">
        <v>0</v>
      </c>
      <c r="O199" t="s">
        <v>1144</v>
      </c>
      <c r="P199">
        <v>-0.42859999999999998</v>
      </c>
      <c r="Q199">
        <v>-0.73819999999999997</v>
      </c>
      <c r="R199" t="s">
        <v>24</v>
      </c>
      <c r="S199" t="s">
        <v>1145</v>
      </c>
      <c r="T199">
        <v>0</v>
      </c>
      <c r="U199">
        <v>-7.3300000000000004E-2</v>
      </c>
      <c r="V199" s="6" t="str">
        <f t="shared" si="18"/>
        <v>Ruim</v>
      </c>
      <c r="W199" s="6" t="str">
        <f t="shared" si="19"/>
        <v>Positivo</v>
      </c>
      <c r="X199" s="6" t="str">
        <f t="shared" si="20"/>
        <v>Nulo</v>
      </c>
      <c r="Y199" t="str">
        <f t="shared" si="21"/>
        <v>Negativo</v>
      </c>
      <c r="Z199" t="str">
        <f t="shared" si="22"/>
        <v>Negativo</v>
      </c>
      <c r="AA199" t="str">
        <f t="shared" si="23"/>
        <v>Negativo</v>
      </c>
    </row>
    <row r="200" spans="1:27" x14ac:dyDescent="0.25">
      <c r="A200">
        <v>198</v>
      </c>
      <c r="B200" t="s">
        <v>1157</v>
      </c>
      <c r="C200" s="3">
        <v>0.41</v>
      </c>
      <c r="D200">
        <v>-1.6</v>
      </c>
      <c r="E200">
        <v>0</v>
      </c>
      <c r="F200">
        <v>0</v>
      </c>
      <c r="G200" t="s">
        <v>1158</v>
      </c>
      <c r="H200" t="s">
        <v>1159</v>
      </c>
      <c r="I200" t="s">
        <v>1160</v>
      </c>
      <c r="J200" t="s">
        <v>1159</v>
      </c>
      <c r="K200">
        <v>-194.5</v>
      </c>
      <c r="L200">
        <v>-194.5</v>
      </c>
      <c r="M200">
        <v>0</v>
      </c>
      <c r="N200">
        <v>0</v>
      </c>
      <c r="O200" t="s">
        <v>119</v>
      </c>
      <c r="P200">
        <v>-7.8000000000000014E-3</v>
      </c>
      <c r="Q200">
        <v>1.5E-3</v>
      </c>
      <c r="R200" t="s">
        <v>24</v>
      </c>
      <c r="S200" t="s">
        <v>242</v>
      </c>
      <c r="T200">
        <v>-0.17</v>
      </c>
      <c r="U200">
        <v>-0.73909999999999998</v>
      </c>
      <c r="V200" s="6" t="str">
        <f t="shared" si="18"/>
        <v>Ruim</v>
      </c>
      <c r="W200" s="6" t="str">
        <f t="shared" si="19"/>
        <v>Negativo</v>
      </c>
      <c r="X200" s="6" t="str">
        <f t="shared" si="20"/>
        <v>Nulo</v>
      </c>
      <c r="Y200" t="str">
        <f t="shared" si="21"/>
        <v>Bom</v>
      </c>
      <c r="Z200" t="str">
        <f t="shared" si="22"/>
        <v>Negativo</v>
      </c>
      <c r="AA200" t="str">
        <f t="shared" si="23"/>
        <v>Negativo</v>
      </c>
    </row>
    <row r="201" spans="1:27" x14ac:dyDescent="0.25">
      <c r="A201">
        <v>199</v>
      </c>
      <c r="B201" t="s">
        <v>1161</v>
      </c>
      <c r="C201" s="3">
        <v>6.42</v>
      </c>
      <c r="D201">
        <v>-1.59</v>
      </c>
      <c r="E201">
        <v>9.41</v>
      </c>
      <c r="F201">
        <v>0</v>
      </c>
      <c r="G201" t="s">
        <v>1162</v>
      </c>
      <c r="H201" t="s">
        <v>1163</v>
      </c>
      <c r="I201" t="s">
        <v>1164</v>
      </c>
      <c r="J201" t="s">
        <v>889</v>
      </c>
      <c r="K201">
        <v>23.15</v>
      </c>
      <c r="L201">
        <v>23.15</v>
      </c>
      <c r="M201">
        <v>4.1599999999999998E-2</v>
      </c>
      <c r="N201">
        <v>-0.25090000000000001</v>
      </c>
      <c r="O201" t="s">
        <v>1165</v>
      </c>
      <c r="P201">
        <v>5.8899999999999987E-2</v>
      </c>
      <c r="Q201">
        <v>-5.9066000000000001</v>
      </c>
      <c r="R201" t="s">
        <v>24</v>
      </c>
      <c r="S201" t="s">
        <v>1166</v>
      </c>
      <c r="T201">
        <v>17.27</v>
      </c>
      <c r="U201">
        <v>0.13420000000000001</v>
      </c>
      <c r="V201" s="6" t="str">
        <f t="shared" si="18"/>
        <v>Ruim</v>
      </c>
      <c r="W201" s="6" t="str">
        <f t="shared" si="19"/>
        <v>Positivo</v>
      </c>
      <c r="X201" s="6" t="str">
        <f t="shared" si="20"/>
        <v>Nulo</v>
      </c>
      <c r="Y201" t="str">
        <f t="shared" si="21"/>
        <v>Negativo</v>
      </c>
      <c r="Z201" t="str">
        <f t="shared" si="22"/>
        <v>Negativo</v>
      </c>
      <c r="AA201" t="str">
        <f t="shared" si="23"/>
        <v>Positivo</v>
      </c>
    </row>
    <row r="202" spans="1:27" x14ac:dyDescent="0.25">
      <c r="A202">
        <v>200</v>
      </c>
      <c r="B202" t="s">
        <v>1167</v>
      </c>
      <c r="C202" s="3">
        <v>6.42</v>
      </c>
      <c r="D202">
        <v>-1.59</v>
      </c>
      <c r="E202">
        <v>9.41</v>
      </c>
      <c r="F202">
        <v>0</v>
      </c>
      <c r="G202" t="s">
        <v>1162</v>
      </c>
      <c r="H202" t="s">
        <v>1163</v>
      </c>
      <c r="I202" t="s">
        <v>1164</v>
      </c>
      <c r="J202" t="s">
        <v>889</v>
      </c>
      <c r="K202">
        <v>23.15</v>
      </c>
      <c r="L202">
        <v>23.15</v>
      </c>
      <c r="M202">
        <v>4.1599999999999998E-2</v>
      </c>
      <c r="N202">
        <v>-0.25090000000000001</v>
      </c>
      <c r="O202" t="s">
        <v>1165</v>
      </c>
      <c r="P202">
        <v>5.8899999999999987E-2</v>
      </c>
      <c r="Q202">
        <v>-5.9066000000000001</v>
      </c>
      <c r="R202" t="s">
        <v>24</v>
      </c>
      <c r="S202" t="s">
        <v>1166</v>
      </c>
      <c r="T202">
        <v>17.27</v>
      </c>
      <c r="U202">
        <v>0.13420000000000001</v>
      </c>
      <c r="V202" s="6" t="str">
        <f t="shared" si="18"/>
        <v>Ruim</v>
      </c>
      <c r="W202" s="6" t="str">
        <f t="shared" si="19"/>
        <v>Positivo</v>
      </c>
      <c r="X202" s="6" t="str">
        <f t="shared" si="20"/>
        <v>Nulo</v>
      </c>
      <c r="Y202" t="str">
        <f t="shared" si="21"/>
        <v>Negativo</v>
      </c>
      <c r="Z202" t="str">
        <f t="shared" si="22"/>
        <v>Negativo</v>
      </c>
      <c r="AA202" t="str">
        <f t="shared" si="23"/>
        <v>Positivo</v>
      </c>
    </row>
    <row r="203" spans="1:27" x14ac:dyDescent="0.25">
      <c r="A203">
        <v>201</v>
      </c>
      <c r="B203" t="s">
        <v>1168</v>
      </c>
      <c r="C203" s="3">
        <v>28</v>
      </c>
      <c r="D203">
        <v>-1.58</v>
      </c>
      <c r="E203">
        <v>-11.29</v>
      </c>
      <c r="F203">
        <v>0</v>
      </c>
      <c r="G203" t="s">
        <v>537</v>
      </c>
      <c r="H203" t="s">
        <v>153</v>
      </c>
      <c r="I203" t="s">
        <v>1169</v>
      </c>
      <c r="J203" t="s">
        <v>1170</v>
      </c>
      <c r="K203">
        <v>-2.7</v>
      </c>
      <c r="L203">
        <v>-2.98</v>
      </c>
      <c r="M203">
        <v>-7.3291999999999993</v>
      </c>
      <c r="N203">
        <v>-7.6760000000000002</v>
      </c>
      <c r="O203" t="s">
        <v>1171</v>
      </c>
      <c r="P203">
        <v>-0.28210000000000002</v>
      </c>
      <c r="Q203">
        <v>7.1574</v>
      </c>
      <c r="R203" t="s">
        <v>24</v>
      </c>
      <c r="S203" t="s">
        <v>1172</v>
      </c>
      <c r="T203">
        <v>-7.19</v>
      </c>
      <c r="U203">
        <v>-0.42699999999999999</v>
      </c>
      <c r="V203" s="6" t="str">
        <f t="shared" si="18"/>
        <v>Ruim</v>
      </c>
      <c r="W203" s="6" t="str">
        <f t="shared" si="19"/>
        <v>Negativo</v>
      </c>
      <c r="X203" s="6" t="str">
        <f t="shared" si="20"/>
        <v>Nulo</v>
      </c>
      <c r="Y203" t="str">
        <f t="shared" si="21"/>
        <v>Ótimo</v>
      </c>
      <c r="Z203" t="str">
        <f t="shared" si="22"/>
        <v>Negativo</v>
      </c>
      <c r="AA203" t="str">
        <f t="shared" si="23"/>
        <v>Negativo</v>
      </c>
    </row>
    <row r="204" spans="1:27" x14ac:dyDescent="0.25">
      <c r="A204">
        <v>202</v>
      </c>
      <c r="B204" t="s">
        <v>1173</v>
      </c>
      <c r="C204" s="3">
        <v>1.61</v>
      </c>
      <c r="D204">
        <v>-1.37</v>
      </c>
      <c r="E204">
        <v>0.55000000000000004</v>
      </c>
      <c r="F204">
        <v>0</v>
      </c>
      <c r="G204" t="s">
        <v>1174</v>
      </c>
      <c r="H204" t="s">
        <v>1175</v>
      </c>
      <c r="I204" t="s">
        <v>1176</v>
      </c>
      <c r="J204" t="s">
        <v>1177</v>
      </c>
      <c r="K204">
        <v>-28.02</v>
      </c>
      <c r="L204">
        <v>9.36</v>
      </c>
      <c r="M204">
        <v>-2.4E-2</v>
      </c>
      <c r="N204">
        <v>-9.9399999999999988E-2</v>
      </c>
      <c r="O204" t="s">
        <v>1178</v>
      </c>
      <c r="P204">
        <v>-2.3099999999999999E-2</v>
      </c>
      <c r="Q204">
        <v>-0.40020000000000011</v>
      </c>
      <c r="R204" t="s">
        <v>1179</v>
      </c>
      <c r="S204" t="s">
        <v>1180</v>
      </c>
      <c r="T204">
        <v>2.3199999999999998</v>
      </c>
      <c r="U204">
        <v>0.19570000000000001</v>
      </c>
      <c r="V204" s="6" t="str">
        <f t="shared" si="18"/>
        <v>Ruim</v>
      </c>
      <c r="W204" s="6" t="str">
        <f t="shared" si="19"/>
        <v>Positivo</v>
      </c>
      <c r="X204" s="6" t="str">
        <f t="shared" si="20"/>
        <v>Nulo</v>
      </c>
      <c r="Y204" t="str">
        <f t="shared" si="21"/>
        <v>Negativo</v>
      </c>
      <c r="Z204" t="str">
        <f t="shared" si="22"/>
        <v>Negativo</v>
      </c>
      <c r="AA204" t="str">
        <f t="shared" si="23"/>
        <v>Positivo</v>
      </c>
    </row>
    <row r="205" spans="1:27" x14ac:dyDescent="0.25">
      <c r="A205">
        <v>203</v>
      </c>
      <c r="B205" t="s">
        <v>1181</v>
      </c>
      <c r="C205" s="3">
        <v>0.97</v>
      </c>
      <c r="D205">
        <v>-1.36</v>
      </c>
      <c r="E205">
        <v>-0.69</v>
      </c>
      <c r="F205">
        <v>0</v>
      </c>
      <c r="G205" t="s">
        <v>1183</v>
      </c>
      <c r="H205" t="s">
        <v>1184</v>
      </c>
      <c r="I205" t="s">
        <v>1185</v>
      </c>
      <c r="J205" t="s">
        <v>276</v>
      </c>
      <c r="K205">
        <v>-1.35</v>
      </c>
      <c r="L205">
        <v>-2.21</v>
      </c>
      <c r="M205">
        <v>-0.44030000000000002</v>
      </c>
      <c r="N205">
        <v>-0.69299999999999995</v>
      </c>
      <c r="O205" t="s">
        <v>1186</v>
      </c>
      <c r="P205">
        <v>-0.36620000000000003</v>
      </c>
      <c r="Q205">
        <v>0.50840000000000007</v>
      </c>
      <c r="R205" t="s">
        <v>1187</v>
      </c>
      <c r="S205" t="s">
        <v>1188</v>
      </c>
      <c r="T205">
        <v>-0.59</v>
      </c>
      <c r="U205">
        <v>2.9399999999999999E-2</v>
      </c>
      <c r="V205" s="6" t="str">
        <f t="shared" si="18"/>
        <v>Ruim</v>
      </c>
      <c r="W205" s="6" t="str">
        <f t="shared" si="19"/>
        <v>Negativo</v>
      </c>
      <c r="X205" s="6" t="str">
        <f t="shared" si="20"/>
        <v>Nulo</v>
      </c>
      <c r="Y205" t="str">
        <f t="shared" si="21"/>
        <v>Ótimo</v>
      </c>
      <c r="Z205" t="str">
        <f t="shared" si="22"/>
        <v>Negativo</v>
      </c>
      <c r="AA205" t="str">
        <f t="shared" si="23"/>
        <v>Positivo</v>
      </c>
    </row>
    <row r="206" spans="1:27" x14ac:dyDescent="0.25">
      <c r="A206">
        <v>204</v>
      </c>
      <c r="B206" t="s">
        <v>1189</v>
      </c>
      <c r="C206" s="3">
        <v>8.52</v>
      </c>
      <c r="D206">
        <v>-1.3</v>
      </c>
      <c r="E206">
        <v>0.96</v>
      </c>
      <c r="F206">
        <v>0</v>
      </c>
      <c r="G206" t="s">
        <v>1190</v>
      </c>
      <c r="H206" t="s">
        <v>1191</v>
      </c>
      <c r="I206" t="s">
        <v>1192</v>
      </c>
      <c r="J206" t="s">
        <v>1193</v>
      </c>
      <c r="K206">
        <v>-2.14</v>
      </c>
      <c r="L206">
        <v>-2.15</v>
      </c>
      <c r="M206">
        <v>0</v>
      </c>
      <c r="N206">
        <v>0</v>
      </c>
      <c r="O206" t="s">
        <v>1144</v>
      </c>
      <c r="P206">
        <v>-0.42859999999999998</v>
      </c>
      <c r="Q206">
        <v>-0.73819999999999997</v>
      </c>
      <c r="R206" t="s">
        <v>24</v>
      </c>
      <c r="S206" t="s">
        <v>1145</v>
      </c>
      <c r="T206">
        <v>0</v>
      </c>
      <c r="U206">
        <v>-7.3300000000000004E-2</v>
      </c>
      <c r="V206" s="6" t="str">
        <f t="shared" si="18"/>
        <v>Ruim</v>
      </c>
      <c r="W206" s="6" t="str">
        <f t="shared" si="19"/>
        <v>Positivo</v>
      </c>
      <c r="X206" s="6" t="str">
        <f t="shared" si="20"/>
        <v>Nulo</v>
      </c>
      <c r="Y206" t="str">
        <f t="shared" si="21"/>
        <v>Negativo</v>
      </c>
      <c r="Z206" t="str">
        <f t="shared" si="22"/>
        <v>Negativo</v>
      </c>
      <c r="AA206" t="str">
        <f t="shared" si="23"/>
        <v>Negativo</v>
      </c>
    </row>
    <row r="207" spans="1:27" x14ac:dyDescent="0.25">
      <c r="A207">
        <v>205</v>
      </c>
      <c r="B207" t="s">
        <v>1194</v>
      </c>
      <c r="C207" s="3">
        <v>2.67</v>
      </c>
      <c r="D207">
        <v>-1.26</v>
      </c>
      <c r="E207">
        <v>1.1599999999999999</v>
      </c>
      <c r="F207">
        <v>0</v>
      </c>
      <c r="G207" t="s">
        <v>23</v>
      </c>
      <c r="H207" t="s">
        <v>24</v>
      </c>
      <c r="I207" t="s">
        <v>24</v>
      </c>
      <c r="J207" t="s">
        <v>24</v>
      </c>
      <c r="K207">
        <v>0</v>
      </c>
      <c r="L207">
        <v>0</v>
      </c>
      <c r="M207">
        <v>0</v>
      </c>
      <c r="N207">
        <v>0</v>
      </c>
      <c r="O207" t="s">
        <v>24</v>
      </c>
      <c r="P207">
        <v>0</v>
      </c>
      <c r="Q207">
        <v>-0.91760000000000008</v>
      </c>
      <c r="R207" t="s">
        <v>24</v>
      </c>
      <c r="S207" t="s">
        <v>228</v>
      </c>
      <c r="T207">
        <v>0</v>
      </c>
      <c r="U207">
        <v>0</v>
      </c>
      <c r="V207" s="6" t="str">
        <f t="shared" si="18"/>
        <v>Ruim</v>
      </c>
      <c r="W207" s="6" t="str">
        <f t="shared" si="19"/>
        <v>Positivo</v>
      </c>
      <c r="X207" s="6" t="str">
        <f t="shared" si="20"/>
        <v>Nulo</v>
      </c>
      <c r="Y207" t="str">
        <f t="shared" si="21"/>
        <v>Negativo</v>
      </c>
      <c r="Z207" t="str">
        <f t="shared" si="22"/>
        <v>Negativo</v>
      </c>
      <c r="AA207" t="str">
        <f t="shared" si="23"/>
        <v>Negativo</v>
      </c>
    </row>
    <row r="208" spans="1:27" x14ac:dyDescent="0.25">
      <c r="A208">
        <v>206</v>
      </c>
      <c r="B208" t="s">
        <v>1196</v>
      </c>
      <c r="C208" s="3">
        <v>0.2</v>
      </c>
      <c r="D208">
        <v>-1.21</v>
      </c>
      <c r="E208">
        <v>-0.05</v>
      </c>
      <c r="F208">
        <v>0</v>
      </c>
      <c r="G208" t="s">
        <v>1197</v>
      </c>
      <c r="H208" t="s">
        <v>85</v>
      </c>
      <c r="I208" t="s">
        <v>1198</v>
      </c>
      <c r="J208" t="s">
        <v>1199</v>
      </c>
      <c r="K208">
        <v>441.57</v>
      </c>
      <c r="L208">
        <v>441.57</v>
      </c>
      <c r="M208">
        <v>5.0199999999999988E-2</v>
      </c>
      <c r="N208">
        <v>-1.1449</v>
      </c>
      <c r="O208" t="s">
        <v>119</v>
      </c>
      <c r="P208">
        <v>0.38969999999999999</v>
      </c>
      <c r="Q208">
        <v>4.0999999999999988E-2</v>
      </c>
      <c r="R208" t="s">
        <v>24</v>
      </c>
      <c r="S208" t="s">
        <v>41</v>
      </c>
      <c r="T208">
        <v>-0.74</v>
      </c>
      <c r="U208">
        <v>0.37740000000000001</v>
      </c>
      <c r="V208" s="6" t="str">
        <f t="shared" si="18"/>
        <v>Ruim</v>
      </c>
      <c r="W208" s="6" t="str">
        <f t="shared" si="19"/>
        <v>Negativo</v>
      </c>
      <c r="X208" s="6" t="str">
        <f t="shared" si="20"/>
        <v>Nulo</v>
      </c>
      <c r="Y208" t="str">
        <f t="shared" si="21"/>
        <v>Bom</v>
      </c>
      <c r="Z208" t="str">
        <f t="shared" si="22"/>
        <v>Negativo</v>
      </c>
      <c r="AA208" t="str">
        <f t="shared" si="23"/>
        <v>Positivo</v>
      </c>
    </row>
    <row r="209" spans="1:27" x14ac:dyDescent="0.25">
      <c r="A209">
        <v>207</v>
      </c>
      <c r="B209" t="s">
        <v>1200</v>
      </c>
      <c r="C209" s="3">
        <v>1.7</v>
      </c>
      <c r="D209">
        <v>-1.17</v>
      </c>
      <c r="E209">
        <v>1.71</v>
      </c>
      <c r="F209">
        <v>0</v>
      </c>
      <c r="G209" t="s">
        <v>677</v>
      </c>
      <c r="H209" t="s">
        <v>1202</v>
      </c>
      <c r="I209" t="s">
        <v>1203</v>
      </c>
      <c r="J209" t="s">
        <v>971</v>
      </c>
      <c r="K209">
        <v>-1.54</v>
      </c>
      <c r="L209">
        <v>-2.4300000000000002</v>
      </c>
      <c r="M209">
        <v>-0.2586</v>
      </c>
      <c r="N209">
        <v>-0.2384</v>
      </c>
      <c r="O209" t="s">
        <v>795</v>
      </c>
      <c r="P209">
        <v>-0.23699999999999999</v>
      </c>
      <c r="Q209">
        <v>-1.4528000000000001</v>
      </c>
      <c r="R209" t="s">
        <v>1204</v>
      </c>
      <c r="S209" t="s">
        <v>1205</v>
      </c>
      <c r="T209">
        <v>0.78</v>
      </c>
      <c r="U209">
        <v>2.0625</v>
      </c>
      <c r="V209" s="6" t="str">
        <f t="shared" si="18"/>
        <v>Ruim</v>
      </c>
      <c r="W209" s="6" t="str">
        <f t="shared" si="19"/>
        <v>Positivo</v>
      </c>
      <c r="X209" s="6" t="str">
        <f t="shared" si="20"/>
        <v>Nulo</v>
      </c>
      <c r="Y209" t="str">
        <f t="shared" si="21"/>
        <v>Negativo</v>
      </c>
      <c r="Z209" t="str">
        <f t="shared" si="22"/>
        <v>Negativo</v>
      </c>
      <c r="AA209" t="str">
        <f t="shared" si="23"/>
        <v>Positivo</v>
      </c>
    </row>
    <row r="210" spans="1:27" x14ac:dyDescent="0.25">
      <c r="A210">
        <v>208</v>
      </c>
      <c r="B210" t="s">
        <v>1206</v>
      </c>
      <c r="C210" s="3">
        <v>1.67</v>
      </c>
      <c r="D210">
        <v>-1.1499999999999999</v>
      </c>
      <c r="E210">
        <v>1.68</v>
      </c>
      <c r="F210">
        <v>0</v>
      </c>
      <c r="G210" t="s">
        <v>1207</v>
      </c>
      <c r="H210" t="s">
        <v>1208</v>
      </c>
      <c r="I210" t="s">
        <v>399</v>
      </c>
      <c r="J210" t="s">
        <v>971</v>
      </c>
      <c r="K210">
        <v>-1.52</v>
      </c>
      <c r="L210">
        <v>-2.4</v>
      </c>
      <c r="M210">
        <v>-0.2586</v>
      </c>
      <c r="N210">
        <v>-0.2384</v>
      </c>
      <c r="O210" t="s">
        <v>795</v>
      </c>
      <c r="P210">
        <v>-0.23699999999999999</v>
      </c>
      <c r="Q210">
        <v>-1.4528000000000001</v>
      </c>
      <c r="R210" t="s">
        <v>1209</v>
      </c>
      <c r="S210" t="s">
        <v>1205</v>
      </c>
      <c r="T210">
        <v>0.78</v>
      </c>
      <c r="U210">
        <v>2.0625</v>
      </c>
      <c r="V210" s="6" t="str">
        <f t="shared" si="18"/>
        <v>Ruim</v>
      </c>
      <c r="W210" s="6" t="str">
        <f t="shared" si="19"/>
        <v>Positivo</v>
      </c>
      <c r="X210" s="6" t="str">
        <f t="shared" si="20"/>
        <v>Nulo</v>
      </c>
      <c r="Y210" t="str">
        <f t="shared" si="21"/>
        <v>Negativo</v>
      </c>
      <c r="Z210" t="str">
        <f t="shared" si="22"/>
        <v>Negativo</v>
      </c>
      <c r="AA210" t="str">
        <f t="shared" si="23"/>
        <v>Positivo</v>
      </c>
    </row>
    <row r="211" spans="1:27" x14ac:dyDescent="0.25">
      <c r="A211">
        <v>209</v>
      </c>
      <c r="B211" t="s">
        <v>1210</v>
      </c>
      <c r="C211" s="3">
        <v>16.66</v>
      </c>
      <c r="D211">
        <v>-1.1499999999999999</v>
      </c>
      <c r="E211">
        <v>5.48</v>
      </c>
      <c r="F211">
        <v>0</v>
      </c>
      <c r="G211" t="s">
        <v>1211</v>
      </c>
      <c r="H211" t="s">
        <v>1212</v>
      </c>
      <c r="I211" t="s">
        <v>794</v>
      </c>
      <c r="J211" t="s">
        <v>1213</v>
      </c>
      <c r="K211">
        <v>-7.56</v>
      </c>
      <c r="L211">
        <v>-11.08</v>
      </c>
      <c r="M211">
        <v>-0.1615</v>
      </c>
      <c r="N211">
        <v>-0.4637</v>
      </c>
      <c r="O211" t="s">
        <v>534</v>
      </c>
      <c r="P211">
        <v>-0.10829999999999999</v>
      </c>
      <c r="Q211">
        <v>-4.7538999999999998</v>
      </c>
      <c r="R211" t="s">
        <v>24</v>
      </c>
      <c r="S211" t="s">
        <v>1214</v>
      </c>
      <c r="T211">
        <v>7.34</v>
      </c>
      <c r="U211">
        <v>4.3400000000000001E-2</v>
      </c>
      <c r="V211" s="6" t="str">
        <f t="shared" si="18"/>
        <v>Ruim</v>
      </c>
      <c r="W211" s="6" t="str">
        <f t="shared" si="19"/>
        <v>Positivo</v>
      </c>
      <c r="X211" s="6" t="str">
        <f t="shared" si="20"/>
        <v>Nulo</v>
      </c>
      <c r="Y211" t="str">
        <f t="shared" si="21"/>
        <v>Negativo</v>
      </c>
      <c r="Z211" t="str">
        <f t="shared" si="22"/>
        <v>Negativo</v>
      </c>
      <c r="AA211" t="str">
        <f t="shared" si="23"/>
        <v>Positivo</v>
      </c>
    </row>
    <row r="212" spans="1:27" x14ac:dyDescent="0.25">
      <c r="A212">
        <v>210</v>
      </c>
      <c r="B212" t="s">
        <v>1215</v>
      </c>
      <c r="C212" s="3">
        <v>9.76</v>
      </c>
      <c r="D212">
        <v>-1.1499999999999999</v>
      </c>
      <c r="E212">
        <v>-0.19</v>
      </c>
      <c r="F212">
        <v>0</v>
      </c>
      <c r="G212" t="s">
        <v>1217</v>
      </c>
      <c r="H212" t="s">
        <v>847</v>
      </c>
      <c r="I212" t="s">
        <v>1218</v>
      </c>
      <c r="J212" t="s">
        <v>1219</v>
      </c>
      <c r="K212">
        <v>14.47</v>
      </c>
      <c r="L212">
        <v>5.6</v>
      </c>
      <c r="M212">
        <v>6.4199999999999993E-2</v>
      </c>
      <c r="N212">
        <v>-0.21010000000000001</v>
      </c>
      <c r="O212" t="s">
        <v>1137</v>
      </c>
      <c r="P212">
        <v>7.7600000000000002E-2</v>
      </c>
      <c r="Q212">
        <v>0.16869999999999999</v>
      </c>
      <c r="R212" t="s">
        <v>1220</v>
      </c>
      <c r="S212" t="s">
        <v>1221</v>
      </c>
      <c r="T212">
        <v>-0.59</v>
      </c>
      <c r="U212">
        <v>3.3000000000000002E-2</v>
      </c>
      <c r="V212" s="6" t="str">
        <f t="shared" si="18"/>
        <v>Ruim</v>
      </c>
      <c r="W212" s="6" t="str">
        <f t="shared" si="19"/>
        <v>Negativo</v>
      </c>
      <c r="X212" s="6" t="str">
        <f t="shared" si="20"/>
        <v>Nulo</v>
      </c>
      <c r="Y212" t="str">
        <f t="shared" si="21"/>
        <v>Ótimo</v>
      </c>
      <c r="Z212" t="str">
        <f t="shared" si="22"/>
        <v>Negativo</v>
      </c>
      <c r="AA212" t="str">
        <f t="shared" si="23"/>
        <v>Positivo</v>
      </c>
    </row>
    <row r="213" spans="1:27" x14ac:dyDescent="0.25">
      <c r="A213">
        <v>211</v>
      </c>
      <c r="B213" t="s">
        <v>1222</v>
      </c>
      <c r="C213" s="3">
        <v>2.39</v>
      </c>
      <c r="D213">
        <v>-1.1299999999999999</v>
      </c>
      <c r="E213">
        <v>-0.08</v>
      </c>
      <c r="F213">
        <v>0</v>
      </c>
      <c r="G213" t="s">
        <v>1224</v>
      </c>
      <c r="H213" t="s">
        <v>276</v>
      </c>
      <c r="I213" t="s">
        <v>752</v>
      </c>
      <c r="J213" t="s">
        <v>1199</v>
      </c>
      <c r="K213">
        <v>-11.36</v>
      </c>
      <c r="L213">
        <v>-11.68</v>
      </c>
      <c r="M213">
        <v>-1.3304</v>
      </c>
      <c r="N213">
        <v>-1.0808</v>
      </c>
      <c r="O213" t="s">
        <v>1225</v>
      </c>
      <c r="P213">
        <v>-5.2600000000000001E-2</v>
      </c>
      <c r="Q213">
        <v>6.9400000000000003E-2</v>
      </c>
      <c r="R213" t="s">
        <v>1226</v>
      </c>
      <c r="S213" t="s">
        <v>1227</v>
      </c>
      <c r="T213">
        <v>-0.95</v>
      </c>
      <c r="U213">
        <v>-0.33400000000000002</v>
      </c>
      <c r="V213" s="6" t="str">
        <f t="shared" si="18"/>
        <v>Ruim</v>
      </c>
      <c r="W213" s="6" t="str">
        <f t="shared" si="19"/>
        <v>Negativo</v>
      </c>
      <c r="X213" s="6" t="str">
        <f t="shared" si="20"/>
        <v>Nulo</v>
      </c>
      <c r="Y213" t="str">
        <f t="shared" si="21"/>
        <v>Bom</v>
      </c>
      <c r="Z213" t="str">
        <f t="shared" si="22"/>
        <v>Negativo</v>
      </c>
      <c r="AA213" t="str">
        <f t="shared" si="23"/>
        <v>Negativo</v>
      </c>
    </row>
    <row r="214" spans="1:27" x14ac:dyDescent="0.25">
      <c r="A214">
        <v>212</v>
      </c>
      <c r="B214" t="s">
        <v>1228</v>
      </c>
      <c r="C214" s="3">
        <v>6.7</v>
      </c>
      <c r="D214">
        <v>-1.05</v>
      </c>
      <c r="E214">
        <v>-0.1</v>
      </c>
      <c r="F214">
        <v>0</v>
      </c>
      <c r="G214" t="s">
        <v>1229</v>
      </c>
      <c r="H214" t="s">
        <v>1054</v>
      </c>
      <c r="I214" t="s">
        <v>1230</v>
      </c>
      <c r="J214" t="s">
        <v>240</v>
      </c>
      <c r="K214">
        <v>15.48</v>
      </c>
      <c r="L214">
        <v>12.45</v>
      </c>
      <c r="M214">
        <v>4.8300000000000003E-2</v>
      </c>
      <c r="N214">
        <v>-0.29570000000000002</v>
      </c>
      <c r="O214" t="s">
        <v>992</v>
      </c>
      <c r="P214">
        <v>3.5499999999999997E-2</v>
      </c>
      <c r="Q214">
        <v>9.74E-2</v>
      </c>
      <c r="R214" t="s">
        <v>1231</v>
      </c>
      <c r="S214" t="s">
        <v>994</v>
      </c>
      <c r="T214">
        <v>-0.15</v>
      </c>
      <c r="U214">
        <v>0.109</v>
      </c>
      <c r="V214" s="6" t="str">
        <f t="shared" si="18"/>
        <v>Ruim</v>
      </c>
      <c r="W214" s="6" t="str">
        <f t="shared" si="19"/>
        <v>Negativo</v>
      </c>
      <c r="X214" s="6" t="str">
        <f t="shared" si="20"/>
        <v>Nulo</v>
      </c>
      <c r="Y214" t="str">
        <f t="shared" si="21"/>
        <v>Bom</v>
      </c>
      <c r="Z214" t="str">
        <f t="shared" si="22"/>
        <v>Negativo</v>
      </c>
      <c r="AA214" t="str">
        <f t="shared" si="23"/>
        <v>Positivo</v>
      </c>
    </row>
    <row r="215" spans="1:27" x14ac:dyDescent="0.25">
      <c r="A215">
        <v>213</v>
      </c>
      <c r="B215" t="s">
        <v>1232</v>
      </c>
      <c r="C215" s="3">
        <v>100</v>
      </c>
      <c r="D215">
        <v>-1.05</v>
      </c>
      <c r="E215">
        <v>0.65</v>
      </c>
      <c r="F215">
        <v>0</v>
      </c>
      <c r="G215" t="s">
        <v>1233</v>
      </c>
      <c r="H215" t="s">
        <v>920</v>
      </c>
      <c r="I215" t="s">
        <v>1234</v>
      </c>
      <c r="J215" t="s">
        <v>920</v>
      </c>
      <c r="K215">
        <v>-2.13</v>
      </c>
      <c r="L215">
        <v>-2.13</v>
      </c>
      <c r="M215">
        <v>-0.18099999999999999</v>
      </c>
      <c r="N215">
        <v>-0.2147</v>
      </c>
      <c r="O215" t="s">
        <v>1235</v>
      </c>
      <c r="P215">
        <v>-0.1837</v>
      </c>
      <c r="Q215">
        <v>-0.62509999999999999</v>
      </c>
      <c r="R215" t="s">
        <v>24</v>
      </c>
      <c r="S215" t="s">
        <v>1236</v>
      </c>
      <c r="T215">
        <v>0.49</v>
      </c>
      <c r="U215">
        <v>-0.1142</v>
      </c>
      <c r="V215" s="6" t="str">
        <f t="shared" si="18"/>
        <v>Ruim</v>
      </c>
      <c r="W215" s="6" t="str">
        <f t="shared" si="19"/>
        <v>Positivo</v>
      </c>
      <c r="X215" s="6" t="str">
        <f t="shared" si="20"/>
        <v>Nulo</v>
      </c>
      <c r="Y215" t="str">
        <f t="shared" si="21"/>
        <v>Negativo</v>
      </c>
      <c r="Z215" t="str">
        <f t="shared" si="22"/>
        <v>Negativo</v>
      </c>
      <c r="AA215" t="str">
        <f t="shared" si="23"/>
        <v>Negativo</v>
      </c>
    </row>
    <row r="216" spans="1:27" x14ac:dyDescent="0.25">
      <c r="A216">
        <v>214</v>
      </c>
      <c r="B216" t="s">
        <v>1237</v>
      </c>
      <c r="C216" s="3">
        <v>2.16</v>
      </c>
      <c r="D216">
        <v>-1.02</v>
      </c>
      <c r="E216">
        <v>0.93</v>
      </c>
      <c r="F216">
        <v>0</v>
      </c>
      <c r="G216" t="s">
        <v>23</v>
      </c>
      <c r="H216" t="s">
        <v>24</v>
      </c>
      <c r="I216" t="s">
        <v>24</v>
      </c>
      <c r="J216" t="s">
        <v>24</v>
      </c>
      <c r="K216">
        <v>0</v>
      </c>
      <c r="L216">
        <v>0</v>
      </c>
      <c r="M216">
        <v>0</v>
      </c>
      <c r="N216">
        <v>0</v>
      </c>
      <c r="O216" t="s">
        <v>24</v>
      </c>
      <c r="P216">
        <v>0</v>
      </c>
      <c r="Q216">
        <v>-0.91760000000000008</v>
      </c>
      <c r="R216" t="s">
        <v>24</v>
      </c>
      <c r="S216" t="s">
        <v>228</v>
      </c>
      <c r="T216">
        <v>0</v>
      </c>
      <c r="U216">
        <v>0</v>
      </c>
      <c r="V216" s="6" t="str">
        <f t="shared" si="18"/>
        <v>Ruim</v>
      </c>
      <c r="W216" s="6" t="str">
        <f t="shared" si="19"/>
        <v>Positivo</v>
      </c>
      <c r="X216" s="6" t="str">
        <f t="shared" si="20"/>
        <v>Nulo</v>
      </c>
      <c r="Y216" t="str">
        <f t="shared" si="21"/>
        <v>Negativo</v>
      </c>
      <c r="Z216" t="str">
        <f t="shared" si="22"/>
        <v>Negativo</v>
      </c>
      <c r="AA216" t="str">
        <f t="shared" si="23"/>
        <v>Negativo</v>
      </c>
    </row>
    <row r="217" spans="1:27" x14ac:dyDescent="0.25">
      <c r="A217">
        <v>215</v>
      </c>
      <c r="B217" t="s">
        <v>1238</v>
      </c>
      <c r="C217" s="3">
        <v>10.11</v>
      </c>
      <c r="D217">
        <v>-1.01</v>
      </c>
      <c r="E217">
        <v>0.61</v>
      </c>
      <c r="F217">
        <v>0</v>
      </c>
      <c r="G217" t="s">
        <v>1239</v>
      </c>
      <c r="H217" t="s">
        <v>1240</v>
      </c>
      <c r="I217" t="s">
        <v>1241</v>
      </c>
      <c r="J217" t="s">
        <v>1127</v>
      </c>
      <c r="K217">
        <v>-10.92</v>
      </c>
      <c r="L217">
        <v>-79.55</v>
      </c>
      <c r="M217">
        <v>-7.1199999999999999E-2</v>
      </c>
      <c r="N217">
        <v>-0.29949999999999999</v>
      </c>
      <c r="O217" t="s">
        <v>555</v>
      </c>
      <c r="P217">
        <v>-4.0199999999999993E-2</v>
      </c>
      <c r="Q217">
        <v>-0.60740000000000005</v>
      </c>
      <c r="R217" t="s">
        <v>1242</v>
      </c>
      <c r="S217" t="s">
        <v>1243</v>
      </c>
      <c r="T217">
        <v>2.75</v>
      </c>
      <c r="U217">
        <v>-1.0999999999999999E-2</v>
      </c>
      <c r="V217" s="6" t="str">
        <f t="shared" si="18"/>
        <v>Ruim</v>
      </c>
      <c r="W217" s="6" t="str">
        <f t="shared" si="19"/>
        <v>Positivo</v>
      </c>
      <c r="X217" s="6" t="str">
        <f t="shared" si="20"/>
        <v>Nulo</v>
      </c>
      <c r="Y217" t="str">
        <f t="shared" si="21"/>
        <v>Negativo</v>
      </c>
      <c r="Z217" t="str">
        <f t="shared" si="22"/>
        <v>Negativo</v>
      </c>
      <c r="AA217" t="str">
        <f t="shared" si="23"/>
        <v>Negativo</v>
      </c>
    </row>
    <row r="218" spans="1:27" x14ac:dyDescent="0.25">
      <c r="A218">
        <v>216</v>
      </c>
      <c r="B218" t="s">
        <v>1244</v>
      </c>
      <c r="C218" s="3">
        <v>9</v>
      </c>
      <c r="D218">
        <v>-0.95</v>
      </c>
      <c r="E218">
        <v>-0.25</v>
      </c>
      <c r="F218">
        <v>0</v>
      </c>
      <c r="G218" t="s">
        <v>60</v>
      </c>
      <c r="H218" t="s">
        <v>770</v>
      </c>
      <c r="I218" t="s">
        <v>1245</v>
      </c>
      <c r="J218" t="s">
        <v>1219</v>
      </c>
      <c r="K218">
        <v>-104.02</v>
      </c>
      <c r="L218">
        <v>8.3699999999999992</v>
      </c>
      <c r="M218">
        <v>-4.5000000000000014E-3</v>
      </c>
      <c r="N218">
        <v>-0.13450000000000001</v>
      </c>
      <c r="O218" t="s">
        <v>1246</v>
      </c>
      <c r="P218">
        <v>-6.6E-3</v>
      </c>
      <c r="Q218">
        <v>0.26300000000000001</v>
      </c>
      <c r="R218" t="s">
        <v>1247</v>
      </c>
      <c r="S218" t="s">
        <v>1248</v>
      </c>
      <c r="T218">
        <v>-0.69</v>
      </c>
      <c r="U218">
        <v>0.26479999999999998</v>
      </c>
      <c r="V218" s="6" t="str">
        <f t="shared" si="18"/>
        <v>Ruim</v>
      </c>
      <c r="W218" s="6" t="str">
        <f t="shared" si="19"/>
        <v>Negativo</v>
      </c>
      <c r="X218" s="6" t="str">
        <f t="shared" si="20"/>
        <v>Nulo</v>
      </c>
      <c r="Y218" t="str">
        <f t="shared" si="21"/>
        <v>Ótimo</v>
      </c>
      <c r="Z218" t="str">
        <f t="shared" si="22"/>
        <v>Negativo</v>
      </c>
      <c r="AA218" t="str">
        <f t="shared" si="23"/>
        <v>Positivo</v>
      </c>
    </row>
    <row r="219" spans="1:27" x14ac:dyDescent="0.25">
      <c r="A219">
        <v>217</v>
      </c>
      <c r="B219" t="s">
        <v>1249</v>
      </c>
      <c r="C219" s="3">
        <v>19</v>
      </c>
      <c r="D219">
        <v>-0.83</v>
      </c>
      <c r="E219">
        <v>-0.17</v>
      </c>
      <c r="F219">
        <v>0</v>
      </c>
      <c r="G219" t="s">
        <v>1250</v>
      </c>
      <c r="H219" t="s">
        <v>938</v>
      </c>
      <c r="I219" t="s">
        <v>1251</v>
      </c>
      <c r="J219" t="s">
        <v>711</v>
      </c>
      <c r="K219">
        <v>-24.58</v>
      </c>
      <c r="L219">
        <v>-59.55</v>
      </c>
      <c r="M219">
        <v>-0.23580000000000001</v>
      </c>
      <c r="N219">
        <v>-1.5481</v>
      </c>
      <c r="O219" t="s">
        <v>1252</v>
      </c>
      <c r="P219">
        <v>-0.105</v>
      </c>
      <c r="Q219">
        <v>0.21029999999999999</v>
      </c>
      <c r="R219" t="s">
        <v>24</v>
      </c>
      <c r="S219" t="s">
        <v>1253</v>
      </c>
      <c r="T219">
        <v>-0.99</v>
      </c>
      <c r="U219">
        <v>-0.23619999999999999</v>
      </c>
      <c r="V219" s="6" t="str">
        <f t="shared" si="18"/>
        <v>Ruim</v>
      </c>
      <c r="W219" s="6" t="str">
        <f t="shared" si="19"/>
        <v>Negativo</v>
      </c>
      <c r="X219" s="6" t="str">
        <f t="shared" si="20"/>
        <v>Nulo</v>
      </c>
      <c r="Y219" t="str">
        <f t="shared" si="21"/>
        <v>Ótimo</v>
      </c>
      <c r="Z219" t="str">
        <f t="shared" si="22"/>
        <v>Negativo</v>
      </c>
      <c r="AA219" t="str">
        <f t="shared" si="23"/>
        <v>Negativo</v>
      </c>
    </row>
    <row r="220" spans="1:27" x14ac:dyDescent="0.25">
      <c r="A220">
        <v>218</v>
      </c>
      <c r="B220" t="s">
        <v>1254</v>
      </c>
      <c r="C220" s="3">
        <v>2.06</v>
      </c>
      <c r="D220">
        <v>-0.83</v>
      </c>
      <c r="E220">
        <v>-0.14000000000000001</v>
      </c>
      <c r="F220">
        <v>0</v>
      </c>
      <c r="G220" t="s">
        <v>1255</v>
      </c>
      <c r="H220" t="s">
        <v>24</v>
      </c>
      <c r="I220" t="s">
        <v>24</v>
      </c>
      <c r="J220" t="s">
        <v>24</v>
      </c>
      <c r="K220">
        <v>0</v>
      </c>
      <c r="L220">
        <v>0</v>
      </c>
      <c r="M220">
        <v>0</v>
      </c>
      <c r="N220">
        <v>0</v>
      </c>
      <c r="O220" t="s">
        <v>24</v>
      </c>
      <c r="P220">
        <v>0</v>
      </c>
      <c r="Q220">
        <v>0.17050000000000001</v>
      </c>
      <c r="R220" t="s">
        <v>24</v>
      </c>
      <c r="S220" t="s">
        <v>1256</v>
      </c>
      <c r="T220">
        <v>0</v>
      </c>
      <c r="U220">
        <v>-0.17380000000000001</v>
      </c>
      <c r="V220" s="6" t="str">
        <f t="shared" si="18"/>
        <v>Ruim</v>
      </c>
      <c r="W220" s="6" t="str">
        <f t="shared" si="19"/>
        <v>Negativo</v>
      </c>
      <c r="X220" s="6" t="str">
        <f t="shared" si="20"/>
        <v>Nulo</v>
      </c>
      <c r="Y220" t="str">
        <f t="shared" si="21"/>
        <v>Ótimo</v>
      </c>
      <c r="Z220" t="str">
        <f t="shared" si="22"/>
        <v>Negativo</v>
      </c>
      <c r="AA220" t="str">
        <f t="shared" si="23"/>
        <v>Negativo</v>
      </c>
    </row>
    <row r="221" spans="1:27" x14ac:dyDescent="0.25">
      <c r="A221">
        <v>219</v>
      </c>
      <c r="B221" t="s">
        <v>1257</v>
      </c>
      <c r="C221" s="3">
        <v>0.15</v>
      </c>
      <c r="D221">
        <v>-0.81</v>
      </c>
      <c r="E221">
        <v>0.99</v>
      </c>
      <c r="F221">
        <v>0</v>
      </c>
      <c r="G221" t="s">
        <v>1259</v>
      </c>
      <c r="H221" t="s">
        <v>1260</v>
      </c>
      <c r="I221" t="s">
        <v>838</v>
      </c>
      <c r="J221" t="s">
        <v>1261</v>
      </c>
      <c r="K221">
        <v>25.11</v>
      </c>
      <c r="L221">
        <v>25.11</v>
      </c>
      <c r="M221">
        <v>0.44290000000000002</v>
      </c>
      <c r="N221">
        <v>-2.2461000000000002</v>
      </c>
      <c r="O221" t="s">
        <v>895</v>
      </c>
      <c r="P221">
        <v>2.8400000000000002E-2</v>
      </c>
      <c r="Q221">
        <v>-1.2241</v>
      </c>
      <c r="R221" t="s">
        <v>24</v>
      </c>
      <c r="S221" t="s">
        <v>1262</v>
      </c>
      <c r="T221">
        <v>5.45</v>
      </c>
      <c r="U221">
        <v>8.1300000000000011E-2</v>
      </c>
      <c r="V221" s="6" t="str">
        <f t="shared" si="18"/>
        <v>Ruim</v>
      </c>
      <c r="W221" s="6" t="str">
        <f t="shared" si="19"/>
        <v>Positivo</v>
      </c>
      <c r="X221" s="6" t="str">
        <f t="shared" si="20"/>
        <v>Nulo</v>
      </c>
      <c r="Y221" t="str">
        <f t="shared" si="21"/>
        <v>Negativo</v>
      </c>
      <c r="Z221" t="str">
        <f t="shared" si="22"/>
        <v>Negativo</v>
      </c>
      <c r="AA221" t="str">
        <f t="shared" si="23"/>
        <v>Positivo</v>
      </c>
    </row>
    <row r="222" spans="1:27" x14ac:dyDescent="0.25">
      <c r="A222">
        <v>220</v>
      </c>
      <c r="B222" t="s">
        <v>1263</v>
      </c>
      <c r="C222" s="3">
        <v>28.65</v>
      </c>
      <c r="D222">
        <v>-0.68</v>
      </c>
      <c r="E222">
        <v>0.02</v>
      </c>
      <c r="F222">
        <v>0</v>
      </c>
      <c r="G222" t="s">
        <v>1264</v>
      </c>
      <c r="H222" t="s">
        <v>1265</v>
      </c>
      <c r="I222" t="s">
        <v>277</v>
      </c>
      <c r="J222" t="s">
        <v>1159</v>
      </c>
      <c r="K222">
        <v>7.74</v>
      </c>
      <c r="L222">
        <v>7.74</v>
      </c>
      <c r="M222">
        <v>0.11459999999999999</v>
      </c>
      <c r="N222">
        <v>-3.8999999999999998E-3</v>
      </c>
      <c r="O222" t="s">
        <v>270</v>
      </c>
      <c r="P222">
        <v>6.5500000000000003E-2</v>
      </c>
      <c r="Q222">
        <v>-2.3699999999999999E-2</v>
      </c>
      <c r="R222" t="s">
        <v>24</v>
      </c>
      <c r="S222" t="s">
        <v>1266</v>
      </c>
      <c r="T222">
        <v>2.92</v>
      </c>
      <c r="U222">
        <v>0.16689999999999999</v>
      </c>
      <c r="V222" s="6" t="str">
        <f t="shared" si="18"/>
        <v>Ruim</v>
      </c>
      <c r="W222" s="6" t="str">
        <f t="shared" si="19"/>
        <v>Positivo</v>
      </c>
      <c r="X222" s="6" t="str">
        <f t="shared" si="20"/>
        <v>Nulo</v>
      </c>
      <c r="Y222" t="str">
        <f t="shared" si="21"/>
        <v>Negativo</v>
      </c>
      <c r="Z222" t="str">
        <f t="shared" si="22"/>
        <v>Negativo</v>
      </c>
      <c r="AA222" t="str">
        <f t="shared" si="23"/>
        <v>Positivo</v>
      </c>
    </row>
    <row r="223" spans="1:27" x14ac:dyDescent="0.25">
      <c r="A223">
        <v>221</v>
      </c>
      <c r="B223" t="s">
        <v>1267</v>
      </c>
      <c r="C223" s="3">
        <v>15</v>
      </c>
      <c r="D223">
        <v>-0.67</v>
      </c>
      <c r="E223">
        <v>-0.16</v>
      </c>
      <c r="F223">
        <v>0</v>
      </c>
      <c r="G223" t="s">
        <v>1268</v>
      </c>
      <c r="H223" t="s">
        <v>1127</v>
      </c>
      <c r="I223" t="s">
        <v>1184</v>
      </c>
      <c r="J223" t="s">
        <v>1054</v>
      </c>
      <c r="K223">
        <v>-4.26</v>
      </c>
      <c r="L223">
        <v>-4.26</v>
      </c>
      <c r="M223">
        <v>-0.25140000000000001</v>
      </c>
      <c r="N223">
        <v>-0.3836</v>
      </c>
      <c r="O223" t="s">
        <v>1269</v>
      </c>
      <c r="P223">
        <v>-0.156</v>
      </c>
      <c r="Q223">
        <v>0.2341</v>
      </c>
      <c r="R223" t="s">
        <v>24</v>
      </c>
      <c r="S223" t="s">
        <v>1270</v>
      </c>
      <c r="T223">
        <v>-0.66</v>
      </c>
      <c r="U223">
        <v>5.8000000000000003E-2</v>
      </c>
      <c r="V223" s="6" t="str">
        <f t="shared" si="18"/>
        <v>Ruim</v>
      </c>
      <c r="W223" s="6" t="str">
        <f t="shared" si="19"/>
        <v>Negativo</v>
      </c>
      <c r="X223" s="6" t="str">
        <f t="shared" si="20"/>
        <v>Nulo</v>
      </c>
      <c r="Y223" t="str">
        <f t="shared" si="21"/>
        <v>Ótimo</v>
      </c>
      <c r="Z223" t="str">
        <f t="shared" si="22"/>
        <v>Negativo</v>
      </c>
      <c r="AA223" t="str">
        <f t="shared" si="23"/>
        <v>Positivo</v>
      </c>
    </row>
    <row r="224" spans="1:27" x14ac:dyDescent="0.25">
      <c r="A224">
        <v>222</v>
      </c>
      <c r="B224" t="s">
        <v>1271</v>
      </c>
      <c r="C224" s="3">
        <v>2.4</v>
      </c>
      <c r="D224">
        <v>-0.66</v>
      </c>
      <c r="E224">
        <v>-7.0000000000000007E-2</v>
      </c>
      <c r="F224">
        <v>0</v>
      </c>
      <c r="G224" t="s">
        <v>1272</v>
      </c>
      <c r="H224" t="s">
        <v>1199</v>
      </c>
      <c r="I224" t="s">
        <v>1184</v>
      </c>
      <c r="J224" t="s">
        <v>1199</v>
      </c>
      <c r="K224">
        <v>-13.91</v>
      </c>
      <c r="L224">
        <v>-15.24</v>
      </c>
      <c r="M224">
        <v>-0.97400000000000009</v>
      </c>
      <c r="N224">
        <v>-1.5067999999999999</v>
      </c>
      <c r="O224" t="s">
        <v>1273</v>
      </c>
      <c r="P224">
        <v>-0.1966</v>
      </c>
      <c r="Q224">
        <v>0.1056</v>
      </c>
      <c r="R224" t="s">
        <v>1274</v>
      </c>
      <c r="S224" t="s">
        <v>1275</v>
      </c>
      <c r="T224">
        <v>-0.89</v>
      </c>
      <c r="U224">
        <v>3.1E-2</v>
      </c>
      <c r="V224" s="6" t="str">
        <f t="shared" si="18"/>
        <v>Ruim</v>
      </c>
      <c r="W224" s="6" t="str">
        <f t="shared" si="19"/>
        <v>Negativo</v>
      </c>
      <c r="X224" s="6" t="str">
        <f t="shared" si="20"/>
        <v>Nulo</v>
      </c>
      <c r="Y224" t="str">
        <f t="shared" si="21"/>
        <v>Ótimo</v>
      </c>
      <c r="Z224" t="str">
        <f t="shared" si="22"/>
        <v>Negativo</v>
      </c>
      <c r="AA224" t="str">
        <f t="shared" si="23"/>
        <v>Positivo</v>
      </c>
    </row>
    <row r="225" spans="1:27" x14ac:dyDescent="0.25">
      <c r="A225">
        <v>223</v>
      </c>
      <c r="B225" t="s">
        <v>1276</v>
      </c>
      <c r="C225" s="3">
        <v>0.12</v>
      </c>
      <c r="D225">
        <v>-0.65</v>
      </c>
      <c r="E225">
        <v>0.79</v>
      </c>
      <c r="F225">
        <v>0</v>
      </c>
      <c r="G225" t="s">
        <v>1277</v>
      </c>
      <c r="H225" t="s">
        <v>913</v>
      </c>
      <c r="I225" t="s">
        <v>93</v>
      </c>
      <c r="J225" t="s">
        <v>1177</v>
      </c>
      <c r="K225">
        <v>24.33</v>
      </c>
      <c r="L225">
        <v>24.33</v>
      </c>
      <c r="M225">
        <v>0.44290000000000002</v>
      </c>
      <c r="N225">
        <v>-2.2461000000000002</v>
      </c>
      <c r="O225" t="s">
        <v>895</v>
      </c>
      <c r="P225">
        <v>2.8400000000000002E-2</v>
      </c>
      <c r="Q225">
        <v>-1.2241</v>
      </c>
      <c r="R225" t="s">
        <v>24</v>
      </c>
      <c r="S225" t="s">
        <v>1262</v>
      </c>
      <c r="T225">
        <v>5.45</v>
      </c>
      <c r="U225">
        <v>8.1300000000000011E-2</v>
      </c>
      <c r="V225" s="6" t="str">
        <f t="shared" si="18"/>
        <v>Ruim</v>
      </c>
      <c r="W225" s="6" t="str">
        <f t="shared" si="19"/>
        <v>Positivo</v>
      </c>
      <c r="X225" s="6" t="str">
        <f t="shared" si="20"/>
        <v>Nulo</v>
      </c>
      <c r="Y225" t="str">
        <f t="shared" si="21"/>
        <v>Negativo</v>
      </c>
      <c r="Z225" t="str">
        <f t="shared" si="22"/>
        <v>Negativo</v>
      </c>
      <c r="AA225" t="str">
        <f t="shared" si="23"/>
        <v>Positivo</v>
      </c>
    </row>
    <row r="226" spans="1:27" x14ac:dyDescent="0.25">
      <c r="A226">
        <v>224</v>
      </c>
      <c r="B226" t="s">
        <v>1278</v>
      </c>
      <c r="C226" s="3">
        <v>67.63</v>
      </c>
      <c r="D226">
        <v>-0.51</v>
      </c>
      <c r="E226">
        <v>0.42</v>
      </c>
      <c r="F226">
        <v>3.0575999999999999</v>
      </c>
      <c r="G226" t="s">
        <v>1279</v>
      </c>
      <c r="H226" t="s">
        <v>1280</v>
      </c>
      <c r="I226" t="s">
        <v>1281</v>
      </c>
      <c r="J226" t="s">
        <v>1282</v>
      </c>
      <c r="K226">
        <v>3.2</v>
      </c>
      <c r="L226">
        <v>3.13</v>
      </c>
      <c r="M226">
        <v>0.49099999999999999</v>
      </c>
      <c r="N226">
        <v>-6.2575000000000003</v>
      </c>
      <c r="O226" t="s">
        <v>1283</v>
      </c>
      <c r="P226">
        <v>2.76E-2</v>
      </c>
      <c r="Q226">
        <v>-0.82499999999999996</v>
      </c>
      <c r="R226" t="s">
        <v>1284</v>
      </c>
      <c r="S226" t="s">
        <v>1285</v>
      </c>
      <c r="T226">
        <v>0</v>
      </c>
      <c r="U226">
        <v>-0.10630000000000001</v>
      </c>
      <c r="V226" s="6" t="str">
        <f t="shared" si="18"/>
        <v>Ruim</v>
      </c>
      <c r="W226" s="6" t="str">
        <f t="shared" si="19"/>
        <v>Positivo</v>
      </c>
      <c r="X226" s="6" t="str">
        <f t="shared" si="20"/>
        <v>Ótimo</v>
      </c>
      <c r="Y226" t="str">
        <f t="shared" si="21"/>
        <v>Negativo</v>
      </c>
      <c r="Z226" t="str">
        <f t="shared" si="22"/>
        <v>Negativo</v>
      </c>
      <c r="AA226" t="str">
        <f t="shared" si="23"/>
        <v>Negativo</v>
      </c>
    </row>
    <row r="227" spans="1:27" x14ac:dyDescent="0.25">
      <c r="A227">
        <v>225</v>
      </c>
      <c r="B227" t="s">
        <v>1286</v>
      </c>
      <c r="C227" s="3">
        <v>1</v>
      </c>
      <c r="D227">
        <v>-0.49</v>
      </c>
      <c r="E227">
        <v>-0.11</v>
      </c>
      <c r="F227">
        <v>0</v>
      </c>
      <c r="G227" t="s">
        <v>1287</v>
      </c>
      <c r="H227" t="s">
        <v>938</v>
      </c>
      <c r="I227" t="s">
        <v>1288</v>
      </c>
      <c r="J227" t="s">
        <v>897</v>
      </c>
      <c r="K227">
        <v>-16.53</v>
      </c>
      <c r="L227">
        <v>-17.98</v>
      </c>
      <c r="M227">
        <v>-6.8787000000000003</v>
      </c>
      <c r="N227">
        <v>-38.6539</v>
      </c>
      <c r="O227" t="s">
        <v>1289</v>
      </c>
      <c r="P227">
        <v>-5.1200000000000002E-2</v>
      </c>
      <c r="Q227">
        <v>0.2195</v>
      </c>
      <c r="R227" t="s">
        <v>1290</v>
      </c>
      <c r="S227" t="s">
        <v>1291</v>
      </c>
      <c r="T227">
        <v>-0.52</v>
      </c>
      <c r="U227">
        <v>-0.21190000000000001</v>
      </c>
      <c r="V227" s="6" t="str">
        <f t="shared" si="18"/>
        <v>Ruim</v>
      </c>
      <c r="W227" s="6" t="str">
        <f t="shared" si="19"/>
        <v>Negativo</v>
      </c>
      <c r="X227" s="6" t="str">
        <f t="shared" si="20"/>
        <v>Nulo</v>
      </c>
      <c r="Y227" t="str">
        <f t="shared" si="21"/>
        <v>Ótimo</v>
      </c>
      <c r="Z227" t="str">
        <f t="shared" si="22"/>
        <v>Negativo</v>
      </c>
      <c r="AA227" t="str">
        <f t="shared" si="23"/>
        <v>Negativo</v>
      </c>
    </row>
    <row r="228" spans="1:27" x14ac:dyDescent="0.25">
      <c r="A228">
        <v>226</v>
      </c>
      <c r="B228" t="s">
        <v>1292</v>
      </c>
      <c r="C228" s="3">
        <v>4.63</v>
      </c>
      <c r="D228">
        <v>-0.48</v>
      </c>
      <c r="E228">
        <v>-0.08</v>
      </c>
      <c r="F228">
        <v>0</v>
      </c>
      <c r="G228" t="s">
        <v>1294</v>
      </c>
      <c r="H228" t="s">
        <v>1295</v>
      </c>
      <c r="I228" t="s">
        <v>1296</v>
      </c>
      <c r="J228" t="s">
        <v>85</v>
      </c>
      <c r="K228">
        <v>-3.84</v>
      </c>
      <c r="L228">
        <v>-6.01</v>
      </c>
      <c r="M228">
        <v>-4.5400000000000003E-2</v>
      </c>
      <c r="N228">
        <v>-0.40649999999999997</v>
      </c>
      <c r="O228" t="s">
        <v>1297</v>
      </c>
      <c r="P228">
        <v>4.6100000000000002E-2</v>
      </c>
      <c r="Q228">
        <v>0.1578</v>
      </c>
      <c r="R228" t="s">
        <v>24</v>
      </c>
      <c r="S228" t="s">
        <v>1298</v>
      </c>
      <c r="T228">
        <v>0</v>
      </c>
      <c r="U228">
        <v>-0.13589999999999999</v>
      </c>
      <c r="V228" s="6" t="str">
        <f t="shared" si="18"/>
        <v>Ruim</v>
      </c>
      <c r="W228" s="6" t="str">
        <f t="shared" si="19"/>
        <v>Negativo</v>
      </c>
      <c r="X228" s="6" t="str">
        <f t="shared" si="20"/>
        <v>Nulo</v>
      </c>
      <c r="Y228" t="str">
        <f t="shared" si="21"/>
        <v>Ótimo</v>
      </c>
      <c r="Z228" t="str">
        <f t="shared" si="22"/>
        <v>Negativo</v>
      </c>
      <c r="AA228" t="str">
        <f t="shared" si="23"/>
        <v>Negativo</v>
      </c>
    </row>
    <row r="229" spans="1:27" x14ac:dyDescent="0.25">
      <c r="A229">
        <v>227</v>
      </c>
      <c r="B229" t="s">
        <v>1299</v>
      </c>
      <c r="C229" s="3">
        <v>1.1599999999999999</v>
      </c>
      <c r="D229">
        <v>-0.48</v>
      </c>
      <c r="E229">
        <v>-0.04</v>
      </c>
      <c r="F229">
        <v>0</v>
      </c>
      <c r="G229" t="s">
        <v>1300</v>
      </c>
      <c r="H229" t="s">
        <v>24</v>
      </c>
      <c r="I229" t="s">
        <v>638</v>
      </c>
      <c r="J229" t="s">
        <v>24</v>
      </c>
      <c r="K229">
        <v>-0.52</v>
      </c>
      <c r="L229">
        <v>-0.52</v>
      </c>
      <c r="M229">
        <v>0</v>
      </c>
      <c r="N229">
        <v>0</v>
      </c>
      <c r="O229" t="s">
        <v>24</v>
      </c>
      <c r="P229">
        <v>0</v>
      </c>
      <c r="Q229">
        <v>7.85E-2</v>
      </c>
      <c r="R229" t="s">
        <v>24</v>
      </c>
      <c r="S229" t="s">
        <v>1301</v>
      </c>
      <c r="T229">
        <v>0</v>
      </c>
      <c r="U229">
        <v>0</v>
      </c>
      <c r="V229" s="6" t="str">
        <f t="shared" si="18"/>
        <v>Ruim</v>
      </c>
      <c r="W229" s="6" t="str">
        <f t="shared" si="19"/>
        <v>Negativo</v>
      </c>
      <c r="X229" s="6" t="str">
        <f t="shared" si="20"/>
        <v>Nulo</v>
      </c>
      <c r="Y229" t="str">
        <f t="shared" si="21"/>
        <v>Bom</v>
      </c>
      <c r="Z229" t="str">
        <f t="shared" si="22"/>
        <v>Negativo</v>
      </c>
      <c r="AA229" t="str">
        <f t="shared" si="23"/>
        <v>Negativo</v>
      </c>
    </row>
    <row r="230" spans="1:27" x14ac:dyDescent="0.25">
      <c r="A230">
        <v>228</v>
      </c>
      <c r="B230" t="s">
        <v>1302</v>
      </c>
      <c r="C230" s="3">
        <v>2</v>
      </c>
      <c r="D230">
        <v>-0.44</v>
      </c>
      <c r="E230">
        <v>0.88</v>
      </c>
      <c r="F230">
        <v>0</v>
      </c>
      <c r="G230" t="s">
        <v>1304</v>
      </c>
      <c r="H230" t="s">
        <v>1127</v>
      </c>
      <c r="I230" t="s">
        <v>1305</v>
      </c>
      <c r="J230" t="s">
        <v>63</v>
      </c>
      <c r="K230">
        <v>-6.88</v>
      </c>
      <c r="L230">
        <v>-15.78</v>
      </c>
      <c r="M230">
        <v>-9.0800000000000006E-2</v>
      </c>
      <c r="N230">
        <v>-0.31619999999999998</v>
      </c>
      <c r="O230" t="s">
        <v>526</v>
      </c>
      <c r="P230">
        <v>-5.2699999999999997E-2</v>
      </c>
      <c r="Q230">
        <v>-1.9955000000000001</v>
      </c>
      <c r="R230" t="s">
        <v>24</v>
      </c>
      <c r="S230" t="s">
        <v>527</v>
      </c>
      <c r="T230">
        <v>3.31</v>
      </c>
      <c r="U230">
        <v>0.72209999999999996</v>
      </c>
      <c r="V230" s="6" t="str">
        <f t="shared" si="18"/>
        <v>Ruim</v>
      </c>
      <c r="W230" s="6" t="str">
        <f t="shared" si="19"/>
        <v>Positivo</v>
      </c>
      <c r="X230" s="6" t="str">
        <f t="shared" si="20"/>
        <v>Nulo</v>
      </c>
      <c r="Y230" t="str">
        <f t="shared" si="21"/>
        <v>Negativo</v>
      </c>
      <c r="Z230" t="str">
        <f t="shared" si="22"/>
        <v>Negativo</v>
      </c>
      <c r="AA230" t="str">
        <f t="shared" si="23"/>
        <v>Positivo</v>
      </c>
    </row>
    <row r="231" spans="1:27" x14ac:dyDescent="0.25">
      <c r="A231">
        <v>229</v>
      </c>
      <c r="B231" t="s">
        <v>1306</v>
      </c>
      <c r="C231" s="3">
        <v>22.21</v>
      </c>
      <c r="D231">
        <v>-0.44</v>
      </c>
      <c r="E231">
        <v>-0.22</v>
      </c>
      <c r="F231">
        <v>0</v>
      </c>
      <c r="G231" t="s">
        <v>709</v>
      </c>
      <c r="H231" t="s">
        <v>938</v>
      </c>
      <c r="I231" t="s">
        <v>1307</v>
      </c>
      <c r="J231" t="s">
        <v>1308</v>
      </c>
      <c r="K231">
        <v>13.88</v>
      </c>
      <c r="L231">
        <v>8.9600000000000009</v>
      </c>
      <c r="M231">
        <v>5.0299999999999997E-2</v>
      </c>
      <c r="N231">
        <v>-9.7899999999999987E-2</v>
      </c>
      <c r="O231" t="s">
        <v>1309</v>
      </c>
      <c r="P231">
        <v>8.43E-2</v>
      </c>
      <c r="Q231">
        <v>0.51259999999999994</v>
      </c>
      <c r="R231" t="s">
        <v>1310</v>
      </c>
      <c r="S231" t="s">
        <v>1311</v>
      </c>
      <c r="T231">
        <v>-3.7</v>
      </c>
      <c r="U231">
        <v>0.14349999999999999</v>
      </c>
      <c r="V231" s="6" t="str">
        <f t="shared" si="18"/>
        <v>Ruim</v>
      </c>
      <c r="W231" s="6" t="str">
        <f t="shared" si="19"/>
        <v>Negativo</v>
      </c>
      <c r="X231" s="6" t="str">
        <f t="shared" si="20"/>
        <v>Nulo</v>
      </c>
      <c r="Y231" t="str">
        <f t="shared" si="21"/>
        <v>Ótimo</v>
      </c>
      <c r="Z231" t="str">
        <f t="shared" si="22"/>
        <v>Negativo</v>
      </c>
      <c r="AA231" t="str">
        <f t="shared" si="23"/>
        <v>Positivo</v>
      </c>
    </row>
    <row r="232" spans="1:27" x14ac:dyDescent="0.25">
      <c r="A232">
        <v>230</v>
      </c>
      <c r="B232" t="s">
        <v>1312</v>
      </c>
      <c r="C232" s="3">
        <v>0.85</v>
      </c>
      <c r="D232">
        <v>-0.42</v>
      </c>
      <c r="E232">
        <v>-0.09</v>
      </c>
      <c r="F232">
        <v>0</v>
      </c>
      <c r="G232" t="s">
        <v>1313</v>
      </c>
      <c r="H232" t="s">
        <v>711</v>
      </c>
      <c r="I232" t="s">
        <v>1314</v>
      </c>
      <c r="J232" t="s">
        <v>1199</v>
      </c>
      <c r="K232">
        <v>-16.100000000000001</v>
      </c>
      <c r="L232">
        <v>-17.510000000000002</v>
      </c>
      <c r="M232">
        <v>-6.8787000000000003</v>
      </c>
      <c r="N232">
        <v>-38.6539</v>
      </c>
      <c r="O232" t="s">
        <v>1289</v>
      </c>
      <c r="P232">
        <v>-5.1200000000000002E-2</v>
      </c>
      <c r="Q232">
        <v>0.2195</v>
      </c>
      <c r="R232" t="s">
        <v>1315</v>
      </c>
      <c r="S232" t="s">
        <v>1291</v>
      </c>
      <c r="T232">
        <v>-0.52</v>
      </c>
      <c r="U232">
        <v>-0.21190000000000001</v>
      </c>
      <c r="V232" s="6" t="str">
        <f t="shared" si="18"/>
        <v>Ruim</v>
      </c>
      <c r="W232" s="6" t="str">
        <f t="shared" si="19"/>
        <v>Negativo</v>
      </c>
      <c r="X232" s="6" t="str">
        <f t="shared" si="20"/>
        <v>Nulo</v>
      </c>
      <c r="Y232" t="str">
        <f t="shared" si="21"/>
        <v>Ótimo</v>
      </c>
      <c r="Z232" t="str">
        <f t="shared" si="22"/>
        <v>Negativo</v>
      </c>
      <c r="AA232" t="str">
        <f t="shared" si="23"/>
        <v>Negativo</v>
      </c>
    </row>
    <row r="233" spans="1:27" x14ac:dyDescent="0.25">
      <c r="A233">
        <v>231</v>
      </c>
      <c r="B233" t="s">
        <v>1316</v>
      </c>
      <c r="C233" s="3">
        <v>0.7</v>
      </c>
      <c r="D233">
        <v>-0.41</v>
      </c>
      <c r="E233">
        <v>0.65</v>
      </c>
      <c r="F233">
        <v>0</v>
      </c>
      <c r="G233" t="s">
        <v>1239</v>
      </c>
      <c r="H233" t="s">
        <v>1317</v>
      </c>
      <c r="I233" t="s">
        <v>1318</v>
      </c>
      <c r="J233" t="s">
        <v>1127</v>
      </c>
      <c r="K233">
        <v>12.87</v>
      </c>
      <c r="L233">
        <v>3.9</v>
      </c>
      <c r="M233">
        <v>4.1500000000000002E-2</v>
      </c>
      <c r="N233">
        <v>-0.2167</v>
      </c>
      <c r="O233" t="s">
        <v>305</v>
      </c>
      <c r="P233">
        <v>5.3199999999999997E-2</v>
      </c>
      <c r="Q233">
        <v>-1.605</v>
      </c>
      <c r="R233" t="s">
        <v>1319</v>
      </c>
      <c r="S233" t="s">
        <v>1320</v>
      </c>
      <c r="T233">
        <v>3.85</v>
      </c>
      <c r="U233">
        <v>-9.1999999999999998E-3</v>
      </c>
      <c r="V233" s="6" t="str">
        <f t="shared" si="18"/>
        <v>Ruim</v>
      </c>
      <c r="W233" s="6" t="str">
        <f t="shared" si="19"/>
        <v>Positivo</v>
      </c>
      <c r="X233" s="6" t="str">
        <f t="shared" si="20"/>
        <v>Nulo</v>
      </c>
      <c r="Y233" t="str">
        <f t="shared" si="21"/>
        <v>Negativo</v>
      </c>
      <c r="Z233" t="str">
        <f t="shared" si="22"/>
        <v>Negativo</v>
      </c>
      <c r="AA233" t="str">
        <f t="shared" si="23"/>
        <v>Negativo</v>
      </c>
    </row>
    <row r="234" spans="1:27" x14ac:dyDescent="0.25">
      <c r="A234">
        <v>232</v>
      </c>
      <c r="B234" t="s">
        <v>1321</v>
      </c>
      <c r="C234" s="3">
        <v>11</v>
      </c>
      <c r="D234">
        <v>-0.4</v>
      </c>
      <c r="E234">
        <v>-0.03</v>
      </c>
      <c r="F234">
        <v>0</v>
      </c>
      <c r="G234" t="s">
        <v>1322</v>
      </c>
      <c r="H234" t="s">
        <v>920</v>
      </c>
      <c r="I234" t="s">
        <v>387</v>
      </c>
      <c r="J234" t="s">
        <v>1265</v>
      </c>
      <c r="K234">
        <v>-6.86</v>
      </c>
      <c r="L234">
        <v>-6.76</v>
      </c>
      <c r="M234">
        <v>11.6592</v>
      </c>
      <c r="N234">
        <v>6.3616999999999999</v>
      </c>
      <c r="O234" t="s">
        <v>861</v>
      </c>
      <c r="P234">
        <v>-0.12479999999999999</v>
      </c>
      <c r="Q234">
        <v>8.2400000000000001E-2</v>
      </c>
      <c r="R234" t="s">
        <v>24</v>
      </c>
      <c r="S234" t="s">
        <v>1323</v>
      </c>
      <c r="T234">
        <v>-0.82</v>
      </c>
      <c r="U234">
        <v>-0.38800000000000001</v>
      </c>
      <c r="V234" s="6" t="str">
        <f t="shared" si="18"/>
        <v>Ruim</v>
      </c>
      <c r="W234" s="6" t="str">
        <f t="shared" si="19"/>
        <v>Negativo</v>
      </c>
      <c r="X234" s="6" t="str">
        <f t="shared" si="20"/>
        <v>Nulo</v>
      </c>
      <c r="Y234" t="str">
        <f t="shared" si="21"/>
        <v>Bom</v>
      </c>
      <c r="Z234" t="str">
        <f t="shared" si="22"/>
        <v>Positiva</v>
      </c>
      <c r="AA234" t="str">
        <f t="shared" si="23"/>
        <v>Negativo</v>
      </c>
    </row>
    <row r="235" spans="1:27" x14ac:dyDescent="0.25">
      <c r="A235">
        <v>233</v>
      </c>
      <c r="B235" t="s">
        <v>1324</v>
      </c>
      <c r="C235" s="3">
        <v>0.38</v>
      </c>
      <c r="D235">
        <v>-0.39</v>
      </c>
      <c r="E235">
        <v>-7.0000000000000007E-2</v>
      </c>
      <c r="F235">
        <v>0</v>
      </c>
      <c r="G235" t="s">
        <v>1325</v>
      </c>
      <c r="H235" t="s">
        <v>85</v>
      </c>
      <c r="I235" t="s">
        <v>1326</v>
      </c>
      <c r="J235" t="s">
        <v>897</v>
      </c>
      <c r="K235">
        <v>-14.24</v>
      </c>
      <c r="L235">
        <v>-14.24</v>
      </c>
      <c r="M235">
        <v>-0.2772</v>
      </c>
      <c r="N235">
        <v>-1.29</v>
      </c>
      <c r="O235" t="s">
        <v>654</v>
      </c>
      <c r="P235">
        <v>-0.60740000000000005</v>
      </c>
      <c r="Q235">
        <v>0.17319999999999999</v>
      </c>
      <c r="R235" t="s">
        <v>24</v>
      </c>
      <c r="S235" t="s">
        <v>655</v>
      </c>
      <c r="T235">
        <v>-0.46</v>
      </c>
      <c r="U235">
        <v>2.1299999999999999E-2</v>
      </c>
      <c r="V235" s="6" t="str">
        <f t="shared" si="18"/>
        <v>Ruim</v>
      </c>
      <c r="W235" s="6" t="str">
        <f t="shared" si="19"/>
        <v>Negativo</v>
      </c>
      <c r="X235" s="6" t="str">
        <f t="shared" si="20"/>
        <v>Nulo</v>
      </c>
      <c r="Y235" t="str">
        <f t="shared" si="21"/>
        <v>Ótimo</v>
      </c>
      <c r="Z235" t="str">
        <f t="shared" si="22"/>
        <v>Negativo</v>
      </c>
      <c r="AA235" t="str">
        <f t="shared" si="23"/>
        <v>Positivo</v>
      </c>
    </row>
    <row r="236" spans="1:27" x14ac:dyDescent="0.25">
      <c r="A236">
        <v>234</v>
      </c>
      <c r="B236" t="s">
        <v>1327</v>
      </c>
      <c r="C236" s="3">
        <v>3.9</v>
      </c>
      <c r="D236">
        <v>-0.39</v>
      </c>
      <c r="E236">
        <v>0.24</v>
      </c>
      <c r="F236">
        <v>0</v>
      </c>
      <c r="G236" t="s">
        <v>1329</v>
      </c>
      <c r="H236" t="s">
        <v>1330</v>
      </c>
      <c r="I236" t="s">
        <v>1331</v>
      </c>
      <c r="J236" t="s">
        <v>240</v>
      </c>
      <c r="K236">
        <v>-9.42</v>
      </c>
      <c r="L236">
        <v>-68.63</v>
      </c>
      <c r="M236">
        <v>-7.1199999999999999E-2</v>
      </c>
      <c r="N236">
        <v>-0.29949999999999999</v>
      </c>
      <c r="O236" t="s">
        <v>555</v>
      </c>
      <c r="P236">
        <v>-4.0199999999999993E-2</v>
      </c>
      <c r="Q236">
        <v>-0.60740000000000005</v>
      </c>
      <c r="R236" t="s">
        <v>1332</v>
      </c>
      <c r="S236" t="s">
        <v>1243</v>
      </c>
      <c r="T236">
        <v>2.75</v>
      </c>
      <c r="U236">
        <v>-1.0999999999999999E-2</v>
      </c>
      <c r="V236" s="6" t="str">
        <f t="shared" si="18"/>
        <v>Ruim</v>
      </c>
      <c r="W236" s="6" t="str">
        <f t="shared" si="19"/>
        <v>Positivo</v>
      </c>
      <c r="X236" s="6" t="str">
        <f t="shared" si="20"/>
        <v>Nulo</v>
      </c>
      <c r="Y236" t="str">
        <f t="shared" si="21"/>
        <v>Negativo</v>
      </c>
      <c r="Z236" t="str">
        <f t="shared" si="22"/>
        <v>Negativo</v>
      </c>
      <c r="AA236" t="str">
        <f t="shared" si="23"/>
        <v>Negativo</v>
      </c>
    </row>
    <row r="237" spans="1:27" x14ac:dyDescent="0.25">
      <c r="A237">
        <v>235</v>
      </c>
      <c r="B237" t="s">
        <v>1333</v>
      </c>
      <c r="C237" s="3">
        <v>3.27</v>
      </c>
      <c r="D237">
        <v>-0.36</v>
      </c>
      <c r="E237">
        <v>0.27</v>
      </c>
      <c r="F237">
        <v>0</v>
      </c>
      <c r="G237" t="s">
        <v>1334</v>
      </c>
      <c r="H237" t="s">
        <v>1156</v>
      </c>
      <c r="I237" t="s">
        <v>860</v>
      </c>
      <c r="J237" t="s">
        <v>1295</v>
      </c>
      <c r="K237">
        <v>-7.88</v>
      </c>
      <c r="L237">
        <v>-43.46</v>
      </c>
      <c r="M237">
        <v>-8.4700000000000011E-2</v>
      </c>
      <c r="N237">
        <v>-0.314</v>
      </c>
      <c r="O237" t="s">
        <v>91</v>
      </c>
      <c r="P237">
        <v>-5.0500000000000003E-2</v>
      </c>
      <c r="Q237">
        <v>-0.75</v>
      </c>
      <c r="R237" t="s">
        <v>1335</v>
      </c>
      <c r="S237" t="s">
        <v>1336</v>
      </c>
      <c r="T237">
        <v>1.75</v>
      </c>
      <c r="U237">
        <v>2.9999999999999997E-4</v>
      </c>
      <c r="V237" s="6" t="str">
        <f t="shared" si="18"/>
        <v>Ruim</v>
      </c>
      <c r="W237" s="6" t="str">
        <f t="shared" si="19"/>
        <v>Positivo</v>
      </c>
      <c r="X237" s="6" t="str">
        <f t="shared" si="20"/>
        <v>Nulo</v>
      </c>
      <c r="Y237" t="str">
        <f t="shared" si="21"/>
        <v>Negativo</v>
      </c>
      <c r="Z237" t="str">
        <f t="shared" si="22"/>
        <v>Negativo</v>
      </c>
      <c r="AA237" t="str">
        <f t="shared" si="23"/>
        <v>Positivo</v>
      </c>
    </row>
    <row r="238" spans="1:27" x14ac:dyDescent="0.25">
      <c r="A238">
        <v>236</v>
      </c>
      <c r="B238" t="s">
        <v>1337</v>
      </c>
      <c r="C238" s="3">
        <v>5.17</v>
      </c>
      <c r="D238">
        <v>-0.35</v>
      </c>
      <c r="E238">
        <v>0.65</v>
      </c>
      <c r="F238">
        <v>0</v>
      </c>
      <c r="G238" t="s">
        <v>756</v>
      </c>
      <c r="H238" t="s">
        <v>1339</v>
      </c>
      <c r="I238" t="s">
        <v>1135</v>
      </c>
      <c r="J238" t="s">
        <v>1219</v>
      </c>
      <c r="K238">
        <v>-7.88</v>
      </c>
      <c r="L238">
        <v>-17.45</v>
      </c>
      <c r="M238">
        <v>-0.1016</v>
      </c>
      <c r="N238">
        <v>-0.40970000000000001</v>
      </c>
      <c r="O238" t="s">
        <v>108</v>
      </c>
      <c r="P238">
        <v>-6.5500000000000003E-2</v>
      </c>
      <c r="Q238">
        <v>-1.8492</v>
      </c>
      <c r="R238" t="s">
        <v>1340</v>
      </c>
      <c r="S238" t="s">
        <v>1341</v>
      </c>
      <c r="T238">
        <v>3.51</v>
      </c>
      <c r="U238">
        <v>2.7699999999999999E-2</v>
      </c>
      <c r="V238" s="6" t="str">
        <f t="shared" si="18"/>
        <v>Ruim</v>
      </c>
      <c r="W238" s="6" t="str">
        <f t="shared" si="19"/>
        <v>Positivo</v>
      </c>
      <c r="X238" s="6" t="str">
        <f t="shared" si="20"/>
        <v>Nulo</v>
      </c>
      <c r="Y238" t="str">
        <f t="shared" si="21"/>
        <v>Negativo</v>
      </c>
      <c r="Z238" t="str">
        <f t="shared" si="22"/>
        <v>Negativo</v>
      </c>
      <c r="AA238" t="str">
        <f t="shared" si="23"/>
        <v>Positivo</v>
      </c>
    </row>
    <row r="239" spans="1:27" x14ac:dyDescent="0.25">
      <c r="A239">
        <v>237</v>
      </c>
      <c r="B239" t="s">
        <v>1342</v>
      </c>
      <c r="C239" s="3">
        <v>0.25</v>
      </c>
      <c r="D239">
        <v>-0.35</v>
      </c>
      <c r="E239">
        <v>-0.01</v>
      </c>
      <c r="F239">
        <v>0</v>
      </c>
      <c r="G239" t="s">
        <v>1343</v>
      </c>
      <c r="H239" t="s">
        <v>897</v>
      </c>
      <c r="I239" t="s">
        <v>813</v>
      </c>
      <c r="J239" t="s">
        <v>1344</v>
      </c>
      <c r="K239">
        <v>-19.27</v>
      </c>
      <c r="L239">
        <v>-19.27</v>
      </c>
      <c r="M239">
        <v>-0.71409999999999996</v>
      </c>
      <c r="N239">
        <v>-0.62749999999999995</v>
      </c>
      <c r="O239" t="s">
        <v>992</v>
      </c>
      <c r="P239">
        <v>-9.7799999999999998E-2</v>
      </c>
      <c r="Q239">
        <v>2.3900000000000001E-2</v>
      </c>
      <c r="R239" t="s">
        <v>24</v>
      </c>
      <c r="S239" t="s">
        <v>1345</v>
      </c>
      <c r="T239">
        <v>-0.52</v>
      </c>
      <c r="U239">
        <v>-0.48659999999999998</v>
      </c>
      <c r="V239" s="6" t="str">
        <f t="shared" si="18"/>
        <v>Ruim</v>
      </c>
      <c r="W239" s="6" t="str">
        <f t="shared" si="19"/>
        <v>Negativo</v>
      </c>
      <c r="X239" s="6" t="str">
        <f t="shared" si="20"/>
        <v>Nulo</v>
      </c>
      <c r="Y239" t="str">
        <f t="shared" si="21"/>
        <v>Bom</v>
      </c>
      <c r="Z239" t="str">
        <f t="shared" si="22"/>
        <v>Negativo</v>
      </c>
      <c r="AA239" t="str">
        <f t="shared" si="23"/>
        <v>Negativo</v>
      </c>
    </row>
    <row r="240" spans="1:27" x14ac:dyDescent="0.25">
      <c r="A240">
        <v>238</v>
      </c>
      <c r="B240" t="s">
        <v>1346</v>
      </c>
      <c r="C240" s="3">
        <v>0.8</v>
      </c>
      <c r="D240">
        <v>-0.32</v>
      </c>
      <c r="E240">
        <v>-0.05</v>
      </c>
      <c r="F240">
        <v>0</v>
      </c>
      <c r="G240" t="s">
        <v>1347</v>
      </c>
      <c r="H240" t="s">
        <v>24</v>
      </c>
      <c r="I240" t="s">
        <v>24</v>
      </c>
      <c r="J240" t="s">
        <v>24</v>
      </c>
      <c r="K240">
        <v>0</v>
      </c>
      <c r="L240">
        <v>0</v>
      </c>
      <c r="M240">
        <v>0</v>
      </c>
      <c r="N240">
        <v>0</v>
      </c>
      <c r="O240" t="s">
        <v>24</v>
      </c>
      <c r="P240">
        <v>0</v>
      </c>
      <c r="Q240">
        <v>0.17050000000000001</v>
      </c>
      <c r="R240" t="s">
        <v>24</v>
      </c>
      <c r="S240" t="s">
        <v>1256</v>
      </c>
      <c r="T240">
        <v>0</v>
      </c>
      <c r="U240">
        <v>-0.17380000000000001</v>
      </c>
      <c r="V240" s="6" t="str">
        <f t="shared" si="18"/>
        <v>Ruim</v>
      </c>
      <c r="W240" s="6" t="str">
        <f t="shared" si="19"/>
        <v>Negativo</v>
      </c>
      <c r="X240" s="6" t="str">
        <f t="shared" si="20"/>
        <v>Nulo</v>
      </c>
      <c r="Y240" t="str">
        <f t="shared" si="21"/>
        <v>Ótimo</v>
      </c>
      <c r="Z240" t="str">
        <f t="shared" si="22"/>
        <v>Negativo</v>
      </c>
      <c r="AA240" t="str">
        <f t="shared" si="23"/>
        <v>Negativo</v>
      </c>
    </row>
    <row r="241" spans="1:27" x14ac:dyDescent="0.25">
      <c r="A241">
        <v>239</v>
      </c>
      <c r="B241" t="s">
        <v>1348</v>
      </c>
      <c r="C241" s="3">
        <v>4</v>
      </c>
      <c r="D241">
        <v>-0.3</v>
      </c>
      <c r="E241">
        <v>-0.25</v>
      </c>
      <c r="F241">
        <v>0</v>
      </c>
      <c r="G241" t="s">
        <v>1350</v>
      </c>
      <c r="H241" t="s">
        <v>1012</v>
      </c>
      <c r="I241" t="s">
        <v>1351</v>
      </c>
      <c r="J241" t="s">
        <v>240</v>
      </c>
      <c r="K241">
        <v>-23.77</v>
      </c>
      <c r="L241">
        <v>-27.02</v>
      </c>
      <c r="M241">
        <v>-0.12989999999999999</v>
      </c>
      <c r="N241">
        <v>-1.1497999999999999</v>
      </c>
      <c r="O241" t="s">
        <v>1352</v>
      </c>
      <c r="P241">
        <v>-2.7799999999999998E-2</v>
      </c>
      <c r="Q241">
        <v>0.84620000000000006</v>
      </c>
      <c r="R241" t="s">
        <v>1353</v>
      </c>
      <c r="S241" t="s">
        <v>1354</v>
      </c>
      <c r="T241">
        <v>-2.35</v>
      </c>
      <c r="U241">
        <v>0.13059999999999999</v>
      </c>
      <c r="V241" s="6" t="str">
        <f t="shared" si="18"/>
        <v>Ruim</v>
      </c>
      <c r="W241" s="6" t="str">
        <f t="shared" si="19"/>
        <v>Negativo</v>
      </c>
      <c r="X241" s="6" t="str">
        <f t="shared" si="20"/>
        <v>Nulo</v>
      </c>
      <c r="Y241" t="str">
        <f t="shared" si="21"/>
        <v>Ótimo</v>
      </c>
      <c r="Z241" t="str">
        <f t="shared" si="22"/>
        <v>Negativo</v>
      </c>
      <c r="AA241" t="str">
        <f t="shared" si="23"/>
        <v>Positivo</v>
      </c>
    </row>
    <row r="242" spans="1:27" x14ac:dyDescent="0.25">
      <c r="A242">
        <v>240</v>
      </c>
      <c r="B242" t="s">
        <v>1355</v>
      </c>
      <c r="C242" s="3">
        <v>0.2</v>
      </c>
      <c r="D242">
        <v>-0.28000000000000003</v>
      </c>
      <c r="E242">
        <v>-0.01</v>
      </c>
      <c r="F242">
        <v>0</v>
      </c>
      <c r="G242" t="s">
        <v>1356</v>
      </c>
      <c r="H242" t="s">
        <v>1199</v>
      </c>
      <c r="I242" t="s">
        <v>891</v>
      </c>
      <c r="J242" t="s">
        <v>1344</v>
      </c>
      <c r="K242">
        <v>-19.21</v>
      </c>
      <c r="L242">
        <v>-19.21</v>
      </c>
      <c r="M242">
        <v>-0.71409999999999996</v>
      </c>
      <c r="N242">
        <v>-0.62749999999999995</v>
      </c>
      <c r="O242" t="s">
        <v>992</v>
      </c>
      <c r="P242">
        <v>-9.7799999999999998E-2</v>
      </c>
      <c r="Q242">
        <v>2.3900000000000001E-2</v>
      </c>
      <c r="R242" t="s">
        <v>24</v>
      </c>
      <c r="S242" t="s">
        <v>1345</v>
      </c>
      <c r="T242">
        <v>-0.52</v>
      </c>
      <c r="U242">
        <v>-0.48659999999999998</v>
      </c>
      <c r="V242" s="6" t="str">
        <f t="shared" si="18"/>
        <v>Ruim</v>
      </c>
      <c r="W242" s="6" t="str">
        <f t="shared" si="19"/>
        <v>Negativo</v>
      </c>
      <c r="X242" s="6" t="str">
        <f t="shared" si="20"/>
        <v>Nulo</v>
      </c>
      <c r="Y242" t="str">
        <f t="shared" si="21"/>
        <v>Bom</v>
      </c>
      <c r="Z242" t="str">
        <f t="shared" si="22"/>
        <v>Negativo</v>
      </c>
      <c r="AA242" t="str">
        <f t="shared" si="23"/>
        <v>Negativo</v>
      </c>
    </row>
    <row r="243" spans="1:27" x14ac:dyDescent="0.25">
      <c r="A243">
        <v>241</v>
      </c>
      <c r="B243" t="s">
        <v>1357</v>
      </c>
      <c r="C243" s="3">
        <v>3.05</v>
      </c>
      <c r="D243">
        <v>-0.28000000000000003</v>
      </c>
      <c r="E243">
        <v>0.21</v>
      </c>
      <c r="F243">
        <v>0</v>
      </c>
      <c r="G243" t="s">
        <v>1358</v>
      </c>
      <c r="H243" t="s">
        <v>866</v>
      </c>
      <c r="I243" t="s">
        <v>61</v>
      </c>
      <c r="J243" t="s">
        <v>1288</v>
      </c>
      <c r="K243">
        <v>0.13</v>
      </c>
      <c r="L243">
        <v>0.13</v>
      </c>
      <c r="M243">
        <v>1.091</v>
      </c>
      <c r="N243">
        <v>1.1609</v>
      </c>
      <c r="O243" t="s">
        <v>1071</v>
      </c>
      <c r="P243">
        <v>-0.60909999999999997</v>
      </c>
      <c r="Q243">
        <v>-0.76040000000000008</v>
      </c>
      <c r="R243" t="s">
        <v>1359</v>
      </c>
      <c r="S243" t="s">
        <v>1360</v>
      </c>
      <c r="T243">
        <v>0.14000000000000001</v>
      </c>
      <c r="U243">
        <v>3.3885000000000001</v>
      </c>
      <c r="V243" s="6" t="str">
        <f t="shared" si="18"/>
        <v>Ruim</v>
      </c>
      <c r="W243" s="6" t="str">
        <f t="shared" si="19"/>
        <v>Positivo</v>
      </c>
      <c r="X243" s="6" t="str">
        <f t="shared" si="20"/>
        <v>Nulo</v>
      </c>
      <c r="Y243" t="str">
        <f t="shared" si="21"/>
        <v>Negativo</v>
      </c>
      <c r="Z243" t="str">
        <f t="shared" si="22"/>
        <v>Positiva</v>
      </c>
      <c r="AA243" t="str">
        <f t="shared" si="23"/>
        <v>Positivo</v>
      </c>
    </row>
    <row r="244" spans="1:27" x14ac:dyDescent="0.25">
      <c r="A244">
        <v>242</v>
      </c>
      <c r="B244" t="s">
        <v>1361</v>
      </c>
      <c r="C244" s="3">
        <v>5</v>
      </c>
      <c r="D244">
        <v>-0.18</v>
      </c>
      <c r="E244">
        <v>-0.01</v>
      </c>
      <c r="F244">
        <v>0</v>
      </c>
      <c r="G244" t="s">
        <v>1363</v>
      </c>
      <c r="H244" t="s">
        <v>1364</v>
      </c>
      <c r="I244" t="s">
        <v>1219</v>
      </c>
      <c r="J244" t="s">
        <v>1344</v>
      </c>
      <c r="K244">
        <v>-6.71</v>
      </c>
      <c r="L244">
        <v>-6.62</v>
      </c>
      <c r="M244">
        <v>11.6592</v>
      </c>
      <c r="N244">
        <v>6.3616999999999999</v>
      </c>
      <c r="O244" t="s">
        <v>861</v>
      </c>
      <c r="P244">
        <v>-0.12479999999999999</v>
      </c>
      <c r="Q244">
        <v>8.2400000000000001E-2</v>
      </c>
      <c r="R244" t="s">
        <v>24</v>
      </c>
      <c r="S244" t="s">
        <v>1323</v>
      </c>
      <c r="T244">
        <v>-0.82</v>
      </c>
      <c r="U244">
        <v>-0.38800000000000001</v>
      </c>
      <c r="V244" s="6" t="str">
        <f t="shared" si="18"/>
        <v>Ruim</v>
      </c>
      <c r="W244" s="6" t="str">
        <f t="shared" si="19"/>
        <v>Negativo</v>
      </c>
      <c r="X244" s="6" t="str">
        <f t="shared" si="20"/>
        <v>Nulo</v>
      </c>
      <c r="Y244" t="str">
        <f t="shared" si="21"/>
        <v>Bom</v>
      </c>
      <c r="Z244" t="str">
        <f t="shared" si="22"/>
        <v>Positiva</v>
      </c>
      <c r="AA244" t="str">
        <f t="shared" si="23"/>
        <v>Negativo</v>
      </c>
    </row>
    <row r="245" spans="1:27" x14ac:dyDescent="0.25">
      <c r="A245">
        <v>243</v>
      </c>
      <c r="B245" t="s">
        <v>1365</v>
      </c>
      <c r="C245" s="3">
        <v>0.09</v>
      </c>
      <c r="D245">
        <v>-0.17</v>
      </c>
      <c r="E245">
        <v>-0.01</v>
      </c>
      <c r="F245">
        <v>0</v>
      </c>
      <c r="G245" t="s">
        <v>1367</v>
      </c>
      <c r="H245" t="s">
        <v>1344</v>
      </c>
      <c r="I245" t="s">
        <v>1225</v>
      </c>
      <c r="J245" t="s">
        <v>1344</v>
      </c>
      <c r="K245">
        <v>21.45</v>
      </c>
      <c r="L245">
        <v>21.45</v>
      </c>
      <c r="M245">
        <v>0.41289999999999999</v>
      </c>
      <c r="N245">
        <v>-2.0939000000000001</v>
      </c>
      <c r="O245" t="s">
        <v>119</v>
      </c>
      <c r="P245">
        <v>-3.49E-2</v>
      </c>
      <c r="Q245">
        <v>4.1200000000000001E-2</v>
      </c>
      <c r="R245" t="s">
        <v>24</v>
      </c>
      <c r="S245" t="s">
        <v>1056</v>
      </c>
      <c r="T245">
        <v>-0.17</v>
      </c>
      <c r="U245">
        <v>3.0000000000000001E-3</v>
      </c>
      <c r="V245" s="6" t="str">
        <f t="shared" si="18"/>
        <v>Ruim</v>
      </c>
      <c r="W245" s="6" t="str">
        <f t="shared" si="19"/>
        <v>Negativo</v>
      </c>
      <c r="X245" s="6" t="str">
        <f t="shared" si="20"/>
        <v>Nulo</v>
      </c>
      <c r="Y245" t="str">
        <f t="shared" si="21"/>
        <v>Bom</v>
      </c>
      <c r="Z245" t="str">
        <f t="shared" si="22"/>
        <v>Negativo</v>
      </c>
      <c r="AA245" t="str">
        <f t="shared" si="23"/>
        <v>Positivo</v>
      </c>
    </row>
    <row r="246" spans="1:27" x14ac:dyDescent="0.25">
      <c r="A246">
        <v>244</v>
      </c>
      <c r="B246" t="s">
        <v>1368</v>
      </c>
      <c r="C246" s="3">
        <v>2.95</v>
      </c>
      <c r="D246">
        <v>-0.17</v>
      </c>
      <c r="E246">
        <v>-1.19</v>
      </c>
      <c r="F246">
        <v>0</v>
      </c>
      <c r="G246" t="s">
        <v>1369</v>
      </c>
      <c r="H246" t="s">
        <v>240</v>
      </c>
      <c r="I246" t="s">
        <v>1370</v>
      </c>
      <c r="J246" t="s">
        <v>897</v>
      </c>
      <c r="K246">
        <v>-1.23</v>
      </c>
      <c r="L246">
        <v>-1.35</v>
      </c>
      <c r="M246">
        <v>-7.3291999999999993</v>
      </c>
      <c r="N246">
        <v>-7.6760000000000002</v>
      </c>
      <c r="O246" t="s">
        <v>1171</v>
      </c>
      <c r="P246">
        <v>-0.28210000000000002</v>
      </c>
      <c r="Q246">
        <v>7.1574</v>
      </c>
      <c r="R246" t="s">
        <v>24</v>
      </c>
      <c r="S246" t="s">
        <v>1172</v>
      </c>
      <c r="T246">
        <v>-7.19</v>
      </c>
      <c r="U246">
        <v>-0.42699999999999999</v>
      </c>
      <c r="V246" s="6" t="str">
        <f t="shared" si="18"/>
        <v>Ruim</v>
      </c>
      <c r="W246" s="6" t="str">
        <f t="shared" si="19"/>
        <v>Negativo</v>
      </c>
      <c r="X246" s="6" t="str">
        <f t="shared" si="20"/>
        <v>Nulo</v>
      </c>
      <c r="Y246" t="str">
        <f t="shared" si="21"/>
        <v>Ótimo</v>
      </c>
      <c r="Z246" t="str">
        <f t="shared" si="22"/>
        <v>Negativo</v>
      </c>
      <c r="AA246" t="str">
        <f t="shared" si="23"/>
        <v>Negativo</v>
      </c>
    </row>
    <row r="247" spans="1:27" x14ac:dyDescent="0.25">
      <c r="A247">
        <v>245</v>
      </c>
      <c r="B247" t="s">
        <v>1371</v>
      </c>
      <c r="C247" s="3">
        <v>57</v>
      </c>
      <c r="D247">
        <v>-0.15</v>
      </c>
      <c r="E247">
        <v>0</v>
      </c>
      <c r="F247">
        <v>0</v>
      </c>
      <c r="G247" t="s">
        <v>1372</v>
      </c>
      <c r="H247" t="s">
        <v>24</v>
      </c>
      <c r="I247" t="s">
        <v>1265</v>
      </c>
      <c r="J247" t="s">
        <v>1344</v>
      </c>
      <c r="K247">
        <v>3.78</v>
      </c>
      <c r="L247">
        <v>28.47</v>
      </c>
      <c r="M247">
        <v>-0.74519999999999997</v>
      </c>
      <c r="N247">
        <v>-8.8599999999999998E-2</v>
      </c>
      <c r="O247" t="s">
        <v>284</v>
      </c>
      <c r="P247">
        <v>-0.1002</v>
      </c>
      <c r="Q247">
        <v>-1.9699999999999999E-2</v>
      </c>
      <c r="R247" t="s">
        <v>24</v>
      </c>
      <c r="S247" t="s">
        <v>286</v>
      </c>
      <c r="T247">
        <v>0.08</v>
      </c>
      <c r="U247">
        <v>1.0976999999999999</v>
      </c>
      <c r="V247" s="6" t="str">
        <f t="shared" si="18"/>
        <v>Ruim</v>
      </c>
      <c r="W247" s="6" t="str">
        <f t="shared" si="19"/>
        <v>Negativo</v>
      </c>
      <c r="X247" s="6" t="str">
        <f t="shared" si="20"/>
        <v>Nulo</v>
      </c>
      <c r="Y247" t="str">
        <f t="shared" si="21"/>
        <v>Negativo</v>
      </c>
      <c r="Z247" t="str">
        <f t="shared" si="22"/>
        <v>Negativo</v>
      </c>
      <c r="AA247" t="str">
        <f t="shared" si="23"/>
        <v>Positivo</v>
      </c>
    </row>
    <row r="248" spans="1:27" x14ac:dyDescent="0.25">
      <c r="A248">
        <v>246</v>
      </c>
      <c r="B248" t="s">
        <v>1373</v>
      </c>
      <c r="C248" s="3">
        <v>0.13</v>
      </c>
      <c r="D248">
        <v>-0.15</v>
      </c>
      <c r="E248">
        <v>-0.02</v>
      </c>
      <c r="F248">
        <v>0</v>
      </c>
      <c r="G248" t="s">
        <v>1356</v>
      </c>
      <c r="H248" t="s">
        <v>806</v>
      </c>
      <c r="I248" t="s">
        <v>1374</v>
      </c>
      <c r="J248" t="s">
        <v>1344</v>
      </c>
      <c r="K248">
        <v>-1.77</v>
      </c>
      <c r="L248">
        <v>-2.27</v>
      </c>
      <c r="M248">
        <v>-1.0622</v>
      </c>
      <c r="N248">
        <v>-1.3883000000000001</v>
      </c>
      <c r="O248" t="s">
        <v>1273</v>
      </c>
      <c r="P248">
        <v>-0.11990000000000001</v>
      </c>
      <c r="Q248">
        <v>0.13500000000000001</v>
      </c>
      <c r="R248" t="s">
        <v>24</v>
      </c>
      <c r="S248" t="s">
        <v>1375</v>
      </c>
      <c r="T248">
        <v>-0.16</v>
      </c>
      <c r="U248">
        <v>-0.3125</v>
      </c>
      <c r="V248" s="6" t="str">
        <f t="shared" si="18"/>
        <v>Ruim</v>
      </c>
      <c r="W248" s="6" t="str">
        <f t="shared" si="19"/>
        <v>Negativo</v>
      </c>
      <c r="X248" s="6" t="str">
        <f t="shared" si="20"/>
        <v>Nulo</v>
      </c>
      <c r="Y248" t="str">
        <f t="shared" si="21"/>
        <v>Ótimo</v>
      </c>
      <c r="Z248" t="str">
        <f t="shared" si="22"/>
        <v>Negativo</v>
      </c>
      <c r="AA248" t="str">
        <f t="shared" si="23"/>
        <v>Negativo</v>
      </c>
    </row>
    <row r="249" spans="1:27" x14ac:dyDescent="0.25">
      <c r="A249">
        <v>247</v>
      </c>
      <c r="B249" t="s">
        <v>1376</v>
      </c>
      <c r="C249" s="3">
        <v>1.97</v>
      </c>
      <c r="D249">
        <v>-0.15</v>
      </c>
      <c r="E249">
        <v>-0.03</v>
      </c>
      <c r="F249">
        <v>0</v>
      </c>
      <c r="G249" t="s">
        <v>1378</v>
      </c>
      <c r="H249" t="s">
        <v>87</v>
      </c>
      <c r="I249" t="s">
        <v>1364</v>
      </c>
      <c r="J249" t="s">
        <v>87</v>
      </c>
      <c r="K249">
        <v>-0.15</v>
      </c>
      <c r="L249">
        <v>-0.15</v>
      </c>
      <c r="M249">
        <v>-0.187</v>
      </c>
      <c r="N249">
        <v>-0.1913</v>
      </c>
      <c r="O249" t="s">
        <v>892</v>
      </c>
      <c r="P249">
        <v>-0.1784</v>
      </c>
      <c r="Q249">
        <v>0.215</v>
      </c>
      <c r="R249" t="s">
        <v>1379</v>
      </c>
      <c r="S249" t="s">
        <v>1380</v>
      </c>
      <c r="T249">
        <v>0</v>
      </c>
      <c r="U249">
        <v>0.5282</v>
      </c>
      <c r="V249" s="6" t="str">
        <f t="shared" si="18"/>
        <v>Ruim</v>
      </c>
      <c r="W249" s="6" t="str">
        <f t="shared" si="19"/>
        <v>Negativo</v>
      </c>
      <c r="X249" s="6" t="str">
        <f t="shared" si="20"/>
        <v>Nulo</v>
      </c>
      <c r="Y249" t="str">
        <f t="shared" si="21"/>
        <v>Ótimo</v>
      </c>
      <c r="Z249" t="str">
        <f t="shared" si="22"/>
        <v>Negativo</v>
      </c>
      <c r="AA249" t="str">
        <f t="shared" si="23"/>
        <v>Positivo</v>
      </c>
    </row>
    <row r="250" spans="1:27" x14ac:dyDescent="0.25">
      <c r="A250">
        <v>248</v>
      </c>
      <c r="B250" t="s">
        <v>1381</v>
      </c>
      <c r="C250" s="3">
        <v>0.11</v>
      </c>
      <c r="D250">
        <v>-0.13</v>
      </c>
      <c r="E250">
        <v>-0.02</v>
      </c>
      <c r="F250">
        <v>0</v>
      </c>
      <c r="G250" t="s">
        <v>1382</v>
      </c>
      <c r="H250" t="s">
        <v>87</v>
      </c>
      <c r="I250" t="s">
        <v>938</v>
      </c>
      <c r="J250" t="s">
        <v>1344</v>
      </c>
      <c r="K250">
        <v>-1.74</v>
      </c>
      <c r="L250">
        <v>-2.2400000000000002</v>
      </c>
      <c r="M250">
        <v>-1.0622</v>
      </c>
      <c r="N250">
        <v>-1.3883000000000001</v>
      </c>
      <c r="O250" t="s">
        <v>1273</v>
      </c>
      <c r="P250">
        <v>-0.11990000000000001</v>
      </c>
      <c r="Q250">
        <v>0.13500000000000001</v>
      </c>
      <c r="R250" t="s">
        <v>24</v>
      </c>
      <c r="S250" t="s">
        <v>1375</v>
      </c>
      <c r="T250">
        <v>-0.16</v>
      </c>
      <c r="U250">
        <v>-0.3125</v>
      </c>
      <c r="V250" s="6" t="str">
        <f t="shared" si="18"/>
        <v>Ruim</v>
      </c>
      <c r="W250" s="6" t="str">
        <f t="shared" si="19"/>
        <v>Negativo</v>
      </c>
      <c r="X250" s="6" t="str">
        <f t="shared" si="20"/>
        <v>Nulo</v>
      </c>
      <c r="Y250" t="str">
        <f t="shared" si="21"/>
        <v>Ótimo</v>
      </c>
      <c r="Z250" t="str">
        <f t="shared" si="22"/>
        <v>Negativo</v>
      </c>
      <c r="AA250" t="str">
        <f t="shared" si="23"/>
        <v>Negativo</v>
      </c>
    </row>
    <row r="251" spans="1:27" x14ac:dyDescent="0.25">
      <c r="A251">
        <v>249</v>
      </c>
      <c r="B251" t="s">
        <v>1383</v>
      </c>
      <c r="C251" s="3">
        <v>15.88</v>
      </c>
      <c r="D251">
        <v>-0.12</v>
      </c>
      <c r="E251">
        <v>-0.04</v>
      </c>
      <c r="F251">
        <v>0</v>
      </c>
      <c r="G251" t="s">
        <v>1384</v>
      </c>
      <c r="H251" t="s">
        <v>1385</v>
      </c>
      <c r="I251" t="s">
        <v>534</v>
      </c>
      <c r="J251" t="s">
        <v>1344</v>
      </c>
      <c r="K251">
        <v>35.799999999999997</v>
      </c>
      <c r="L251">
        <v>33.93</v>
      </c>
      <c r="M251">
        <v>0.31630000000000003</v>
      </c>
      <c r="N251">
        <v>-1.669</v>
      </c>
      <c r="O251" t="s">
        <v>1307</v>
      </c>
      <c r="P251">
        <v>3.5099999999999999E-2</v>
      </c>
      <c r="Q251">
        <v>0.31340000000000001</v>
      </c>
      <c r="R251" t="s">
        <v>1386</v>
      </c>
      <c r="S251" t="s">
        <v>1387</v>
      </c>
      <c r="T251">
        <v>-2.25</v>
      </c>
      <c r="U251">
        <v>-3.7999999999999999E-2</v>
      </c>
      <c r="V251" s="6" t="str">
        <f t="shared" si="18"/>
        <v>Ruim</v>
      </c>
      <c r="W251" s="6" t="str">
        <f t="shared" si="19"/>
        <v>Negativo</v>
      </c>
      <c r="X251" s="6" t="str">
        <f t="shared" si="20"/>
        <v>Nulo</v>
      </c>
      <c r="Y251" t="str">
        <f t="shared" si="21"/>
        <v>Ótimo</v>
      </c>
      <c r="Z251" t="str">
        <f t="shared" si="22"/>
        <v>Negativo</v>
      </c>
      <c r="AA251" t="str">
        <f t="shared" si="23"/>
        <v>Negativo</v>
      </c>
    </row>
    <row r="252" spans="1:27" x14ac:dyDescent="0.25">
      <c r="A252">
        <v>250</v>
      </c>
      <c r="B252" t="s">
        <v>1388</v>
      </c>
      <c r="C252" s="3">
        <v>41</v>
      </c>
      <c r="D252">
        <v>-0.11</v>
      </c>
      <c r="E252">
        <v>0</v>
      </c>
      <c r="F252">
        <v>0</v>
      </c>
      <c r="G252" t="s">
        <v>1372</v>
      </c>
      <c r="H252" t="s">
        <v>24</v>
      </c>
      <c r="I252" t="s">
        <v>1344</v>
      </c>
      <c r="J252" t="s">
        <v>1159</v>
      </c>
      <c r="K252">
        <v>3.78</v>
      </c>
      <c r="L252">
        <v>28.51</v>
      </c>
      <c r="M252">
        <v>-0.74519999999999997</v>
      </c>
      <c r="N252">
        <v>-8.8599999999999998E-2</v>
      </c>
      <c r="O252" t="s">
        <v>284</v>
      </c>
      <c r="P252">
        <v>-0.1002</v>
      </c>
      <c r="Q252">
        <v>-1.9699999999999999E-2</v>
      </c>
      <c r="R252" t="s">
        <v>24</v>
      </c>
      <c r="S252" t="s">
        <v>286</v>
      </c>
      <c r="T252">
        <v>0.08</v>
      </c>
      <c r="U252">
        <v>1.0976999999999999</v>
      </c>
      <c r="V252" s="6" t="str">
        <f t="shared" si="18"/>
        <v>Ruim</v>
      </c>
      <c r="W252" s="6" t="str">
        <f t="shared" si="19"/>
        <v>Negativo</v>
      </c>
      <c r="X252" s="6" t="str">
        <f t="shared" si="20"/>
        <v>Nulo</v>
      </c>
      <c r="Y252" t="str">
        <f t="shared" si="21"/>
        <v>Negativo</v>
      </c>
      <c r="Z252" t="str">
        <f t="shared" si="22"/>
        <v>Negativo</v>
      </c>
      <c r="AA252" t="str">
        <f t="shared" si="23"/>
        <v>Positivo</v>
      </c>
    </row>
    <row r="253" spans="1:27" x14ac:dyDescent="0.25">
      <c r="A253">
        <v>251</v>
      </c>
      <c r="B253" t="s">
        <v>1389</v>
      </c>
      <c r="C253" s="3">
        <v>1.96</v>
      </c>
      <c r="D253">
        <v>-0.09</v>
      </c>
      <c r="E253">
        <v>-0.02</v>
      </c>
      <c r="F253">
        <v>0</v>
      </c>
      <c r="G253" t="s">
        <v>804</v>
      </c>
      <c r="H253" t="s">
        <v>806</v>
      </c>
      <c r="I253" t="s">
        <v>85</v>
      </c>
      <c r="J253" t="s">
        <v>1265</v>
      </c>
      <c r="K253">
        <v>-0.53</v>
      </c>
      <c r="L253">
        <v>-0.59</v>
      </c>
      <c r="M253">
        <v>-1.3559000000000001</v>
      </c>
      <c r="N253">
        <v>-1.0197000000000001</v>
      </c>
      <c r="O253" t="s">
        <v>951</v>
      </c>
      <c r="P253">
        <v>-0.64700000000000002</v>
      </c>
      <c r="Q253">
        <v>0.2419</v>
      </c>
      <c r="R253" t="s">
        <v>24</v>
      </c>
      <c r="S253" t="s">
        <v>952</v>
      </c>
      <c r="T253">
        <v>-0.15</v>
      </c>
      <c r="U253">
        <v>-0.31659999999999999</v>
      </c>
      <c r="V253" s="6" t="str">
        <f t="shared" si="18"/>
        <v>Ruim</v>
      </c>
      <c r="W253" s="6" t="str">
        <f t="shared" si="19"/>
        <v>Negativo</v>
      </c>
      <c r="X253" s="6" t="str">
        <f t="shared" si="20"/>
        <v>Nulo</v>
      </c>
      <c r="Y253" t="str">
        <f t="shared" si="21"/>
        <v>Ótimo</v>
      </c>
      <c r="Z253" t="str">
        <f t="shared" si="22"/>
        <v>Negativo</v>
      </c>
      <c r="AA253" t="str">
        <f t="shared" si="23"/>
        <v>Negativo</v>
      </c>
    </row>
    <row r="254" spans="1:27" x14ac:dyDescent="0.25">
      <c r="A254">
        <v>252</v>
      </c>
      <c r="B254" t="s">
        <v>1391</v>
      </c>
      <c r="C254" s="3">
        <v>9.5</v>
      </c>
      <c r="D254">
        <v>-0.09</v>
      </c>
      <c r="E254">
        <v>-0.01</v>
      </c>
      <c r="F254">
        <v>0</v>
      </c>
      <c r="G254" t="s">
        <v>1392</v>
      </c>
      <c r="H254" t="s">
        <v>806</v>
      </c>
      <c r="I254" t="s">
        <v>1054</v>
      </c>
      <c r="J254" t="s">
        <v>1344</v>
      </c>
      <c r="K254">
        <v>-12.3</v>
      </c>
      <c r="L254">
        <v>-12.31</v>
      </c>
      <c r="M254">
        <v>-667.67200000000003</v>
      </c>
      <c r="N254">
        <v>-736</v>
      </c>
      <c r="O254" t="s">
        <v>24</v>
      </c>
      <c r="P254">
        <v>-1.054</v>
      </c>
      <c r="Q254">
        <v>7.3499999999999996E-2</v>
      </c>
      <c r="R254" t="s">
        <v>24</v>
      </c>
      <c r="S254" t="s">
        <v>1393</v>
      </c>
      <c r="T254">
        <v>-0.81</v>
      </c>
      <c r="U254">
        <v>-0.15129999999999999</v>
      </c>
      <c r="V254" s="6" t="str">
        <f t="shared" si="18"/>
        <v>Ruim</v>
      </c>
      <c r="W254" s="6" t="str">
        <f t="shared" si="19"/>
        <v>Negativo</v>
      </c>
      <c r="X254" s="6" t="str">
        <f t="shared" si="20"/>
        <v>Nulo</v>
      </c>
      <c r="Y254" t="str">
        <f t="shared" si="21"/>
        <v>Bom</v>
      </c>
      <c r="Z254" t="str">
        <f t="shared" si="22"/>
        <v>Negativo</v>
      </c>
      <c r="AA254" t="str">
        <f t="shared" si="23"/>
        <v>Negativo</v>
      </c>
    </row>
    <row r="255" spans="1:27" x14ac:dyDescent="0.25">
      <c r="A255">
        <v>253</v>
      </c>
      <c r="B255" t="s">
        <v>1394</v>
      </c>
      <c r="C255" s="3">
        <v>33.51</v>
      </c>
      <c r="D255">
        <v>-0.09</v>
      </c>
      <c r="E255">
        <v>0</v>
      </c>
      <c r="F255">
        <v>0</v>
      </c>
      <c r="G255" t="s">
        <v>1372</v>
      </c>
      <c r="H255" t="s">
        <v>24</v>
      </c>
      <c r="I255" t="s">
        <v>1344</v>
      </c>
      <c r="J255" t="s">
        <v>1159</v>
      </c>
      <c r="K255">
        <v>3.78</v>
      </c>
      <c r="L255">
        <v>28.53</v>
      </c>
      <c r="M255">
        <v>-0.74519999999999997</v>
      </c>
      <c r="N255">
        <v>-8.8599999999999998E-2</v>
      </c>
      <c r="O255" t="s">
        <v>284</v>
      </c>
      <c r="P255">
        <v>-0.1002</v>
      </c>
      <c r="Q255">
        <v>-1.9699999999999999E-2</v>
      </c>
      <c r="R255" t="s">
        <v>24</v>
      </c>
      <c r="S255" t="s">
        <v>286</v>
      </c>
      <c r="T255">
        <v>0.08</v>
      </c>
      <c r="U255">
        <v>1.0976999999999999</v>
      </c>
      <c r="V255" s="6" t="str">
        <f t="shared" si="18"/>
        <v>Ruim</v>
      </c>
      <c r="W255" s="6" t="str">
        <f t="shared" si="19"/>
        <v>Negativo</v>
      </c>
      <c r="X255" s="6" t="str">
        <f t="shared" si="20"/>
        <v>Nulo</v>
      </c>
      <c r="Y255" t="str">
        <f t="shared" si="21"/>
        <v>Negativo</v>
      </c>
      <c r="Z255" t="str">
        <f t="shared" si="22"/>
        <v>Negativo</v>
      </c>
      <c r="AA255" t="str">
        <f t="shared" si="23"/>
        <v>Positivo</v>
      </c>
    </row>
    <row r="256" spans="1:27" x14ac:dyDescent="0.25">
      <c r="A256">
        <v>254</v>
      </c>
      <c r="B256" t="s">
        <v>1395</v>
      </c>
      <c r="C256" s="3">
        <v>4.8</v>
      </c>
      <c r="D256">
        <v>-0.08</v>
      </c>
      <c r="E256">
        <v>-0.12</v>
      </c>
      <c r="F256">
        <v>0</v>
      </c>
      <c r="G256" t="s">
        <v>1396</v>
      </c>
      <c r="H256" t="s">
        <v>1261</v>
      </c>
      <c r="I256" t="s">
        <v>1261</v>
      </c>
      <c r="J256" t="s">
        <v>85</v>
      </c>
      <c r="K256">
        <v>-1.43</v>
      </c>
      <c r="L256">
        <v>-2.0099999999999998</v>
      </c>
      <c r="M256">
        <v>-0.33489999999999998</v>
      </c>
      <c r="N256">
        <v>-1.1642999999999999</v>
      </c>
      <c r="O256" t="s">
        <v>1397</v>
      </c>
      <c r="P256">
        <v>-0.36030000000000001</v>
      </c>
      <c r="Q256">
        <v>1.4198</v>
      </c>
      <c r="R256" t="s">
        <v>1398</v>
      </c>
      <c r="S256" t="s">
        <v>1399</v>
      </c>
      <c r="T256">
        <v>-0.5</v>
      </c>
      <c r="U256">
        <v>6.7999999999999996E-3</v>
      </c>
      <c r="V256" s="6" t="str">
        <f t="shared" si="18"/>
        <v>Ruim</v>
      </c>
      <c r="W256" s="6" t="str">
        <f t="shared" si="19"/>
        <v>Negativo</v>
      </c>
      <c r="X256" s="6" t="str">
        <f t="shared" si="20"/>
        <v>Nulo</v>
      </c>
      <c r="Y256" t="str">
        <f t="shared" si="21"/>
        <v>Ótimo</v>
      </c>
      <c r="Z256" t="str">
        <f t="shared" si="22"/>
        <v>Negativo</v>
      </c>
      <c r="AA256" t="str">
        <f t="shared" si="23"/>
        <v>Positivo</v>
      </c>
    </row>
    <row r="257" spans="1:27" x14ac:dyDescent="0.25">
      <c r="A257">
        <v>255</v>
      </c>
      <c r="B257" t="s">
        <v>1400</v>
      </c>
      <c r="C257" s="3">
        <v>5.84</v>
      </c>
      <c r="D257">
        <v>-0.08</v>
      </c>
      <c r="E257">
        <v>-0.08</v>
      </c>
      <c r="F257">
        <v>0</v>
      </c>
      <c r="G257" t="s">
        <v>1401</v>
      </c>
      <c r="H257" t="s">
        <v>240</v>
      </c>
      <c r="I257" t="s">
        <v>1046</v>
      </c>
      <c r="J257" t="s">
        <v>897</v>
      </c>
      <c r="K257">
        <v>-5.67</v>
      </c>
      <c r="L257">
        <v>-6.73</v>
      </c>
      <c r="M257">
        <v>-0.39169999999999999</v>
      </c>
      <c r="N257">
        <v>-1.865</v>
      </c>
      <c r="O257" t="s">
        <v>710</v>
      </c>
      <c r="P257">
        <v>-0.38579999999999998</v>
      </c>
      <c r="Q257">
        <v>1.0177</v>
      </c>
      <c r="R257" t="s">
        <v>24</v>
      </c>
      <c r="S257" t="s">
        <v>1402</v>
      </c>
      <c r="T257">
        <v>-1.1399999999999999</v>
      </c>
      <c r="U257">
        <v>-0.21310000000000001</v>
      </c>
      <c r="V257" s="6" t="str">
        <f t="shared" si="18"/>
        <v>Ruim</v>
      </c>
      <c r="W257" s="6" t="str">
        <f t="shared" si="19"/>
        <v>Negativo</v>
      </c>
      <c r="X257" s="6" t="str">
        <f t="shared" si="20"/>
        <v>Nulo</v>
      </c>
      <c r="Y257" t="str">
        <f t="shared" si="21"/>
        <v>Ótimo</v>
      </c>
      <c r="Z257" t="str">
        <f t="shared" si="22"/>
        <v>Negativo</v>
      </c>
      <c r="AA257" t="str">
        <f t="shared" si="23"/>
        <v>Negativo</v>
      </c>
    </row>
    <row r="258" spans="1:27" x14ac:dyDescent="0.25">
      <c r="A258">
        <v>256</v>
      </c>
      <c r="B258" t="s">
        <v>1403</v>
      </c>
      <c r="C258" s="3">
        <v>2.38</v>
      </c>
      <c r="D258">
        <v>-0.08</v>
      </c>
      <c r="E258">
        <v>-7.0000000000000007E-2</v>
      </c>
      <c r="F258">
        <v>0</v>
      </c>
      <c r="G258" t="s">
        <v>1405</v>
      </c>
      <c r="H258" t="s">
        <v>1406</v>
      </c>
      <c r="I258" t="s">
        <v>1099</v>
      </c>
      <c r="J258" t="s">
        <v>806</v>
      </c>
      <c r="K258">
        <v>-4.97</v>
      </c>
      <c r="L258">
        <v>302.01</v>
      </c>
      <c r="M258">
        <v>-0.3962</v>
      </c>
      <c r="N258">
        <v>-1.8373999999999999</v>
      </c>
      <c r="O258" t="s">
        <v>334</v>
      </c>
      <c r="P258">
        <v>-0.1832</v>
      </c>
      <c r="Q258">
        <v>0.88069999999999993</v>
      </c>
      <c r="R258" t="s">
        <v>1407</v>
      </c>
      <c r="S258" t="s">
        <v>1408</v>
      </c>
      <c r="T258">
        <v>-1.02</v>
      </c>
      <c r="U258">
        <v>-0.19270000000000001</v>
      </c>
      <c r="V258" s="6" t="str">
        <f t="shared" si="18"/>
        <v>Ruim</v>
      </c>
      <c r="W258" s="6" t="str">
        <f t="shared" si="19"/>
        <v>Negativo</v>
      </c>
      <c r="X258" s="6" t="str">
        <f t="shared" si="20"/>
        <v>Nulo</v>
      </c>
      <c r="Y258" t="str">
        <f t="shared" si="21"/>
        <v>Ótimo</v>
      </c>
      <c r="Z258" t="str">
        <f t="shared" si="22"/>
        <v>Negativo</v>
      </c>
      <c r="AA258" t="str">
        <f t="shared" si="23"/>
        <v>Negativo</v>
      </c>
    </row>
    <row r="259" spans="1:27" x14ac:dyDescent="0.25">
      <c r="A259">
        <v>257</v>
      </c>
      <c r="B259" t="s">
        <v>1409</v>
      </c>
      <c r="C259" s="3">
        <v>3.29</v>
      </c>
      <c r="D259">
        <v>-0.08</v>
      </c>
      <c r="E259">
        <v>-0.01</v>
      </c>
      <c r="F259">
        <v>0</v>
      </c>
      <c r="G259" t="s">
        <v>1405</v>
      </c>
      <c r="H259" t="s">
        <v>336</v>
      </c>
      <c r="I259" t="s">
        <v>1411</v>
      </c>
      <c r="J259" t="s">
        <v>1344</v>
      </c>
      <c r="K259">
        <v>23.96</v>
      </c>
      <c r="L259">
        <v>6.43</v>
      </c>
      <c r="M259">
        <v>7.4000000000000003E-3</v>
      </c>
      <c r="N259">
        <v>-0.37140000000000001</v>
      </c>
      <c r="O259" t="s">
        <v>334</v>
      </c>
      <c r="P259">
        <v>1.52E-2</v>
      </c>
      <c r="Q259">
        <v>0.17299999999999999</v>
      </c>
      <c r="R259" t="s">
        <v>1412</v>
      </c>
      <c r="S259" t="s">
        <v>1413</v>
      </c>
      <c r="T259">
        <v>-7.0000000000000007E-2</v>
      </c>
      <c r="U259">
        <v>0.2046</v>
      </c>
      <c r="V259" s="6" t="str">
        <f t="shared" ref="V259:V322" si="24">IF(D259&gt;=10,"Ótimo",IF(AND(D259&gt;0,D259&lt;10),"Bom",IF(D259&lt;=0,"Ruim","NA")))</f>
        <v>Ruim</v>
      </c>
      <c r="W259" s="6" t="str">
        <f t="shared" ref="W259:W322" si="25">IF(E259&gt;0,"Positivo",IF(E259&lt;=0,"Negativo","NA"))</f>
        <v>Negativo</v>
      </c>
      <c r="X259" s="6" t="str">
        <f t="shared" ref="X259:X322" si="26">IF(AND(F259&gt;0%,F259&lt;=5%),"Bom",IF(F259&lt;=0%,"Nulo",IF(F259&gt;5%,"Ótimo","NA")))</f>
        <v>Nulo</v>
      </c>
      <c r="Y259" t="str">
        <f t="shared" ref="Y259:Y322" si="27">IF(AND(Q259&gt;0%,Q259&lt;=10%),"Bom",IF(Q259&lt;=0%,"Negativo",IF(Q259&gt;10%,"Ótimo","NA")))</f>
        <v>Ótimo</v>
      </c>
      <c r="Z259" t="str">
        <f t="shared" ref="Z259:Z322" si="28">IF(N259&gt;0%,"Positiva",IF(N259&lt;=0%,"Negativo","NA"))</f>
        <v>Negativo</v>
      </c>
      <c r="AA259" t="str">
        <f t="shared" ref="AA259:AA322" si="29">IF(U259&gt;0%,"Positivo","Negativo")</f>
        <v>Positivo</v>
      </c>
    </row>
    <row r="260" spans="1:27" x14ac:dyDescent="0.25">
      <c r="A260">
        <v>258</v>
      </c>
      <c r="B260" t="s">
        <v>1414</v>
      </c>
      <c r="C260" s="3">
        <v>9.8000000000000007</v>
      </c>
      <c r="D260">
        <v>-0.08</v>
      </c>
      <c r="E260">
        <v>-0.01</v>
      </c>
      <c r="F260">
        <v>0</v>
      </c>
      <c r="G260" t="s">
        <v>1304</v>
      </c>
      <c r="H260" t="s">
        <v>1415</v>
      </c>
      <c r="I260" t="s">
        <v>1416</v>
      </c>
      <c r="J260" t="s">
        <v>1344</v>
      </c>
      <c r="K260">
        <v>-1.21</v>
      </c>
      <c r="L260">
        <v>-1.95</v>
      </c>
      <c r="M260">
        <v>0</v>
      </c>
      <c r="N260">
        <v>0</v>
      </c>
      <c r="O260" t="s">
        <v>24</v>
      </c>
      <c r="P260">
        <v>-8.4900000000000003E-2</v>
      </c>
      <c r="Q260">
        <v>0.14460000000000001</v>
      </c>
      <c r="R260" t="s">
        <v>24</v>
      </c>
      <c r="S260" t="s">
        <v>1417</v>
      </c>
      <c r="T260">
        <v>0</v>
      </c>
      <c r="U260">
        <v>0</v>
      </c>
      <c r="V260" s="6" t="str">
        <f t="shared" si="24"/>
        <v>Ruim</v>
      </c>
      <c r="W260" s="6" t="str">
        <f t="shared" si="25"/>
        <v>Negativo</v>
      </c>
      <c r="X260" s="6" t="str">
        <f t="shared" si="26"/>
        <v>Nulo</v>
      </c>
      <c r="Y260" t="str">
        <f t="shared" si="27"/>
        <v>Ótimo</v>
      </c>
      <c r="Z260" t="str">
        <f t="shared" si="28"/>
        <v>Negativo</v>
      </c>
      <c r="AA260" t="str">
        <f t="shared" si="29"/>
        <v>Negativo</v>
      </c>
    </row>
    <row r="261" spans="1:27" x14ac:dyDescent="0.25">
      <c r="A261">
        <v>259</v>
      </c>
      <c r="B261" t="s">
        <v>1418</v>
      </c>
      <c r="C261" s="3">
        <v>4.8</v>
      </c>
      <c r="D261">
        <v>-7.0000000000000007E-2</v>
      </c>
      <c r="E261">
        <v>-7.0000000000000007E-2</v>
      </c>
      <c r="F261">
        <v>0</v>
      </c>
      <c r="G261" t="s">
        <v>1347</v>
      </c>
      <c r="H261" t="s">
        <v>85</v>
      </c>
      <c r="I261" t="s">
        <v>811</v>
      </c>
      <c r="J261" t="s">
        <v>1199</v>
      </c>
      <c r="K261">
        <v>-5.6</v>
      </c>
      <c r="L261">
        <v>-6.64</v>
      </c>
      <c r="M261">
        <v>-0.39169999999999999</v>
      </c>
      <c r="N261">
        <v>-1.865</v>
      </c>
      <c r="O261" t="s">
        <v>710</v>
      </c>
      <c r="P261">
        <v>-0.38579999999999998</v>
      </c>
      <c r="Q261">
        <v>1.0177</v>
      </c>
      <c r="R261" t="s">
        <v>1419</v>
      </c>
      <c r="S261" t="s">
        <v>1402</v>
      </c>
      <c r="T261">
        <v>-1.1399999999999999</v>
      </c>
      <c r="U261">
        <v>-0.21310000000000001</v>
      </c>
      <c r="V261" s="6" t="str">
        <f t="shared" si="24"/>
        <v>Ruim</v>
      </c>
      <c r="W261" s="6" t="str">
        <f t="shared" si="25"/>
        <v>Negativo</v>
      </c>
      <c r="X261" s="6" t="str">
        <f t="shared" si="26"/>
        <v>Nulo</v>
      </c>
      <c r="Y261" t="str">
        <f t="shared" si="27"/>
        <v>Ótimo</v>
      </c>
      <c r="Z261" t="str">
        <f t="shared" si="28"/>
        <v>Negativo</v>
      </c>
      <c r="AA261" t="str">
        <f t="shared" si="29"/>
        <v>Negativo</v>
      </c>
    </row>
    <row r="262" spans="1:27" x14ac:dyDescent="0.25">
      <c r="A262">
        <v>260</v>
      </c>
      <c r="B262" t="s">
        <v>1420</v>
      </c>
      <c r="C262" s="3">
        <v>10.5</v>
      </c>
      <c r="D262">
        <v>-7.0000000000000007E-2</v>
      </c>
      <c r="E262">
        <v>-0.01</v>
      </c>
      <c r="F262">
        <v>0</v>
      </c>
      <c r="G262" t="s">
        <v>709</v>
      </c>
      <c r="H262" t="s">
        <v>1265</v>
      </c>
      <c r="I262" t="s">
        <v>711</v>
      </c>
      <c r="J262" t="s">
        <v>1344</v>
      </c>
      <c r="K262">
        <v>-6.89</v>
      </c>
      <c r="L262">
        <v>-6.89</v>
      </c>
      <c r="M262">
        <v>-1.9357</v>
      </c>
      <c r="N262">
        <v>-3.9638</v>
      </c>
      <c r="O262" t="s">
        <v>1069</v>
      </c>
      <c r="P262">
        <v>-0.45</v>
      </c>
      <c r="Q262">
        <v>0.1011</v>
      </c>
      <c r="R262" t="s">
        <v>24</v>
      </c>
      <c r="S262" t="s">
        <v>1421</v>
      </c>
      <c r="T262">
        <v>-0.34</v>
      </c>
      <c r="U262">
        <v>-0.58909999999999996</v>
      </c>
      <c r="V262" s="6" t="str">
        <f t="shared" si="24"/>
        <v>Ruim</v>
      </c>
      <c r="W262" s="6" t="str">
        <f t="shared" si="25"/>
        <v>Negativo</v>
      </c>
      <c r="X262" s="6" t="str">
        <f t="shared" si="26"/>
        <v>Nulo</v>
      </c>
      <c r="Y262" t="str">
        <f t="shared" si="27"/>
        <v>Ótimo</v>
      </c>
      <c r="Z262" t="str">
        <f t="shared" si="28"/>
        <v>Negativo</v>
      </c>
      <c r="AA262" t="str">
        <f t="shared" si="29"/>
        <v>Negativo</v>
      </c>
    </row>
    <row r="263" spans="1:27" x14ac:dyDescent="0.25">
      <c r="A263">
        <v>261</v>
      </c>
      <c r="B263" t="s">
        <v>1422</v>
      </c>
      <c r="C263" s="3">
        <v>6.5</v>
      </c>
      <c r="D263">
        <v>-0.06</v>
      </c>
      <c r="E263">
        <v>0</v>
      </c>
      <c r="F263">
        <v>0</v>
      </c>
      <c r="G263" t="s">
        <v>1423</v>
      </c>
      <c r="H263" t="s">
        <v>87</v>
      </c>
      <c r="I263" t="s">
        <v>85</v>
      </c>
      <c r="J263" t="s">
        <v>1159</v>
      </c>
      <c r="K263">
        <v>-12.27</v>
      </c>
      <c r="L263">
        <v>-12.28</v>
      </c>
      <c r="M263">
        <v>-667.67200000000003</v>
      </c>
      <c r="N263">
        <v>-736</v>
      </c>
      <c r="O263" t="s">
        <v>24</v>
      </c>
      <c r="P263">
        <v>-1.054</v>
      </c>
      <c r="Q263">
        <v>7.3499999999999996E-2</v>
      </c>
      <c r="R263" t="s">
        <v>24</v>
      </c>
      <c r="S263" t="s">
        <v>1393</v>
      </c>
      <c r="T263">
        <v>-0.81</v>
      </c>
      <c r="U263">
        <v>-0.15129999999999999</v>
      </c>
      <c r="V263" s="6" t="str">
        <f t="shared" si="24"/>
        <v>Ruim</v>
      </c>
      <c r="W263" s="6" t="str">
        <f t="shared" si="25"/>
        <v>Negativo</v>
      </c>
      <c r="X263" s="6" t="str">
        <f t="shared" si="26"/>
        <v>Nulo</v>
      </c>
      <c r="Y263" t="str">
        <f t="shared" si="27"/>
        <v>Bom</v>
      </c>
      <c r="Z263" t="str">
        <f t="shared" si="28"/>
        <v>Negativo</v>
      </c>
      <c r="AA263" t="str">
        <f t="shared" si="29"/>
        <v>Negativo</v>
      </c>
    </row>
    <row r="264" spans="1:27" x14ac:dyDescent="0.25">
      <c r="A264">
        <v>262</v>
      </c>
      <c r="B264" t="s">
        <v>1424</v>
      </c>
      <c r="C264" s="3">
        <v>0.94</v>
      </c>
      <c r="D264">
        <v>-0.06</v>
      </c>
      <c r="E264">
        <v>-7.0000000000000007E-2</v>
      </c>
      <c r="F264">
        <v>0</v>
      </c>
      <c r="G264" t="s">
        <v>1425</v>
      </c>
      <c r="H264" t="s">
        <v>87</v>
      </c>
      <c r="I264" t="s">
        <v>711</v>
      </c>
      <c r="J264" t="s">
        <v>1265</v>
      </c>
      <c r="K264">
        <v>-1.57</v>
      </c>
      <c r="L264">
        <v>-3.33</v>
      </c>
      <c r="M264">
        <v>-0.36209999999999998</v>
      </c>
      <c r="N264">
        <v>-0.80449999999999999</v>
      </c>
      <c r="O264" t="s">
        <v>1426</v>
      </c>
      <c r="P264">
        <v>-0.152</v>
      </c>
      <c r="Q264">
        <v>1.2185999999999999</v>
      </c>
      <c r="R264" t="s">
        <v>1427</v>
      </c>
      <c r="S264" t="s">
        <v>1428</v>
      </c>
      <c r="T264">
        <v>-1.0900000000000001</v>
      </c>
      <c r="U264">
        <v>-0.14319999999999999</v>
      </c>
      <c r="V264" s="6" t="str">
        <f t="shared" si="24"/>
        <v>Ruim</v>
      </c>
      <c r="W264" s="6" t="str">
        <f t="shared" si="25"/>
        <v>Negativo</v>
      </c>
      <c r="X264" s="6" t="str">
        <f t="shared" si="26"/>
        <v>Nulo</v>
      </c>
      <c r="Y264" t="str">
        <f t="shared" si="27"/>
        <v>Ótimo</v>
      </c>
      <c r="Z264" t="str">
        <f t="shared" si="28"/>
        <v>Negativo</v>
      </c>
      <c r="AA264" t="str">
        <f t="shared" si="29"/>
        <v>Negativo</v>
      </c>
    </row>
    <row r="265" spans="1:27" x14ac:dyDescent="0.25">
      <c r="A265">
        <v>263</v>
      </c>
      <c r="B265" t="s">
        <v>1429</v>
      </c>
      <c r="C265" s="3">
        <v>5.85</v>
      </c>
      <c r="D265">
        <v>-0.06</v>
      </c>
      <c r="E265">
        <v>0</v>
      </c>
      <c r="F265">
        <v>0</v>
      </c>
      <c r="G265" t="s">
        <v>1430</v>
      </c>
      <c r="H265" t="s">
        <v>1344</v>
      </c>
      <c r="I265" t="s">
        <v>828</v>
      </c>
      <c r="J265" t="s">
        <v>1159</v>
      </c>
      <c r="K265">
        <v>-18.38</v>
      </c>
      <c r="L265">
        <v>-18.57</v>
      </c>
      <c r="M265">
        <v>-0.5837</v>
      </c>
      <c r="N265">
        <v>-2.8721999999999999</v>
      </c>
      <c r="O265" t="s">
        <v>1128</v>
      </c>
      <c r="P265">
        <v>-8.72E-2</v>
      </c>
      <c r="Q265">
        <v>6.6400000000000001E-2</v>
      </c>
      <c r="R265" t="s">
        <v>1431</v>
      </c>
      <c r="S265" t="s">
        <v>1432</v>
      </c>
      <c r="T265">
        <v>-0.27</v>
      </c>
      <c r="U265">
        <v>-0.1173</v>
      </c>
      <c r="V265" s="6" t="str">
        <f t="shared" si="24"/>
        <v>Ruim</v>
      </c>
      <c r="W265" s="6" t="str">
        <f t="shared" si="25"/>
        <v>Negativo</v>
      </c>
      <c r="X265" s="6" t="str">
        <f t="shared" si="26"/>
        <v>Nulo</v>
      </c>
      <c r="Y265" t="str">
        <f t="shared" si="27"/>
        <v>Bom</v>
      </c>
      <c r="Z265" t="str">
        <f t="shared" si="28"/>
        <v>Negativo</v>
      </c>
      <c r="AA265" t="str">
        <f t="shared" si="29"/>
        <v>Negativo</v>
      </c>
    </row>
    <row r="266" spans="1:27" x14ac:dyDescent="0.25">
      <c r="A266">
        <v>264</v>
      </c>
      <c r="B266" t="s">
        <v>1433</v>
      </c>
      <c r="C266" s="3">
        <v>20</v>
      </c>
      <c r="D266">
        <v>-0.05</v>
      </c>
      <c r="E266">
        <v>0</v>
      </c>
      <c r="F266">
        <v>0</v>
      </c>
      <c r="G266" t="s">
        <v>23</v>
      </c>
      <c r="H266" t="s">
        <v>24</v>
      </c>
      <c r="I266" t="s">
        <v>1344</v>
      </c>
      <c r="J266" t="s">
        <v>1159</v>
      </c>
      <c r="K266">
        <v>3.79</v>
      </c>
      <c r="L266">
        <v>28.56</v>
      </c>
      <c r="M266">
        <v>-0.74519999999999997</v>
      </c>
      <c r="N266">
        <v>-8.8599999999999998E-2</v>
      </c>
      <c r="O266" t="s">
        <v>284</v>
      </c>
      <c r="P266">
        <v>-0.1002</v>
      </c>
      <c r="Q266">
        <v>-1.9699999999999999E-2</v>
      </c>
      <c r="R266" t="s">
        <v>24</v>
      </c>
      <c r="S266" t="s">
        <v>286</v>
      </c>
      <c r="T266">
        <v>0.08</v>
      </c>
      <c r="U266">
        <v>1.0976999999999999</v>
      </c>
      <c r="V266" s="6" t="str">
        <f t="shared" si="24"/>
        <v>Ruim</v>
      </c>
      <c r="W266" s="6" t="str">
        <f t="shared" si="25"/>
        <v>Negativo</v>
      </c>
      <c r="X266" s="6" t="str">
        <f t="shared" si="26"/>
        <v>Nulo</v>
      </c>
      <c r="Y266" t="str">
        <f t="shared" si="27"/>
        <v>Negativo</v>
      </c>
      <c r="Z266" t="str">
        <f t="shared" si="28"/>
        <v>Negativo</v>
      </c>
      <c r="AA266" t="str">
        <f t="shared" si="29"/>
        <v>Positivo</v>
      </c>
    </row>
    <row r="267" spans="1:27" x14ac:dyDescent="0.25">
      <c r="A267">
        <v>265</v>
      </c>
      <c r="B267" t="s">
        <v>1434</v>
      </c>
      <c r="C267" s="3">
        <v>9.99</v>
      </c>
      <c r="D267">
        <v>-0.05</v>
      </c>
      <c r="E267">
        <v>4.3</v>
      </c>
      <c r="F267">
        <v>0</v>
      </c>
      <c r="G267" t="s">
        <v>1436</v>
      </c>
      <c r="H267" t="s">
        <v>897</v>
      </c>
      <c r="I267" t="s">
        <v>711</v>
      </c>
      <c r="J267" t="s">
        <v>897</v>
      </c>
      <c r="K267">
        <v>-0.2</v>
      </c>
      <c r="L267">
        <v>-0.2</v>
      </c>
      <c r="M267">
        <v>-0.22819999999999999</v>
      </c>
      <c r="N267">
        <v>-0.55899999999999994</v>
      </c>
      <c r="O267" t="s">
        <v>86</v>
      </c>
      <c r="P267">
        <v>-0.28560000000000002</v>
      </c>
      <c r="Q267">
        <v>-82.468299999999999</v>
      </c>
      <c r="R267" t="s">
        <v>24</v>
      </c>
      <c r="S267" t="s">
        <v>1437</v>
      </c>
      <c r="T267">
        <v>6.15</v>
      </c>
      <c r="U267">
        <v>-0.1002</v>
      </c>
      <c r="V267" s="6" t="str">
        <f t="shared" si="24"/>
        <v>Ruim</v>
      </c>
      <c r="W267" s="6" t="str">
        <f t="shared" si="25"/>
        <v>Positivo</v>
      </c>
      <c r="X267" s="6" t="str">
        <f t="shared" si="26"/>
        <v>Nulo</v>
      </c>
      <c r="Y267" t="str">
        <f t="shared" si="27"/>
        <v>Negativo</v>
      </c>
      <c r="Z267" t="str">
        <f t="shared" si="28"/>
        <v>Negativo</v>
      </c>
      <c r="AA267" t="str">
        <f t="shared" si="29"/>
        <v>Negativo</v>
      </c>
    </row>
    <row r="268" spans="1:27" x14ac:dyDescent="0.25">
      <c r="A268">
        <v>266</v>
      </c>
      <c r="B268" t="s">
        <v>1438</v>
      </c>
      <c r="C268" s="3">
        <v>15.76</v>
      </c>
      <c r="D268">
        <v>-0.05</v>
      </c>
      <c r="E268">
        <v>0</v>
      </c>
      <c r="F268">
        <v>0</v>
      </c>
      <c r="G268" t="s">
        <v>1439</v>
      </c>
      <c r="H268" t="s">
        <v>1159</v>
      </c>
      <c r="I268" t="s">
        <v>1440</v>
      </c>
      <c r="J268" t="s">
        <v>1159</v>
      </c>
      <c r="K268">
        <v>-164.63</v>
      </c>
      <c r="L268">
        <v>373.92</v>
      </c>
      <c r="M268">
        <v>-1.1599999999999999E-2</v>
      </c>
      <c r="N268">
        <v>-0.58020000000000005</v>
      </c>
      <c r="O268" t="s">
        <v>654</v>
      </c>
      <c r="P268">
        <v>-4.6999999999999993E-3</v>
      </c>
      <c r="Q268">
        <v>8.0299999999999996E-2</v>
      </c>
      <c r="R268" t="s">
        <v>1441</v>
      </c>
      <c r="S268" t="s">
        <v>1442</v>
      </c>
      <c r="T268">
        <v>-0.26</v>
      </c>
      <c r="U268">
        <v>0.18840000000000001</v>
      </c>
      <c r="V268" s="6" t="str">
        <f t="shared" si="24"/>
        <v>Ruim</v>
      </c>
      <c r="W268" s="6" t="str">
        <f t="shared" si="25"/>
        <v>Negativo</v>
      </c>
      <c r="X268" s="6" t="str">
        <f t="shared" si="26"/>
        <v>Nulo</v>
      </c>
      <c r="Y268" t="str">
        <f t="shared" si="27"/>
        <v>Bom</v>
      </c>
      <c r="Z268" t="str">
        <f t="shared" si="28"/>
        <v>Negativo</v>
      </c>
      <c r="AA268" t="str">
        <f t="shared" si="29"/>
        <v>Positivo</v>
      </c>
    </row>
    <row r="269" spans="1:27" x14ac:dyDescent="0.25">
      <c r="A269">
        <v>267</v>
      </c>
      <c r="B269" t="s">
        <v>1443</v>
      </c>
      <c r="C269" s="3">
        <v>4.4800000000000004</v>
      </c>
      <c r="D269">
        <v>-0.05</v>
      </c>
      <c r="E269">
        <v>0</v>
      </c>
      <c r="F269">
        <v>0</v>
      </c>
      <c r="G269" t="s">
        <v>1444</v>
      </c>
      <c r="H269" t="s">
        <v>1265</v>
      </c>
      <c r="I269" t="s">
        <v>647</v>
      </c>
      <c r="J269" t="s">
        <v>1159</v>
      </c>
      <c r="K269">
        <v>-280.64</v>
      </c>
      <c r="L269">
        <v>-714.61</v>
      </c>
      <c r="M269">
        <v>-0.54920000000000002</v>
      </c>
      <c r="N269">
        <v>-9.9354999999999993</v>
      </c>
      <c r="O269" t="s">
        <v>1445</v>
      </c>
      <c r="P269">
        <v>-7.8000000000000014E-3</v>
      </c>
      <c r="Q269">
        <v>4.9599999999999998E-2</v>
      </c>
      <c r="R269" t="s">
        <v>1446</v>
      </c>
      <c r="S269" t="s">
        <v>1447</v>
      </c>
      <c r="T269">
        <v>-0.95</v>
      </c>
      <c r="U269">
        <v>0.41959999999999997</v>
      </c>
      <c r="V269" s="6" t="str">
        <f t="shared" si="24"/>
        <v>Ruim</v>
      </c>
      <c r="W269" s="6" t="str">
        <f t="shared" si="25"/>
        <v>Negativo</v>
      </c>
      <c r="X269" s="6" t="str">
        <f t="shared" si="26"/>
        <v>Nulo</v>
      </c>
      <c r="Y269" t="str">
        <f t="shared" si="27"/>
        <v>Bom</v>
      </c>
      <c r="Z269" t="str">
        <f t="shared" si="28"/>
        <v>Negativo</v>
      </c>
      <c r="AA269" t="str">
        <f t="shared" si="29"/>
        <v>Positivo</v>
      </c>
    </row>
    <row r="270" spans="1:27" x14ac:dyDescent="0.25">
      <c r="A270">
        <v>268</v>
      </c>
      <c r="B270" t="s">
        <v>1448</v>
      </c>
      <c r="C270" s="3">
        <v>1.1399999999999999</v>
      </c>
      <c r="D270">
        <v>-0.05</v>
      </c>
      <c r="E270">
        <v>-0.01</v>
      </c>
      <c r="F270">
        <v>0</v>
      </c>
      <c r="G270" t="s">
        <v>1449</v>
      </c>
      <c r="H270" t="s">
        <v>240</v>
      </c>
      <c r="I270" t="s">
        <v>828</v>
      </c>
      <c r="J270" t="s">
        <v>1344</v>
      </c>
      <c r="K270">
        <v>-8.9</v>
      </c>
      <c r="L270">
        <v>-8.9</v>
      </c>
      <c r="M270">
        <v>-5.0799999999999998E-2</v>
      </c>
      <c r="N270">
        <v>-0.29289999999999999</v>
      </c>
      <c r="O270" t="s">
        <v>1352</v>
      </c>
      <c r="P270">
        <v>-0.15140000000000001</v>
      </c>
      <c r="Q270">
        <v>0.20730000000000001</v>
      </c>
      <c r="R270" t="s">
        <v>24</v>
      </c>
      <c r="S270" t="s">
        <v>1450</v>
      </c>
      <c r="T270">
        <v>-0.31</v>
      </c>
      <c r="U270">
        <v>1.06E-2</v>
      </c>
      <c r="V270" s="6" t="str">
        <f t="shared" si="24"/>
        <v>Ruim</v>
      </c>
      <c r="W270" s="6" t="str">
        <f t="shared" si="25"/>
        <v>Negativo</v>
      </c>
      <c r="X270" s="6" t="str">
        <f t="shared" si="26"/>
        <v>Nulo</v>
      </c>
      <c r="Y270" t="str">
        <f t="shared" si="27"/>
        <v>Ótimo</v>
      </c>
      <c r="Z270" t="str">
        <f t="shared" si="28"/>
        <v>Negativo</v>
      </c>
      <c r="AA270" t="str">
        <f t="shared" si="29"/>
        <v>Positivo</v>
      </c>
    </row>
    <row r="271" spans="1:27" x14ac:dyDescent="0.25">
      <c r="A271">
        <v>269</v>
      </c>
      <c r="B271" t="s">
        <v>1451</v>
      </c>
      <c r="C271" s="3">
        <v>1.01</v>
      </c>
      <c r="D271">
        <v>-0.04</v>
      </c>
      <c r="E271">
        <v>-0.01</v>
      </c>
      <c r="F271">
        <v>0</v>
      </c>
      <c r="G271" t="s">
        <v>1453</v>
      </c>
      <c r="H271" t="s">
        <v>1344</v>
      </c>
      <c r="I271" t="s">
        <v>61</v>
      </c>
      <c r="J271" t="s">
        <v>1344</v>
      </c>
      <c r="K271">
        <v>-21.09</v>
      </c>
      <c r="L271">
        <v>-51.1</v>
      </c>
      <c r="M271">
        <v>-0.23580000000000001</v>
      </c>
      <c r="N271">
        <v>-1.5481</v>
      </c>
      <c r="O271" t="s">
        <v>1252</v>
      </c>
      <c r="P271">
        <v>-0.105</v>
      </c>
      <c r="Q271">
        <v>0.21029999999999999</v>
      </c>
      <c r="R271" t="s">
        <v>24</v>
      </c>
      <c r="S271" t="s">
        <v>1253</v>
      </c>
      <c r="T271">
        <v>-0.99</v>
      </c>
      <c r="U271">
        <v>-0.23619999999999999</v>
      </c>
      <c r="V271" s="6" t="str">
        <f t="shared" si="24"/>
        <v>Ruim</v>
      </c>
      <c r="W271" s="6" t="str">
        <f t="shared" si="25"/>
        <v>Negativo</v>
      </c>
      <c r="X271" s="6" t="str">
        <f t="shared" si="26"/>
        <v>Nulo</v>
      </c>
      <c r="Y271" t="str">
        <f t="shared" si="27"/>
        <v>Ótimo</v>
      </c>
      <c r="Z271" t="str">
        <f t="shared" si="28"/>
        <v>Negativo</v>
      </c>
      <c r="AA271" t="str">
        <f t="shared" si="29"/>
        <v>Negativo</v>
      </c>
    </row>
    <row r="272" spans="1:27" x14ac:dyDescent="0.25">
      <c r="A272">
        <v>270</v>
      </c>
      <c r="B272" t="s">
        <v>1454</v>
      </c>
      <c r="C272" s="3">
        <v>1.02</v>
      </c>
      <c r="D272">
        <v>-0.04</v>
      </c>
      <c r="E272">
        <v>-0.01</v>
      </c>
      <c r="F272">
        <v>0</v>
      </c>
      <c r="G272" t="s">
        <v>1436</v>
      </c>
      <c r="H272" t="s">
        <v>85</v>
      </c>
      <c r="I272" t="s">
        <v>1177</v>
      </c>
      <c r="J272" t="s">
        <v>1344</v>
      </c>
      <c r="K272">
        <v>-8.8699999999999992</v>
      </c>
      <c r="L272">
        <v>-8.8699999999999992</v>
      </c>
      <c r="M272">
        <v>-5.0799999999999998E-2</v>
      </c>
      <c r="N272">
        <v>-0.29289999999999999</v>
      </c>
      <c r="O272" t="s">
        <v>1352</v>
      </c>
      <c r="P272">
        <v>-0.15140000000000001</v>
      </c>
      <c r="Q272">
        <v>0.20730000000000001</v>
      </c>
      <c r="R272" t="s">
        <v>24</v>
      </c>
      <c r="S272" t="s">
        <v>1450</v>
      </c>
      <c r="T272">
        <v>-0.31</v>
      </c>
      <c r="U272">
        <v>1.06E-2</v>
      </c>
      <c r="V272" s="6" t="str">
        <f t="shared" si="24"/>
        <v>Ruim</v>
      </c>
      <c r="W272" s="6" t="str">
        <f t="shared" si="25"/>
        <v>Negativo</v>
      </c>
      <c r="X272" s="6" t="str">
        <f t="shared" si="26"/>
        <v>Nulo</v>
      </c>
      <c r="Y272" t="str">
        <f t="shared" si="27"/>
        <v>Ótimo</v>
      </c>
      <c r="Z272" t="str">
        <f t="shared" si="28"/>
        <v>Negativo</v>
      </c>
      <c r="AA272" t="str">
        <f t="shared" si="29"/>
        <v>Positivo</v>
      </c>
    </row>
    <row r="273" spans="1:27" x14ac:dyDescent="0.25">
      <c r="A273">
        <v>271</v>
      </c>
      <c r="B273" t="s">
        <v>1455</v>
      </c>
      <c r="C273" s="3">
        <v>0.12</v>
      </c>
      <c r="D273">
        <v>-0.04</v>
      </c>
      <c r="E273">
        <v>-0.01</v>
      </c>
      <c r="F273">
        <v>0</v>
      </c>
      <c r="G273" t="s">
        <v>1425</v>
      </c>
      <c r="H273" t="s">
        <v>63</v>
      </c>
      <c r="I273" t="s">
        <v>1456</v>
      </c>
      <c r="J273" t="s">
        <v>1344</v>
      </c>
      <c r="K273">
        <v>-46.92</v>
      </c>
      <c r="L273">
        <v>-46.92</v>
      </c>
      <c r="M273">
        <v>-0.77569999999999995</v>
      </c>
      <c r="N273">
        <v>-9.8127999999999993</v>
      </c>
      <c r="O273" t="s">
        <v>1397</v>
      </c>
      <c r="P273">
        <v>-3.2099999999999997E-2</v>
      </c>
      <c r="Q273">
        <v>0.38790000000000002</v>
      </c>
      <c r="R273" t="s">
        <v>24</v>
      </c>
      <c r="S273" t="s">
        <v>1457</v>
      </c>
      <c r="T273">
        <v>-1.43</v>
      </c>
      <c r="U273">
        <v>-0.58090000000000008</v>
      </c>
      <c r="V273" s="6" t="str">
        <f t="shared" si="24"/>
        <v>Ruim</v>
      </c>
      <c r="W273" s="6" t="str">
        <f t="shared" si="25"/>
        <v>Negativo</v>
      </c>
      <c r="X273" s="6" t="str">
        <f t="shared" si="26"/>
        <v>Nulo</v>
      </c>
      <c r="Y273" t="str">
        <f t="shared" si="27"/>
        <v>Ótimo</v>
      </c>
      <c r="Z273" t="str">
        <f t="shared" si="28"/>
        <v>Negativo</v>
      </c>
      <c r="AA273" t="str">
        <f t="shared" si="29"/>
        <v>Negativo</v>
      </c>
    </row>
    <row r="274" spans="1:27" x14ac:dyDescent="0.25">
      <c r="A274">
        <v>272</v>
      </c>
      <c r="B274" t="s">
        <v>1458</v>
      </c>
      <c r="C274" s="3">
        <v>1.03</v>
      </c>
      <c r="D274">
        <v>-0.04</v>
      </c>
      <c r="E274">
        <v>-0.03</v>
      </c>
      <c r="F274">
        <v>0</v>
      </c>
      <c r="G274" t="s">
        <v>1356</v>
      </c>
      <c r="H274" t="s">
        <v>1459</v>
      </c>
      <c r="I274" t="s">
        <v>938</v>
      </c>
      <c r="J274" t="s">
        <v>1265</v>
      </c>
      <c r="K274">
        <v>-4.76</v>
      </c>
      <c r="L274">
        <v>288.98</v>
      </c>
      <c r="M274">
        <v>-0.3962</v>
      </c>
      <c r="N274">
        <v>-1.8373999999999999</v>
      </c>
      <c r="O274" t="s">
        <v>334</v>
      </c>
      <c r="P274">
        <v>-0.1832</v>
      </c>
      <c r="Q274">
        <v>0.88069999999999993</v>
      </c>
      <c r="R274" t="s">
        <v>1460</v>
      </c>
      <c r="S274" t="s">
        <v>1408</v>
      </c>
      <c r="T274">
        <v>-1.02</v>
      </c>
      <c r="U274">
        <v>-0.19270000000000001</v>
      </c>
      <c r="V274" s="6" t="str">
        <f t="shared" si="24"/>
        <v>Ruim</v>
      </c>
      <c r="W274" s="6" t="str">
        <f t="shared" si="25"/>
        <v>Negativo</v>
      </c>
      <c r="X274" s="6" t="str">
        <f t="shared" si="26"/>
        <v>Nulo</v>
      </c>
      <c r="Y274" t="str">
        <f t="shared" si="27"/>
        <v>Ótimo</v>
      </c>
      <c r="Z274" t="str">
        <f t="shared" si="28"/>
        <v>Negativo</v>
      </c>
      <c r="AA274" t="str">
        <f t="shared" si="29"/>
        <v>Negativo</v>
      </c>
    </row>
    <row r="275" spans="1:27" x14ac:dyDescent="0.25">
      <c r="A275">
        <v>273</v>
      </c>
      <c r="B275" t="s">
        <v>1461</v>
      </c>
      <c r="C275" s="3">
        <v>7.7</v>
      </c>
      <c r="D275">
        <v>-0.04</v>
      </c>
      <c r="E275">
        <v>-0.04</v>
      </c>
      <c r="F275">
        <v>0</v>
      </c>
      <c r="G275" t="s">
        <v>1392</v>
      </c>
      <c r="H275" t="s">
        <v>24</v>
      </c>
      <c r="I275" t="s">
        <v>255</v>
      </c>
      <c r="J275" t="s">
        <v>24</v>
      </c>
      <c r="K275">
        <v>-15.85</v>
      </c>
      <c r="L275">
        <v>-15.85</v>
      </c>
      <c r="M275">
        <v>0</v>
      </c>
      <c r="N275">
        <v>0</v>
      </c>
      <c r="O275" t="s">
        <v>24</v>
      </c>
      <c r="P275">
        <v>0</v>
      </c>
      <c r="Q275">
        <v>1.0289999999999999</v>
      </c>
      <c r="R275" t="s">
        <v>24</v>
      </c>
      <c r="S275" t="s">
        <v>1462</v>
      </c>
      <c r="T275">
        <v>0</v>
      </c>
      <c r="U275">
        <v>-0.64349999999999996</v>
      </c>
      <c r="V275" s="6" t="str">
        <f t="shared" si="24"/>
        <v>Ruim</v>
      </c>
      <c r="W275" s="6" t="str">
        <f t="shared" si="25"/>
        <v>Negativo</v>
      </c>
      <c r="X275" s="6" t="str">
        <f t="shared" si="26"/>
        <v>Nulo</v>
      </c>
      <c r="Y275" t="str">
        <f t="shared" si="27"/>
        <v>Ótimo</v>
      </c>
      <c r="Z275" t="str">
        <f t="shared" si="28"/>
        <v>Negativo</v>
      </c>
      <c r="AA275" t="str">
        <f t="shared" si="29"/>
        <v>Negativo</v>
      </c>
    </row>
    <row r="276" spans="1:27" x14ac:dyDescent="0.25">
      <c r="A276">
        <v>274</v>
      </c>
      <c r="B276" t="s">
        <v>1463</v>
      </c>
      <c r="C276" s="3">
        <v>2.63</v>
      </c>
      <c r="D276">
        <v>-0.03</v>
      </c>
      <c r="E276">
        <v>-0.01</v>
      </c>
      <c r="F276">
        <v>0</v>
      </c>
      <c r="G276" t="s">
        <v>1464</v>
      </c>
      <c r="H276" t="s">
        <v>1344</v>
      </c>
      <c r="I276" t="s">
        <v>1465</v>
      </c>
      <c r="J276" t="s">
        <v>1344</v>
      </c>
      <c r="K276">
        <v>-728.92</v>
      </c>
      <c r="L276">
        <v>-728.92</v>
      </c>
      <c r="M276">
        <v>-9.11E-2</v>
      </c>
      <c r="N276">
        <v>-17.455200000000001</v>
      </c>
      <c r="O276" t="s">
        <v>119</v>
      </c>
      <c r="P276">
        <v>-9.7699999999999995E-2</v>
      </c>
      <c r="Q276">
        <v>0.2114</v>
      </c>
      <c r="R276" t="s">
        <v>24</v>
      </c>
      <c r="S276" t="s">
        <v>1466</v>
      </c>
      <c r="T276">
        <v>-0.8</v>
      </c>
      <c r="U276">
        <v>6.3399999999999998E-2</v>
      </c>
      <c r="V276" s="6" t="str">
        <f t="shared" si="24"/>
        <v>Ruim</v>
      </c>
      <c r="W276" s="6" t="str">
        <f t="shared" si="25"/>
        <v>Negativo</v>
      </c>
      <c r="X276" s="6" t="str">
        <f t="shared" si="26"/>
        <v>Nulo</v>
      </c>
      <c r="Y276" t="str">
        <f t="shared" si="27"/>
        <v>Ótimo</v>
      </c>
      <c r="Z276" t="str">
        <f t="shared" si="28"/>
        <v>Negativo</v>
      </c>
      <c r="AA276" t="str">
        <f t="shared" si="29"/>
        <v>Positivo</v>
      </c>
    </row>
    <row r="277" spans="1:27" x14ac:dyDescent="0.25">
      <c r="A277">
        <v>275</v>
      </c>
      <c r="B277" t="s">
        <v>1467</v>
      </c>
      <c r="C277" s="3">
        <v>6.03</v>
      </c>
      <c r="D277">
        <v>-0.03</v>
      </c>
      <c r="E277">
        <v>2.59</v>
      </c>
      <c r="F277">
        <v>0</v>
      </c>
      <c r="G277" t="s">
        <v>1384</v>
      </c>
      <c r="H277" t="s">
        <v>87</v>
      </c>
      <c r="I277" t="s">
        <v>240</v>
      </c>
      <c r="J277" t="s">
        <v>806</v>
      </c>
      <c r="K277">
        <v>-0.15</v>
      </c>
      <c r="L277">
        <v>-0.15</v>
      </c>
      <c r="M277">
        <v>-0.22819999999999999</v>
      </c>
      <c r="N277">
        <v>-0.55899999999999994</v>
      </c>
      <c r="O277" t="s">
        <v>86</v>
      </c>
      <c r="P277">
        <v>-0.28560000000000002</v>
      </c>
      <c r="Q277">
        <v>-82.468299999999999</v>
      </c>
      <c r="R277" t="s">
        <v>24</v>
      </c>
      <c r="S277" t="s">
        <v>1437</v>
      </c>
      <c r="T277">
        <v>6.15</v>
      </c>
      <c r="U277">
        <v>-0.1002</v>
      </c>
      <c r="V277" s="6" t="str">
        <f t="shared" si="24"/>
        <v>Ruim</v>
      </c>
      <c r="W277" s="6" t="str">
        <f t="shared" si="25"/>
        <v>Positivo</v>
      </c>
      <c r="X277" s="6" t="str">
        <f t="shared" si="26"/>
        <v>Nulo</v>
      </c>
      <c r="Y277" t="str">
        <f t="shared" si="27"/>
        <v>Negativo</v>
      </c>
      <c r="Z277" t="str">
        <f t="shared" si="28"/>
        <v>Negativo</v>
      </c>
      <c r="AA277" t="str">
        <f t="shared" si="29"/>
        <v>Negativo</v>
      </c>
    </row>
    <row r="278" spans="1:27" x14ac:dyDescent="0.25">
      <c r="A278">
        <v>276</v>
      </c>
      <c r="B278" t="s">
        <v>1468</v>
      </c>
      <c r="C278" s="3">
        <v>5</v>
      </c>
      <c r="D278">
        <v>-0.03</v>
      </c>
      <c r="E278">
        <v>0</v>
      </c>
      <c r="F278">
        <v>0</v>
      </c>
      <c r="G278" t="s">
        <v>1378</v>
      </c>
      <c r="H278" t="s">
        <v>1344</v>
      </c>
      <c r="I278" t="s">
        <v>897</v>
      </c>
      <c r="J278" t="s">
        <v>1159</v>
      </c>
      <c r="K278">
        <v>-6.82</v>
      </c>
      <c r="L278">
        <v>-6.82</v>
      </c>
      <c r="M278">
        <v>-1.9357</v>
      </c>
      <c r="N278">
        <v>-3.9638</v>
      </c>
      <c r="O278" t="s">
        <v>1069</v>
      </c>
      <c r="P278">
        <v>-0.45</v>
      </c>
      <c r="Q278">
        <v>0.1011</v>
      </c>
      <c r="R278" t="s">
        <v>24</v>
      </c>
      <c r="S278" t="s">
        <v>1421</v>
      </c>
      <c r="T278">
        <v>-0.34</v>
      </c>
      <c r="U278">
        <v>-0.58909999999999996</v>
      </c>
      <c r="V278" s="6" t="str">
        <f t="shared" si="24"/>
        <v>Ruim</v>
      </c>
      <c r="W278" s="6" t="str">
        <f t="shared" si="25"/>
        <v>Negativo</v>
      </c>
      <c r="X278" s="6" t="str">
        <f t="shared" si="26"/>
        <v>Nulo</v>
      </c>
      <c r="Y278" t="str">
        <f t="shared" si="27"/>
        <v>Ótimo</v>
      </c>
      <c r="Z278" t="str">
        <f t="shared" si="28"/>
        <v>Negativo</v>
      </c>
      <c r="AA278" t="str">
        <f t="shared" si="29"/>
        <v>Negativo</v>
      </c>
    </row>
    <row r="279" spans="1:27" x14ac:dyDescent="0.25">
      <c r="A279">
        <v>277</v>
      </c>
      <c r="B279" t="s">
        <v>1469</v>
      </c>
      <c r="C279" s="3">
        <v>6.81</v>
      </c>
      <c r="D279">
        <v>-0.03</v>
      </c>
      <c r="E279">
        <v>-0.03</v>
      </c>
      <c r="F279">
        <v>0</v>
      </c>
      <c r="G279" t="s">
        <v>1471</v>
      </c>
      <c r="H279" t="s">
        <v>24</v>
      </c>
      <c r="I279" t="s">
        <v>971</v>
      </c>
      <c r="J279" t="s">
        <v>24</v>
      </c>
      <c r="K279">
        <v>-15.79</v>
      </c>
      <c r="L279">
        <v>-15.79</v>
      </c>
      <c r="M279">
        <v>0</v>
      </c>
      <c r="N279">
        <v>0</v>
      </c>
      <c r="O279" t="s">
        <v>24</v>
      </c>
      <c r="P279">
        <v>0</v>
      </c>
      <c r="Q279">
        <v>1.0289999999999999</v>
      </c>
      <c r="R279" t="s">
        <v>24</v>
      </c>
      <c r="S279" t="s">
        <v>1462</v>
      </c>
      <c r="T279">
        <v>0</v>
      </c>
      <c r="U279">
        <v>-0.64349999999999996</v>
      </c>
      <c r="V279" s="6" t="str">
        <f t="shared" si="24"/>
        <v>Ruim</v>
      </c>
      <c r="W279" s="6" t="str">
        <f t="shared" si="25"/>
        <v>Negativo</v>
      </c>
      <c r="X279" s="6" t="str">
        <f t="shared" si="26"/>
        <v>Nulo</v>
      </c>
      <c r="Y279" t="str">
        <f t="shared" si="27"/>
        <v>Ótimo</v>
      </c>
      <c r="Z279" t="str">
        <f t="shared" si="28"/>
        <v>Negativo</v>
      </c>
      <c r="AA279" t="str">
        <f t="shared" si="29"/>
        <v>Negativo</v>
      </c>
    </row>
    <row r="280" spans="1:27" x14ac:dyDescent="0.25">
      <c r="A280">
        <v>278</v>
      </c>
      <c r="B280" t="s">
        <v>1472</v>
      </c>
      <c r="C280" s="3">
        <v>8.23</v>
      </c>
      <c r="D280">
        <v>-0.03</v>
      </c>
      <c r="E280">
        <v>0</v>
      </c>
      <c r="F280">
        <v>0</v>
      </c>
      <c r="G280" t="s">
        <v>1473</v>
      </c>
      <c r="H280" t="s">
        <v>1159</v>
      </c>
      <c r="I280" t="s">
        <v>1474</v>
      </c>
      <c r="J280" t="s">
        <v>1159</v>
      </c>
      <c r="K280">
        <v>-163.41999999999999</v>
      </c>
      <c r="L280">
        <v>371.18</v>
      </c>
      <c r="M280">
        <v>-1.1599999999999999E-2</v>
      </c>
      <c r="N280">
        <v>-0.58020000000000005</v>
      </c>
      <c r="O280" t="s">
        <v>654</v>
      </c>
      <c r="P280">
        <v>-4.6999999999999993E-3</v>
      </c>
      <c r="Q280">
        <v>8.0299999999999996E-2</v>
      </c>
      <c r="R280" t="s">
        <v>24</v>
      </c>
      <c r="S280" t="s">
        <v>1442</v>
      </c>
      <c r="T280">
        <v>-0.26</v>
      </c>
      <c r="U280">
        <v>0.18840000000000001</v>
      </c>
      <c r="V280" s="6" t="str">
        <f t="shared" si="24"/>
        <v>Ruim</v>
      </c>
      <c r="W280" s="6" t="str">
        <f t="shared" si="25"/>
        <v>Negativo</v>
      </c>
      <c r="X280" s="6" t="str">
        <f t="shared" si="26"/>
        <v>Nulo</v>
      </c>
      <c r="Y280" t="str">
        <f t="shared" si="27"/>
        <v>Bom</v>
      </c>
      <c r="Z280" t="str">
        <f t="shared" si="28"/>
        <v>Negativo</v>
      </c>
      <c r="AA280" t="str">
        <f t="shared" si="29"/>
        <v>Positivo</v>
      </c>
    </row>
    <row r="281" spans="1:27" x14ac:dyDescent="0.25">
      <c r="A281">
        <v>279</v>
      </c>
      <c r="B281" t="s">
        <v>1475</v>
      </c>
      <c r="C281" s="3">
        <v>1.56</v>
      </c>
      <c r="D281">
        <v>-0.02</v>
      </c>
      <c r="E281">
        <v>0</v>
      </c>
      <c r="F281">
        <v>0</v>
      </c>
      <c r="G281" t="s">
        <v>1476</v>
      </c>
      <c r="H281" t="s">
        <v>1159</v>
      </c>
      <c r="I281" t="s">
        <v>1477</v>
      </c>
      <c r="J281" t="s">
        <v>1159</v>
      </c>
      <c r="K281">
        <v>-726.24</v>
      </c>
      <c r="L281">
        <v>-726.24</v>
      </c>
      <c r="M281">
        <v>-9.11E-2</v>
      </c>
      <c r="N281">
        <v>-17.455200000000001</v>
      </c>
      <c r="O281" t="s">
        <v>119</v>
      </c>
      <c r="P281">
        <v>-9.7699999999999995E-2</v>
      </c>
      <c r="Q281">
        <v>0.2114</v>
      </c>
      <c r="R281" t="s">
        <v>24</v>
      </c>
      <c r="S281" t="s">
        <v>1466</v>
      </c>
      <c r="T281">
        <v>-0.8</v>
      </c>
      <c r="U281">
        <v>6.3399999999999998E-2</v>
      </c>
      <c r="V281" s="6" t="str">
        <f t="shared" si="24"/>
        <v>Ruim</v>
      </c>
      <c r="W281" s="6" t="str">
        <f t="shared" si="25"/>
        <v>Negativo</v>
      </c>
      <c r="X281" s="6" t="str">
        <f t="shared" si="26"/>
        <v>Nulo</v>
      </c>
      <c r="Y281" t="str">
        <f t="shared" si="27"/>
        <v>Ótimo</v>
      </c>
      <c r="Z281" t="str">
        <f t="shared" si="28"/>
        <v>Negativo</v>
      </c>
      <c r="AA281" t="str">
        <f t="shared" si="29"/>
        <v>Positivo</v>
      </c>
    </row>
    <row r="282" spans="1:27" x14ac:dyDescent="0.25">
      <c r="A282">
        <v>280</v>
      </c>
      <c r="B282" t="s">
        <v>1478</v>
      </c>
      <c r="C282" s="3">
        <v>0.26</v>
      </c>
      <c r="D282">
        <v>-0.02</v>
      </c>
      <c r="E282">
        <v>0</v>
      </c>
      <c r="F282">
        <v>0</v>
      </c>
      <c r="G282" t="s">
        <v>1264</v>
      </c>
      <c r="H282" t="s">
        <v>1159</v>
      </c>
      <c r="I282" t="s">
        <v>1265</v>
      </c>
      <c r="J282" t="s">
        <v>1159</v>
      </c>
      <c r="K282">
        <v>-0.02</v>
      </c>
      <c r="L282">
        <v>-0.02</v>
      </c>
      <c r="M282">
        <v>-0.187</v>
      </c>
      <c r="N282">
        <v>-0.1913</v>
      </c>
      <c r="O282" t="s">
        <v>892</v>
      </c>
      <c r="P282">
        <v>-0.1784</v>
      </c>
      <c r="Q282">
        <v>0.215</v>
      </c>
      <c r="R282" t="s">
        <v>24</v>
      </c>
      <c r="S282" t="s">
        <v>1380</v>
      </c>
      <c r="T282">
        <v>0</v>
      </c>
      <c r="U282">
        <v>0.5282</v>
      </c>
      <c r="V282" s="6" t="str">
        <f t="shared" si="24"/>
        <v>Ruim</v>
      </c>
      <c r="W282" s="6" t="str">
        <f t="shared" si="25"/>
        <v>Negativo</v>
      </c>
      <c r="X282" s="6" t="str">
        <f t="shared" si="26"/>
        <v>Nulo</v>
      </c>
      <c r="Y282" t="str">
        <f t="shared" si="27"/>
        <v>Ótimo</v>
      </c>
      <c r="Z282" t="str">
        <f t="shared" si="28"/>
        <v>Negativo</v>
      </c>
      <c r="AA282" t="str">
        <f t="shared" si="29"/>
        <v>Positivo</v>
      </c>
    </row>
    <row r="283" spans="1:27" x14ac:dyDescent="0.25">
      <c r="A283">
        <v>281</v>
      </c>
      <c r="B283" t="s">
        <v>1479</v>
      </c>
      <c r="C283" s="3">
        <v>0.05</v>
      </c>
      <c r="D283">
        <v>-0.02</v>
      </c>
      <c r="E283">
        <v>-0.01</v>
      </c>
      <c r="F283">
        <v>0</v>
      </c>
      <c r="G283" t="s">
        <v>1480</v>
      </c>
      <c r="H283" t="s">
        <v>806</v>
      </c>
      <c r="I283" t="s">
        <v>61</v>
      </c>
      <c r="J283" t="s">
        <v>1159</v>
      </c>
      <c r="K283">
        <v>-46.65</v>
      </c>
      <c r="L283">
        <v>-46.65</v>
      </c>
      <c r="M283">
        <v>-0.77569999999999995</v>
      </c>
      <c r="N283">
        <v>-9.8127999999999993</v>
      </c>
      <c r="O283" t="s">
        <v>1397</v>
      </c>
      <c r="P283">
        <v>-3.2099999999999997E-2</v>
      </c>
      <c r="Q283">
        <v>0.38790000000000002</v>
      </c>
      <c r="R283" t="s">
        <v>24</v>
      </c>
      <c r="S283" t="s">
        <v>1457</v>
      </c>
      <c r="T283">
        <v>-1.43</v>
      </c>
      <c r="U283">
        <v>-0.58090000000000008</v>
      </c>
      <c r="V283" s="6" t="str">
        <f t="shared" si="24"/>
        <v>Ruim</v>
      </c>
      <c r="W283" s="6" t="str">
        <f t="shared" si="25"/>
        <v>Negativo</v>
      </c>
      <c r="X283" s="6" t="str">
        <f t="shared" si="26"/>
        <v>Nulo</v>
      </c>
      <c r="Y283" t="str">
        <f t="shared" si="27"/>
        <v>Ótimo</v>
      </c>
      <c r="Z283" t="str">
        <f t="shared" si="28"/>
        <v>Negativo</v>
      </c>
      <c r="AA283" t="str">
        <f t="shared" si="29"/>
        <v>Negativo</v>
      </c>
    </row>
    <row r="284" spans="1:27" x14ac:dyDescent="0.25">
      <c r="A284">
        <v>282</v>
      </c>
      <c r="B284" t="s">
        <v>1481</v>
      </c>
      <c r="C284" s="3">
        <v>0.3</v>
      </c>
      <c r="D284">
        <v>-0.02</v>
      </c>
      <c r="E284">
        <v>-0.02</v>
      </c>
      <c r="F284">
        <v>0</v>
      </c>
      <c r="G284" t="s">
        <v>1343</v>
      </c>
      <c r="H284" t="s">
        <v>240</v>
      </c>
      <c r="I284" t="s">
        <v>806</v>
      </c>
      <c r="J284" t="s">
        <v>1265</v>
      </c>
      <c r="K284">
        <v>-0.11</v>
      </c>
      <c r="L284">
        <v>-0.12</v>
      </c>
      <c r="M284">
        <v>-1.768</v>
      </c>
      <c r="N284">
        <v>-5.0808</v>
      </c>
      <c r="O284" t="s">
        <v>1482</v>
      </c>
      <c r="P284">
        <v>-0.70909999999999995</v>
      </c>
      <c r="Q284">
        <v>1.6512</v>
      </c>
      <c r="R284" t="s">
        <v>24</v>
      </c>
      <c r="S284" t="s">
        <v>1483</v>
      </c>
      <c r="T284">
        <v>-0.04</v>
      </c>
      <c r="U284">
        <v>-0.4204</v>
      </c>
      <c r="V284" s="6" t="str">
        <f t="shared" si="24"/>
        <v>Ruim</v>
      </c>
      <c r="W284" s="6" t="str">
        <f t="shared" si="25"/>
        <v>Negativo</v>
      </c>
      <c r="X284" s="6" t="str">
        <f t="shared" si="26"/>
        <v>Nulo</v>
      </c>
      <c r="Y284" t="str">
        <f t="shared" si="27"/>
        <v>Ótimo</v>
      </c>
      <c r="Z284" t="str">
        <f t="shared" si="28"/>
        <v>Negativo</v>
      </c>
      <c r="AA284" t="str">
        <f t="shared" si="29"/>
        <v>Negativo</v>
      </c>
    </row>
    <row r="285" spans="1:27" x14ac:dyDescent="0.25">
      <c r="A285">
        <v>283</v>
      </c>
      <c r="B285" t="s">
        <v>1484</v>
      </c>
      <c r="C285" s="3">
        <v>10</v>
      </c>
      <c r="D285">
        <v>-0.01</v>
      </c>
      <c r="E285">
        <v>0</v>
      </c>
      <c r="F285">
        <v>0</v>
      </c>
      <c r="G285" t="s">
        <v>23</v>
      </c>
      <c r="H285" t="s">
        <v>24</v>
      </c>
      <c r="I285" t="s">
        <v>24</v>
      </c>
      <c r="J285" t="s">
        <v>1159</v>
      </c>
      <c r="K285">
        <v>9.1300000000000008</v>
      </c>
      <c r="L285">
        <v>6.96</v>
      </c>
      <c r="M285">
        <v>0.36030000000000001</v>
      </c>
      <c r="N285">
        <v>-8.8100000000000012E-2</v>
      </c>
      <c r="O285" t="s">
        <v>467</v>
      </c>
      <c r="P285">
        <v>5.6599999999999998E-2</v>
      </c>
      <c r="Q285">
        <v>-3.04E-2</v>
      </c>
      <c r="R285" t="s">
        <v>24</v>
      </c>
      <c r="S285" t="s">
        <v>469</v>
      </c>
      <c r="T285">
        <v>1.32</v>
      </c>
      <c r="U285">
        <v>0.13039999999999999</v>
      </c>
      <c r="V285" s="6" t="str">
        <f t="shared" si="24"/>
        <v>Ruim</v>
      </c>
      <c r="W285" s="6" t="str">
        <f t="shared" si="25"/>
        <v>Negativo</v>
      </c>
      <c r="X285" s="6" t="str">
        <f t="shared" si="26"/>
        <v>Nulo</v>
      </c>
      <c r="Y285" t="str">
        <f t="shared" si="27"/>
        <v>Negativo</v>
      </c>
      <c r="Z285" t="str">
        <f t="shared" si="28"/>
        <v>Negativo</v>
      </c>
      <c r="AA285" t="str">
        <f t="shared" si="29"/>
        <v>Positivo</v>
      </c>
    </row>
    <row r="286" spans="1:27" x14ac:dyDescent="0.25">
      <c r="A286">
        <v>284</v>
      </c>
      <c r="B286" t="s">
        <v>1485</v>
      </c>
      <c r="C286" s="3">
        <v>0.5</v>
      </c>
      <c r="D286">
        <v>0</v>
      </c>
      <c r="E286">
        <v>0</v>
      </c>
      <c r="F286">
        <v>0</v>
      </c>
      <c r="G286" t="s">
        <v>1473</v>
      </c>
      <c r="H286" t="s">
        <v>1364</v>
      </c>
      <c r="I286" t="s">
        <v>1199</v>
      </c>
      <c r="J286" t="s">
        <v>1159</v>
      </c>
      <c r="K286">
        <v>-0.37</v>
      </c>
      <c r="L286">
        <v>-0.59</v>
      </c>
      <c r="M286">
        <v>0</v>
      </c>
      <c r="N286">
        <v>0</v>
      </c>
      <c r="O286" t="s">
        <v>24</v>
      </c>
      <c r="P286">
        <v>-8.4900000000000003E-2</v>
      </c>
      <c r="Q286">
        <v>0.14460000000000001</v>
      </c>
      <c r="R286" t="s">
        <v>24</v>
      </c>
      <c r="S286" t="s">
        <v>1417</v>
      </c>
      <c r="T286">
        <v>0</v>
      </c>
      <c r="U286">
        <v>0</v>
      </c>
      <c r="V286" s="6" t="str">
        <f t="shared" si="24"/>
        <v>Ruim</v>
      </c>
      <c r="W286" s="6" t="str">
        <f t="shared" si="25"/>
        <v>Negativo</v>
      </c>
      <c r="X286" s="6" t="str">
        <f t="shared" si="26"/>
        <v>Nulo</v>
      </c>
      <c r="Y286" t="str">
        <f t="shared" si="27"/>
        <v>Ótimo</v>
      </c>
      <c r="Z286" t="str">
        <f t="shared" si="28"/>
        <v>Negativo</v>
      </c>
      <c r="AA286" t="str">
        <f t="shared" si="29"/>
        <v>Negativo</v>
      </c>
    </row>
    <row r="287" spans="1:27" x14ac:dyDescent="0.25">
      <c r="A287">
        <v>285</v>
      </c>
      <c r="B287" t="s">
        <v>1486</v>
      </c>
      <c r="C287" s="3">
        <v>16</v>
      </c>
      <c r="D287">
        <v>0</v>
      </c>
      <c r="E287">
        <v>0</v>
      </c>
      <c r="F287">
        <v>0</v>
      </c>
      <c r="G287" t="s">
        <v>23</v>
      </c>
      <c r="H287" t="s">
        <v>1159</v>
      </c>
      <c r="I287" t="s">
        <v>938</v>
      </c>
      <c r="J287" t="s">
        <v>1159</v>
      </c>
      <c r="K287">
        <v>-313.85000000000002</v>
      </c>
      <c r="L287">
        <v>-313.85000000000002</v>
      </c>
      <c r="M287">
        <v>-2E-3</v>
      </c>
      <c r="N287">
        <v>-0.1048</v>
      </c>
      <c r="O287" t="s">
        <v>892</v>
      </c>
      <c r="P287">
        <v>-8.0000000000000004E-4</v>
      </c>
      <c r="Q287">
        <v>-0.39019999999999999</v>
      </c>
      <c r="R287" t="s">
        <v>24</v>
      </c>
      <c r="S287" t="s">
        <v>893</v>
      </c>
      <c r="T287">
        <v>2.48</v>
      </c>
      <c r="U287">
        <v>8.9700000000000002E-2</v>
      </c>
      <c r="V287" s="6" t="str">
        <f t="shared" si="24"/>
        <v>Ruim</v>
      </c>
      <c r="W287" s="6" t="str">
        <f t="shared" si="25"/>
        <v>Negativo</v>
      </c>
      <c r="X287" s="6" t="str">
        <f t="shared" si="26"/>
        <v>Nulo</v>
      </c>
      <c r="Y287" t="str">
        <f t="shared" si="27"/>
        <v>Negativo</v>
      </c>
      <c r="Z287" t="str">
        <f t="shared" si="28"/>
        <v>Negativo</v>
      </c>
      <c r="AA287" t="str">
        <f t="shared" si="29"/>
        <v>Positivo</v>
      </c>
    </row>
    <row r="288" spans="1:27" x14ac:dyDescent="0.25">
      <c r="A288">
        <v>286</v>
      </c>
      <c r="B288" t="s">
        <v>1487</v>
      </c>
      <c r="C288" s="3">
        <v>8.98</v>
      </c>
      <c r="D288">
        <v>0</v>
      </c>
      <c r="E288">
        <v>0</v>
      </c>
      <c r="F288">
        <v>0</v>
      </c>
      <c r="G288" t="s">
        <v>23</v>
      </c>
      <c r="H288" t="s">
        <v>1159</v>
      </c>
      <c r="I288" t="s">
        <v>87</v>
      </c>
      <c r="J288" t="s">
        <v>1159</v>
      </c>
      <c r="K288">
        <v>-75.66</v>
      </c>
      <c r="L288">
        <v>6.09</v>
      </c>
      <c r="M288">
        <v>-4.5000000000000014E-3</v>
      </c>
      <c r="N288">
        <v>-0.13450000000000001</v>
      </c>
      <c r="O288" t="s">
        <v>1246</v>
      </c>
      <c r="P288">
        <v>-6.6E-3</v>
      </c>
      <c r="Q288">
        <v>0.26300000000000001</v>
      </c>
      <c r="R288" t="s">
        <v>24</v>
      </c>
      <c r="S288" t="s">
        <v>1248</v>
      </c>
      <c r="T288">
        <v>-0.69</v>
      </c>
      <c r="U288">
        <v>0.26479999999999998</v>
      </c>
      <c r="V288" s="6" t="str">
        <f t="shared" si="24"/>
        <v>Ruim</v>
      </c>
      <c r="W288" s="6" t="str">
        <f t="shared" si="25"/>
        <v>Negativo</v>
      </c>
      <c r="X288" s="6" t="str">
        <f t="shared" si="26"/>
        <v>Nulo</v>
      </c>
      <c r="Y288" t="str">
        <f t="shared" si="27"/>
        <v>Ótimo</v>
      </c>
      <c r="Z288" t="str">
        <f t="shared" si="28"/>
        <v>Negativo</v>
      </c>
      <c r="AA288" t="str">
        <f t="shared" si="29"/>
        <v>Positivo</v>
      </c>
    </row>
    <row r="289" spans="1:27" x14ac:dyDescent="0.25">
      <c r="A289">
        <v>287</v>
      </c>
      <c r="B289" t="s">
        <v>1488</v>
      </c>
      <c r="C289" s="3">
        <v>0.01</v>
      </c>
      <c r="D289">
        <v>0</v>
      </c>
      <c r="E289">
        <v>0</v>
      </c>
      <c r="F289">
        <v>0</v>
      </c>
      <c r="G289" t="s">
        <v>1439</v>
      </c>
      <c r="H289" t="s">
        <v>598</v>
      </c>
      <c r="I289" t="s">
        <v>165</v>
      </c>
      <c r="J289" t="s">
        <v>1159</v>
      </c>
      <c r="K289">
        <v>70422.399999999994</v>
      </c>
      <c r="L289">
        <v>5763.7</v>
      </c>
      <c r="M289">
        <v>0.61919999999999997</v>
      </c>
      <c r="N289">
        <v>-6816.18</v>
      </c>
      <c r="O289" t="s">
        <v>529</v>
      </c>
      <c r="P289">
        <v>1.8E-3</v>
      </c>
      <c r="Q289">
        <v>0.13569999999999999</v>
      </c>
      <c r="R289" t="s">
        <v>24</v>
      </c>
      <c r="S289" t="s">
        <v>1489</v>
      </c>
      <c r="T289">
        <v>-0.89</v>
      </c>
      <c r="U289">
        <v>-6.6299999999999998E-2</v>
      </c>
      <c r="V289" s="6" t="str">
        <f t="shared" si="24"/>
        <v>Ruim</v>
      </c>
      <c r="W289" s="6" t="str">
        <f t="shared" si="25"/>
        <v>Negativo</v>
      </c>
      <c r="X289" s="6" t="str">
        <f t="shared" si="26"/>
        <v>Nulo</v>
      </c>
      <c r="Y289" t="str">
        <f t="shared" si="27"/>
        <v>Ótimo</v>
      </c>
      <c r="Z289" t="str">
        <f t="shared" si="28"/>
        <v>Negativo</v>
      </c>
      <c r="AA289" t="str">
        <f t="shared" si="29"/>
        <v>Negativo</v>
      </c>
    </row>
    <row r="290" spans="1:27" x14ac:dyDescent="0.25">
      <c r="A290">
        <v>288</v>
      </c>
      <c r="B290" t="s">
        <v>1490</v>
      </c>
      <c r="C290" s="3">
        <v>0.01</v>
      </c>
      <c r="D290">
        <v>0</v>
      </c>
      <c r="E290">
        <v>0</v>
      </c>
      <c r="F290">
        <v>0</v>
      </c>
      <c r="G290" t="s">
        <v>1439</v>
      </c>
      <c r="H290" t="s">
        <v>598</v>
      </c>
      <c r="I290" t="s">
        <v>165</v>
      </c>
      <c r="J290" t="s">
        <v>1159</v>
      </c>
      <c r="K290">
        <v>70422.399999999994</v>
      </c>
      <c r="L290">
        <v>5763.7</v>
      </c>
      <c r="M290">
        <v>0.61919999999999997</v>
      </c>
      <c r="N290">
        <v>-6816.18</v>
      </c>
      <c r="O290" t="s">
        <v>529</v>
      </c>
      <c r="P290">
        <v>1.8E-3</v>
      </c>
      <c r="Q290">
        <v>0.13569999999999999</v>
      </c>
      <c r="R290" t="s">
        <v>24</v>
      </c>
      <c r="S290" t="s">
        <v>1489</v>
      </c>
      <c r="T290">
        <v>-0.89</v>
      </c>
      <c r="U290">
        <v>-6.6299999999999998E-2</v>
      </c>
      <c r="V290" s="6" t="str">
        <f t="shared" si="24"/>
        <v>Ruim</v>
      </c>
      <c r="W290" s="6" t="str">
        <f t="shared" si="25"/>
        <v>Negativo</v>
      </c>
      <c r="X290" s="6" t="str">
        <f t="shared" si="26"/>
        <v>Nulo</v>
      </c>
      <c r="Y290" t="str">
        <f t="shared" si="27"/>
        <v>Ótimo</v>
      </c>
      <c r="Z290" t="str">
        <f t="shared" si="28"/>
        <v>Negativo</v>
      </c>
      <c r="AA290" t="str">
        <f t="shared" si="29"/>
        <v>Negativo</v>
      </c>
    </row>
    <row r="291" spans="1:27" x14ac:dyDescent="0.25">
      <c r="A291">
        <v>289</v>
      </c>
      <c r="B291" t="s">
        <v>1491</v>
      </c>
      <c r="C291" s="3">
        <v>0</v>
      </c>
      <c r="D291">
        <v>0</v>
      </c>
      <c r="E291">
        <v>0</v>
      </c>
      <c r="F291">
        <v>0</v>
      </c>
      <c r="G291" t="s">
        <v>23</v>
      </c>
      <c r="H291" t="s">
        <v>24</v>
      </c>
      <c r="I291" t="s">
        <v>24</v>
      </c>
      <c r="J291" t="s">
        <v>24</v>
      </c>
      <c r="K291">
        <v>-4.4400000000000004</v>
      </c>
      <c r="L291">
        <v>-4.4400000000000004</v>
      </c>
      <c r="M291">
        <v>-7.3599999999999999E-2</v>
      </c>
      <c r="N291">
        <v>-0.37759999999999999</v>
      </c>
      <c r="O291" t="s">
        <v>1492</v>
      </c>
      <c r="P291">
        <v>-6.5199999999999994E-2</v>
      </c>
      <c r="Q291">
        <v>-0.92030000000000001</v>
      </c>
      <c r="R291" t="s">
        <v>24</v>
      </c>
      <c r="S291" t="s">
        <v>1493</v>
      </c>
      <c r="T291">
        <v>1.55</v>
      </c>
      <c r="U291">
        <v>0</v>
      </c>
      <c r="V291" s="6" t="str">
        <f t="shared" si="24"/>
        <v>Ruim</v>
      </c>
      <c r="W291" s="6" t="str">
        <f t="shared" si="25"/>
        <v>Negativo</v>
      </c>
      <c r="X291" s="6" t="str">
        <f t="shared" si="26"/>
        <v>Nulo</v>
      </c>
      <c r="Y291" t="str">
        <f t="shared" si="27"/>
        <v>Negativo</v>
      </c>
      <c r="Z291" t="str">
        <f t="shared" si="28"/>
        <v>Negativo</v>
      </c>
      <c r="AA291" t="str">
        <f t="shared" si="29"/>
        <v>Negativo</v>
      </c>
    </row>
    <row r="292" spans="1:27" x14ac:dyDescent="0.25">
      <c r="A292">
        <v>290</v>
      </c>
      <c r="B292" t="s">
        <v>1494</v>
      </c>
      <c r="C292" s="3">
        <v>6.44</v>
      </c>
      <c r="D292">
        <v>0</v>
      </c>
      <c r="E292">
        <v>0</v>
      </c>
      <c r="F292">
        <v>0</v>
      </c>
      <c r="G292" t="s">
        <v>23</v>
      </c>
      <c r="H292" t="s">
        <v>24</v>
      </c>
      <c r="I292" t="s">
        <v>24</v>
      </c>
      <c r="J292" t="s">
        <v>24</v>
      </c>
      <c r="K292">
        <v>0.21</v>
      </c>
      <c r="L292">
        <v>0.21</v>
      </c>
      <c r="M292">
        <v>6.2699999999999992E-2</v>
      </c>
      <c r="N292">
        <v>2.4199999999999999E-2</v>
      </c>
      <c r="O292" t="s">
        <v>281</v>
      </c>
      <c r="P292">
        <v>0.1178</v>
      </c>
      <c r="Q292">
        <v>0.1181</v>
      </c>
      <c r="R292" t="s">
        <v>24</v>
      </c>
      <c r="S292" t="s">
        <v>1495</v>
      </c>
      <c r="T292">
        <v>0.39</v>
      </c>
      <c r="U292">
        <v>1.0135000000000001</v>
      </c>
      <c r="V292" s="6" t="str">
        <f t="shared" si="24"/>
        <v>Ruim</v>
      </c>
      <c r="W292" s="6" t="str">
        <f t="shared" si="25"/>
        <v>Negativo</v>
      </c>
      <c r="X292" s="6" t="str">
        <f t="shared" si="26"/>
        <v>Nulo</v>
      </c>
      <c r="Y292" t="str">
        <f t="shared" si="27"/>
        <v>Ótimo</v>
      </c>
      <c r="Z292" t="str">
        <f t="shared" si="28"/>
        <v>Positiva</v>
      </c>
      <c r="AA292" t="str">
        <f t="shared" si="29"/>
        <v>Positivo</v>
      </c>
    </row>
    <row r="293" spans="1:27" x14ac:dyDescent="0.25">
      <c r="A293">
        <v>291</v>
      </c>
      <c r="B293" t="s">
        <v>1496</v>
      </c>
      <c r="C293" s="3">
        <v>2.15</v>
      </c>
      <c r="D293">
        <v>0</v>
      </c>
      <c r="E293">
        <v>0</v>
      </c>
      <c r="F293">
        <v>0</v>
      </c>
      <c r="G293" t="s">
        <v>23</v>
      </c>
      <c r="H293" t="s">
        <v>24</v>
      </c>
      <c r="I293" t="s">
        <v>24</v>
      </c>
      <c r="J293" t="s">
        <v>24</v>
      </c>
      <c r="K293">
        <v>-1.27</v>
      </c>
      <c r="L293">
        <v>-1.27</v>
      </c>
      <c r="M293">
        <v>9.5000000000000001E-2</v>
      </c>
      <c r="N293">
        <v>9.6199999999999994E-2</v>
      </c>
      <c r="O293" t="s">
        <v>1498</v>
      </c>
      <c r="P293">
        <v>0.20399999999999999</v>
      </c>
      <c r="Q293">
        <v>0.19769999999999999</v>
      </c>
      <c r="R293" t="s">
        <v>24</v>
      </c>
      <c r="S293" t="s">
        <v>1499</v>
      </c>
      <c r="T293">
        <v>0.03</v>
      </c>
      <c r="U293">
        <v>0.1469</v>
      </c>
      <c r="V293" s="6" t="str">
        <f t="shared" si="24"/>
        <v>Ruim</v>
      </c>
      <c r="W293" s="6" t="str">
        <f t="shared" si="25"/>
        <v>Negativo</v>
      </c>
      <c r="X293" s="6" t="str">
        <f t="shared" si="26"/>
        <v>Nulo</v>
      </c>
      <c r="Y293" t="str">
        <f t="shared" si="27"/>
        <v>Ótimo</v>
      </c>
      <c r="Z293" t="str">
        <f t="shared" si="28"/>
        <v>Positiva</v>
      </c>
      <c r="AA293" t="str">
        <f t="shared" si="29"/>
        <v>Positivo</v>
      </c>
    </row>
    <row r="294" spans="1:27" x14ac:dyDescent="0.25">
      <c r="A294">
        <v>292</v>
      </c>
      <c r="B294" t="s">
        <v>1500</v>
      </c>
      <c r="C294" s="3">
        <v>0</v>
      </c>
      <c r="D294">
        <v>0</v>
      </c>
      <c r="E294">
        <v>0</v>
      </c>
      <c r="F294">
        <v>0</v>
      </c>
      <c r="G294" t="s">
        <v>23</v>
      </c>
      <c r="H294" t="s">
        <v>24</v>
      </c>
      <c r="I294" t="s">
        <v>24</v>
      </c>
      <c r="J294" t="s">
        <v>24</v>
      </c>
      <c r="K294">
        <v>0</v>
      </c>
      <c r="L294">
        <v>0</v>
      </c>
      <c r="M294">
        <v>0</v>
      </c>
      <c r="N294">
        <v>0</v>
      </c>
      <c r="O294" t="s">
        <v>24</v>
      </c>
      <c r="P294">
        <v>0</v>
      </c>
      <c r="Q294">
        <v>-0.33329999999999999</v>
      </c>
      <c r="R294" t="s">
        <v>24</v>
      </c>
      <c r="S294" t="s">
        <v>51</v>
      </c>
      <c r="T294">
        <v>0</v>
      </c>
      <c r="U294">
        <v>0</v>
      </c>
      <c r="V294" s="6" t="str">
        <f t="shared" si="24"/>
        <v>Ruim</v>
      </c>
      <c r="W294" s="6" t="str">
        <f t="shared" si="25"/>
        <v>Negativo</v>
      </c>
      <c r="X294" s="6" t="str">
        <f t="shared" si="26"/>
        <v>Nulo</v>
      </c>
      <c r="Y294" t="str">
        <f t="shared" si="27"/>
        <v>Negativo</v>
      </c>
      <c r="Z294" t="str">
        <f t="shared" si="28"/>
        <v>Negativo</v>
      </c>
      <c r="AA294" t="str">
        <f t="shared" si="29"/>
        <v>Negativo</v>
      </c>
    </row>
    <row r="295" spans="1:27" x14ac:dyDescent="0.25">
      <c r="A295">
        <v>293</v>
      </c>
      <c r="B295" t="s">
        <v>1501</v>
      </c>
      <c r="C295" s="3">
        <v>1.2</v>
      </c>
      <c r="D295">
        <v>0</v>
      </c>
      <c r="E295">
        <v>0</v>
      </c>
      <c r="F295">
        <v>0</v>
      </c>
      <c r="G295" t="s">
        <v>23</v>
      </c>
      <c r="H295" t="s">
        <v>24</v>
      </c>
      <c r="I295" t="s">
        <v>24</v>
      </c>
      <c r="J295" t="s">
        <v>24</v>
      </c>
      <c r="K295">
        <v>1.43</v>
      </c>
      <c r="L295">
        <v>1.43</v>
      </c>
      <c r="M295">
        <v>0.38619999999999999</v>
      </c>
      <c r="N295">
        <v>0.1885</v>
      </c>
      <c r="O295" t="s">
        <v>1502</v>
      </c>
      <c r="P295">
        <v>0.2918</v>
      </c>
      <c r="Q295">
        <v>0.45329999999999998</v>
      </c>
      <c r="R295" t="s">
        <v>24</v>
      </c>
      <c r="S295" t="s">
        <v>1503</v>
      </c>
      <c r="T295">
        <v>1.48</v>
      </c>
      <c r="U295">
        <v>0.41149999999999998</v>
      </c>
      <c r="V295" s="6" t="str">
        <f t="shared" si="24"/>
        <v>Ruim</v>
      </c>
      <c r="W295" s="6" t="str">
        <f t="shared" si="25"/>
        <v>Negativo</v>
      </c>
      <c r="X295" s="6" t="str">
        <f t="shared" si="26"/>
        <v>Nulo</v>
      </c>
      <c r="Y295" t="str">
        <f t="shared" si="27"/>
        <v>Ótimo</v>
      </c>
      <c r="Z295" t="str">
        <f t="shared" si="28"/>
        <v>Positiva</v>
      </c>
      <c r="AA295" t="str">
        <f t="shared" si="29"/>
        <v>Positivo</v>
      </c>
    </row>
    <row r="296" spans="1:27" x14ac:dyDescent="0.25">
      <c r="A296">
        <v>294</v>
      </c>
      <c r="B296" t="s">
        <v>1504</v>
      </c>
      <c r="C296" s="3">
        <v>0</v>
      </c>
      <c r="D296">
        <v>0</v>
      </c>
      <c r="E296">
        <v>0</v>
      </c>
      <c r="F296">
        <v>0</v>
      </c>
      <c r="G296" t="s">
        <v>23</v>
      </c>
      <c r="H296" t="s">
        <v>24</v>
      </c>
      <c r="I296" t="s">
        <v>24</v>
      </c>
      <c r="J296" t="s">
        <v>24</v>
      </c>
      <c r="K296">
        <v>-3</v>
      </c>
      <c r="L296">
        <v>-3</v>
      </c>
      <c r="M296">
        <v>-2.1399999999999999E-2</v>
      </c>
      <c r="N296">
        <v>-4.7199999999999999E-2</v>
      </c>
      <c r="O296" t="s">
        <v>608</v>
      </c>
      <c r="P296">
        <v>-3.4799999999999998E-2</v>
      </c>
      <c r="Q296">
        <v>-0.1482</v>
      </c>
      <c r="R296" t="s">
        <v>24</v>
      </c>
      <c r="S296" t="s">
        <v>609</v>
      </c>
      <c r="T296">
        <v>0.2</v>
      </c>
      <c r="U296">
        <v>3.5799999999999998E-2</v>
      </c>
      <c r="V296" s="6" t="str">
        <f t="shared" si="24"/>
        <v>Ruim</v>
      </c>
      <c r="W296" s="6" t="str">
        <f t="shared" si="25"/>
        <v>Negativo</v>
      </c>
      <c r="X296" s="6" t="str">
        <f t="shared" si="26"/>
        <v>Nulo</v>
      </c>
      <c r="Y296" t="str">
        <f t="shared" si="27"/>
        <v>Negativo</v>
      </c>
      <c r="Z296" t="str">
        <f t="shared" si="28"/>
        <v>Negativo</v>
      </c>
      <c r="AA296" t="str">
        <f t="shared" si="29"/>
        <v>Positivo</v>
      </c>
    </row>
    <row r="297" spans="1:27" x14ac:dyDescent="0.25">
      <c r="A297">
        <v>295</v>
      </c>
      <c r="B297" t="s">
        <v>1505</v>
      </c>
      <c r="C297" s="3">
        <v>1</v>
      </c>
      <c r="D297">
        <v>0</v>
      </c>
      <c r="E297">
        <v>0</v>
      </c>
      <c r="F297">
        <v>0</v>
      </c>
      <c r="G297" t="s">
        <v>23</v>
      </c>
      <c r="H297" t="s">
        <v>24</v>
      </c>
      <c r="I297" t="s">
        <v>24</v>
      </c>
      <c r="J297" t="s">
        <v>24</v>
      </c>
      <c r="K297">
        <v>4.54</v>
      </c>
      <c r="L297">
        <v>4.54</v>
      </c>
      <c r="M297">
        <v>5.1799999999999999E-2</v>
      </c>
      <c r="N297">
        <v>1.2200000000000001E-2</v>
      </c>
      <c r="O297" t="s">
        <v>512</v>
      </c>
      <c r="P297">
        <v>4.0500000000000001E-2</v>
      </c>
      <c r="Q297">
        <v>1.9099999999999999E-2</v>
      </c>
      <c r="R297" t="s">
        <v>24</v>
      </c>
      <c r="S297" t="s">
        <v>1506</v>
      </c>
      <c r="T297">
        <v>0.42</v>
      </c>
      <c r="U297">
        <v>1.09E-2</v>
      </c>
      <c r="V297" s="6" t="str">
        <f t="shared" si="24"/>
        <v>Ruim</v>
      </c>
      <c r="W297" s="6" t="str">
        <f t="shared" si="25"/>
        <v>Negativo</v>
      </c>
      <c r="X297" s="6" t="str">
        <f t="shared" si="26"/>
        <v>Nulo</v>
      </c>
      <c r="Y297" t="str">
        <f t="shared" si="27"/>
        <v>Bom</v>
      </c>
      <c r="Z297" t="str">
        <f t="shared" si="28"/>
        <v>Positiva</v>
      </c>
      <c r="AA297" t="str">
        <f t="shared" si="29"/>
        <v>Positivo</v>
      </c>
    </row>
    <row r="298" spans="1:27" x14ac:dyDescent="0.25">
      <c r="A298">
        <v>296</v>
      </c>
      <c r="B298" t="s">
        <v>1507</v>
      </c>
      <c r="C298" s="3">
        <v>15.71</v>
      </c>
      <c r="D298">
        <v>0</v>
      </c>
      <c r="E298">
        <v>6.16</v>
      </c>
      <c r="F298">
        <v>0</v>
      </c>
      <c r="G298" t="s">
        <v>1508</v>
      </c>
      <c r="H298" t="s">
        <v>1509</v>
      </c>
      <c r="I298" t="s">
        <v>24</v>
      </c>
      <c r="J298" t="s">
        <v>1510</v>
      </c>
      <c r="K298">
        <v>0</v>
      </c>
      <c r="L298">
        <v>0</v>
      </c>
      <c r="M298">
        <v>0</v>
      </c>
      <c r="N298">
        <v>0</v>
      </c>
      <c r="O298" t="s">
        <v>1511</v>
      </c>
      <c r="P298">
        <v>0</v>
      </c>
      <c r="Q298">
        <v>0</v>
      </c>
      <c r="R298" t="s">
        <v>24</v>
      </c>
      <c r="S298" t="s">
        <v>1512</v>
      </c>
      <c r="T298">
        <v>0</v>
      </c>
      <c r="U298">
        <v>0</v>
      </c>
      <c r="V298" s="6" t="str">
        <f t="shared" si="24"/>
        <v>Ruim</v>
      </c>
      <c r="W298" s="6" t="str">
        <f t="shared" si="25"/>
        <v>Positivo</v>
      </c>
      <c r="X298" s="6" t="str">
        <f t="shared" si="26"/>
        <v>Nulo</v>
      </c>
      <c r="Y298" t="str">
        <f t="shared" si="27"/>
        <v>Negativo</v>
      </c>
      <c r="Z298" t="str">
        <f t="shared" si="28"/>
        <v>Negativo</v>
      </c>
      <c r="AA298" t="str">
        <f t="shared" si="29"/>
        <v>Negativo</v>
      </c>
    </row>
    <row r="299" spans="1:27" x14ac:dyDescent="0.25">
      <c r="A299">
        <v>297</v>
      </c>
      <c r="B299" t="s">
        <v>1513</v>
      </c>
      <c r="C299" s="3">
        <v>3.67</v>
      </c>
      <c r="D299">
        <v>0</v>
      </c>
      <c r="E299">
        <v>-0.06</v>
      </c>
      <c r="F299">
        <v>0</v>
      </c>
      <c r="G299" t="s">
        <v>1259</v>
      </c>
      <c r="H299" t="s">
        <v>85</v>
      </c>
      <c r="I299" t="s">
        <v>24</v>
      </c>
      <c r="J299" t="s">
        <v>1199</v>
      </c>
      <c r="K299">
        <v>0</v>
      </c>
      <c r="L299">
        <v>0</v>
      </c>
      <c r="M299">
        <v>0</v>
      </c>
      <c r="N299">
        <v>0</v>
      </c>
      <c r="O299" t="s">
        <v>1128</v>
      </c>
      <c r="P299">
        <v>0</v>
      </c>
      <c r="Q299">
        <v>0</v>
      </c>
      <c r="R299" t="s">
        <v>1514</v>
      </c>
      <c r="S299" t="s">
        <v>1515</v>
      </c>
      <c r="T299">
        <v>-0.53</v>
      </c>
      <c r="U299">
        <v>-0.2233</v>
      </c>
      <c r="V299" s="6" t="str">
        <f t="shared" si="24"/>
        <v>Ruim</v>
      </c>
      <c r="W299" s="6" t="str">
        <f t="shared" si="25"/>
        <v>Negativo</v>
      </c>
      <c r="X299" s="6" t="str">
        <f t="shared" si="26"/>
        <v>Nulo</v>
      </c>
      <c r="Y299" t="str">
        <f t="shared" si="27"/>
        <v>Negativo</v>
      </c>
      <c r="Z299" t="str">
        <f t="shared" si="28"/>
        <v>Negativo</v>
      </c>
      <c r="AA299" t="str">
        <f t="shared" si="29"/>
        <v>Negativo</v>
      </c>
    </row>
    <row r="300" spans="1:27" x14ac:dyDescent="0.25">
      <c r="A300">
        <v>298</v>
      </c>
      <c r="B300" t="s">
        <v>1516</v>
      </c>
      <c r="C300" s="4">
        <v>1091.28</v>
      </c>
      <c r="D300">
        <v>0</v>
      </c>
      <c r="E300">
        <v>0</v>
      </c>
      <c r="F300">
        <v>0</v>
      </c>
      <c r="G300" t="s">
        <v>23</v>
      </c>
      <c r="H300" t="s">
        <v>24</v>
      </c>
      <c r="I300" t="s">
        <v>24</v>
      </c>
      <c r="J300" t="s">
        <v>24</v>
      </c>
      <c r="K300">
        <v>0</v>
      </c>
      <c r="L300">
        <v>0</v>
      </c>
      <c r="M300">
        <v>0</v>
      </c>
      <c r="N300">
        <v>0</v>
      </c>
      <c r="O300" t="s">
        <v>24</v>
      </c>
      <c r="P300">
        <v>0</v>
      </c>
      <c r="Q300">
        <v>0</v>
      </c>
      <c r="R300" t="s">
        <v>24</v>
      </c>
      <c r="S300" t="s">
        <v>24</v>
      </c>
      <c r="T300">
        <v>0</v>
      </c>
      <c r="U300">
        <v>0</v>
      </c>
      <c r="V300" s="6" t="str">
        <f t="shared" si="24"/>
        <v>Ruim</v>
      </c>
      <c r="W300" s="6" t="str">
        <f t="shared" si="25"/>
        <v>Negativo</v>
      </c>
      <c r="X300" s="6" t="str">
        <f t="shared" si="26"/>
        <v>Nulo</v>
      </c>
      <c r="Y300" t="str">
        <f t="shared" si="27"/>
        <v>Negativo</v>
      </c>
      <c r="Z300" t="str">
        <f t="shared" si="28"/>
        <v>Negativo</v>
      </c>
      <c r="AA300" t="str">
        <f t="shared" si="29"/>
        <v>Negativo</v>
      </c>
    </row>
    <row r="301" spans="1:27" x14ac:dyDescent="0.25">
      <c r="A301">
        <v>299</v>
      </c>
      <c r="B301" t="s">
        <v>1517</v>
      </c>
      <c r="C301" s="3">
        <v>0</v>
      </c>
      <c r="D301">
        <v>0</v>
      </c>
      <c r="E301">
        <v>0</v>
      </c>
      <c r="F301">
        <v>0</v>
      </c>
      <c r="G301" t="s">
        <v>23</v>
      </c>
      <c r="H301" t="s">
        <v>24</v>
      </c>
      <c r="I301" t="s">
        <v>24</v>
      </c>
      <c r="J301" t="s">
        <v>24</v>
      </c>
      <c r="K301">
        <v>0</v>
      </c>
      <c r="L301">
        <v>0</v>
      </c>
      <c r="M301">
        <v>0</v>
      </c>
      <c r="N301">
        <v>0</v>
      </c>
      <c r="O301" t="s">
        <v>24</v>
      </c>
      <c r="P301">
        <v>0</v>
      </c>
      <c r="Q301">
        <v>0.1522</v>
      </c>
      <c r="R301" t="s">
        <v>24</v>
      </c>
      <c r="S301" t="s">
        <v>1518</v>
      </c>
      <c r="T301">
        <v>0</v>
      </c>
      <c r="U301">
        <v>0.43409999999999999</v>
      </c>
      <c r="V301" s="6" t="str">
        <f t="shared" si="24"/>
        <v>Ruim</v>
      </c>
      <c r="W301" s="6" t="str">
        <f t="shared" si="25"/>
        <v>Negativo</v>
      </c>
      <c r="X301" s="6" t="str">
        <f t="shared" si="26"/>
        <v>Nulo</v>
      </c>
      <c r="Y301" t="str">
        <f t="shared" si="27"/>
        <v>Ótimo</v>
      </c>
      <c r="Z301" t="str">
        <f t="shared" si="28"/>
        <v>Negativo</v>
      </c>
      <c r="AA301" t="str">
        <f t="shared" si="29"/>
        <v>Positivo</v>
      </c>
    </row>
    <row r="302" spans="1:27" x14ac:dyDescent="0.25">
      <c r="A302">
        <v>300</v>
      </c>
      <c r="B302" t="s">
        <v>1519</v>
      </c>
      <c r="C302" s="3">
        <v>0</v>
      </c>
      <c r="D302">
        <v>0</v>
      </c>
      <c r="E302">
        <v>0</v>
      </c>
      <c r="F302">
        <v>0</v>
      </c>
      <c r="G302" t="s">
        <v>23</v>
      </c>
      <c r="H302" t="s">
        <v>24</v>
      </c>
      <c r="I302" t="s">
        <v>24</v>
      </c>
      <c r="J302" t="s">
        <v>24</v>
      </c>
      <c r="K302">
        <v>-0.23</v>
      </c>
      <c r="L302">
        <v>-0.23</v>
      </c>
      <c r="M302">
        <v>9.2399999999999996E-2</v>
      </c>
      <c r="N302">
        <v>7.400000000000001E-2</v>
      </c>
      <c r="O302" t="s">
        <v>1520</v>
      </c>
      <c r="P302">
        <v>0.24149999999999999</v>
      </c>
      <c r="Q302">
        <v>0.2301</v>
      </c>
      <c r="R302" t="s">
        <v>24</v>
      </c>
      <c r="S302" t="s">
        <v>1521</v>
      </c>
      <c r="T302">
        <v>0.01</v>
      </c>
      <c r="U302">
        <v>0.50039999999999996</v>
      </c>
      <c r="V302" s="6" t="str">
        <f t="shared" si="24"/>
        <v>Ruim</v>
      </c>
      <c r="W302" s="6" t="str">
        <f t="shared" si="25"/>
        <v>Negativo</v>
      </c>
      <c r="X302" s="6" t="str">
        <f t="shared" si="26"/>
        <v>Nulo</v>
      </c>
      <c r="Y302" t="str">
        <f t="shared" si="27"/>
        <v>Ótimo</v>
      </c>
      <c r="Z302" t="str">
        <f t="shared" si="28"/>
        <v>Positiva</v>
      </c>
      <c r="AA302" t="str">
        <f t="shared" si="29"/>
        <v>Positivo</v>
      </c>
    </row>
    <row r="303" spans="1:27" x14ac:dyDescent="0.25">
      <c r="A303">
        <v>301</v>
      </c>
      <c r="B303" t="s">
        <v>1522</v>
      </c>
      <c r="C303" s="3">
        <v>610.02</v>
      </c>
      <c r="D303">
        <v>0</v>
      </c>
      <c r="E303">
        <v>0</v>
      </c>
      <c r="F303">
        <v>0</v>
      </c>
      <c r="G303" t="s">
        <v>23</v>
      </c>
      <c r="H303" t="s">
        <v>24</v>
      </c>
      <c r="I303" t="s">
        <v>24</v>
      </c>
      <c r="J303" t="s">
        <v>24</v>
      </c>
      <c r="K303">
        <v>0</v>
      </c>
      <c r="L303">
        <v>0</v>
      </c>
      <c r="M303">
        <v>0</v>
      </c>
      <c r="N303">
        <v>0</v>
      </c>
      <c r="O303" t="s">
        <v>24</v>
      </c>
      <c r="P303">
        <v>0</v>
      </c>
      <c r="Q303">
        <v>0</v>
      </c>
      <c r="R303" t="s">
        <v>24</v>
      </c>
      <c r="S303" t="s">
        <v>24</v>
      </c>
      <c r="T303">
        <v>0</v>
      </c>
      <c r="U303">
        <v>0</v>
      </c>
      <c r="V303" s="6" t="str">
        <f t="shared" si="24"/>
        <v>Ruim</v>
      </c>
      <c r="W303" s="6" t="str">
        <f t="shared" si="25"/>
        <v>Negativo</v>
      </c>
      <c r="X303" s="6" t="str">
        <f t="shared" si="26"/>
        <v>Nulo</v>
      </c>
      <c r="Y303" t="str">
        <f t="shared" si="27"/>
        <v>Negativo</v>
      </c>
      <c r="Z303" t="str">
        <f t="shared" si="28"/>
        <v>Negativo</v>
      </c>
      <c r="AA303" t="str">
        <f t="shared" si="29"/>
        <v>Negativo</v>
      </c>
    </row>
    <row r="304" spans="1:27" x14ac:dyDescent="0.25">
      <c r="A304">
        <v>302</v>
      </c>
      <c r="B304" t="s">
        <v>1523</v>
      </c>
      <c r="C304" s="3">
        <v>0</v>
      </c>
      <c r="D304">
        <v>0</v>
      </c>
      <c r="E304">
        <v>0</v>
      </c>
      <c r="F304">
        <v>0</v>
      </c>
      <c r="G304" t="s">
        <v>23</v>
      </c>
      <c r="H304" t="s">
        <v>24</v>
      </c>
      <c r="I304" t="s">
        <v>24</v>
      </c>
      <c r="J304" t="s">
        <v>24</v>
      </c>
      <c r="K304">
        <v>-14.08</v>
      </c>
      <c r="L304">
        <v>-14.08</v>
      </c>
      <c r="M304">
        <v>-4.9200000000000001E-2</v>
      </c>
      <c r="N304">
        <v>-0.1159</v>
      </c>
      <c r="O304" t="s">
        <v>1307</v>
      </c>
      <c r="P304">
        <v>-6.6400000000000001E-2</v>
      </c>
      <c r="Q304">
        <v>0.2034</v>
      </c>
      <c r="R304" t="s">
        <v>24</v>
      </c>
      <c r="S304" t="s">
        <v>1524</v>
      </c>
      <c r="T304">
        <v>-1.24</v>
      </c>
      <c r="U304">
        <v>-0.17530000000000001</v>
      </c>
      <c r="V304" s="6" t="str">
        <f t="shared" si="24"/>
        <v>Ruim</v>
      </c>
      <c r="W304" s="6" t="str">
        <f t="shared" si="25"/>
        <v>Negativo</v>
      </c>
      <c r="X304" s="6" t="str">
        <f t="shared" si="26"/>
        <v>Nulo</v>
      </c>
      <c r="Y304" t="str">
        <f t="shared" si="27"/>
        <v>Ótimo</v>
      </c>
      <c r="Z304" t="str">
        <f t="shared" si="28"/>
        <v>Negativo</v>
      </c>
      <c r="AA304" t="str">
        <f t="shared" si="29"/>
        <v>Negativo</v>
      </c>
    </row>
    <row r="305" spans="1:27" x14ac:dyDescent="0.25">
      <c r="A305">
        <v>303</v>
      </c>
      <c r="B305" t="s">
        <v>1525</v>
      </c>
      <c r="C305" s="3">
        <v>15.01</v>
      </c>
      <c r="D305">
        <v>0</v>
      </c>
      <c r="E305">
        <v>0</v>
      </c>
      <c r="F305">
        <v>0</v>
      </c>
      <c r="G305" t="s">
        <v>23</v>
      </c>
      <c r="H305" t="s">
        <v>24</v>
      </c>
      <c r="I305" t="s">
        <v>24</v>
      </c>
      <c r="J305" t="s">
        <v>24</v>
      </c>
      <c r="K305">
        <v>0</v>
      </c>
      <c r="L305">
        <v>0</v>
      </c>
      <c r="M305">
        <v>0</v>
      </c>
      <c r="N305">
        <v>0</v>
      </c>
      <c r="O305" t="s">
        <v>24</v>
      </c>
      <c r="P305">
        <v>0</v>
      </c>
      <c r="Q305">
        <v>0</v>
      </c>
      <c r="R305" t="s">
        <v>24</v>
      </c>
      <c r="S305" t="s">
        <v>24</v>
      </c>
      <c r="T305">
        <v>0</v>
      </c>
      <c r="U305">
        <v>0</v>
      </c>
      <c r="V305" s="6" t="str">
        <f t="shared" si="24"/>
        <v>Ruim</v>
      </c>
      <c r="W305" s="6" t="str">
        <f t="shared" si="25"/>
        <v>Negativo</v>
      </c>
      <c r="X305" s="6" t="str">
        <f t="shared" si="26"/>
        <v>Nulo</v>
      </c>
      <c r="Y305" t="str">
        <f t="shared" si="27"/>
        <v>Negativo</v>
      </c>
      <c r="Z305" t="str">
        <f t="shared" si="28"/>
        <v>Negativo</v>
      </c>
      <c r="AA305" t="str">
        <f t="shared" si="29"/>
        <v>Negativo</v>
      </c>
    </row>
    <row r="306" spans="1:27" x14ac:dyDescent="0.25">
      <c r="A306">
        <v>304</v>
      </c>
      <c r="B306" t="s">
        <v>1527</v>
      </c>
      <c r="C306" s="3">
        <v>0</v>
      </c>
      <c r="D306">
        <v>0</v>
      </c>
      <c r="E306">
        <v>0</v>
      </c>
      <c r="F306">
        <v>0</v>
      </c>
      <c r="G306" t="s">
        <v>23</v>
      </c>
      <c r="H306" t="s">
        <v>24</v>
      </c>
      <c r="I306" t="s">
        <v>24</v>
      </c>
      <c r="J306" t="s">
        <v>24</v>
      </c>
      <c r="K306">
        <v>6.77</v>
      </c>
      <c r="L306">
        <v>6.77</v>
      </c>
      <c r="M306">
        <v>4.4999999999999998E-2</v>
      </c>
      <c r="N306">
        <v>-4.5900000000000003E-2</v>
      </c>
      <c r="O306" t="s">
        <v>446</v>
      </c>
      <c r="P306">
        <v>0.06</v>
      </c>
      <c r="Q306">
        <v>-0.2429</v>
      </c>
      <c r="R306" t="s">
        <v>24</v>
      </c>
      <c r="S306" t="s">
        <v>447</v>
      </c>
      <c r="T306">
        <v>1.89</v>
      </c>
      <c r="U306">
        <v>4.7699999999999992E-2</v>
      </c>
      <c r="V306" s="6" t="str">
        <f t="shared" si="24"/>
        <v>Ruim</v>
      </c>
      <c r="W306" s="6" t="str">
        <f t="shared" si="25"/>
        <v>Negativo</v>
      </c>
      <c r="X306" s="6" t="str">
        <f t="shared" si="26"/>
        <v>Nulo</v>
      </c>
      <c r="Y306" t="str">
        <f t="shared" si="27"/>
        <v>Negativo</v>
      </c>
      <c r="Z306" t="str">
        <f t="shared" si="28"/>
        <v>Negativo</v>
      </c>
      <c r="AA306" t="str">
        <f t="shared" si="29"/>
        <v>Positivo</v>
      </c>
    </row>
    <row r="307" spans="1:27" x14ac:dyDescent="0.25">
      <c r="A307">
        <v>305</v>
      </c>
      <c r="B307" t="s">
        <v>1528</v>
      </c>
      <c r="C307" s="3">
        <v>0</v>
      </c>
      <c r="D307">
        <v>0</v>
      </c>
      <c r="E307">
        <v>0</v>
      </c>
      <c r="F307">
        <v>0</v>
      </c>
      <c r="G307" t="s">
        <v>23</v>
      </c>
      <c r="H307" t="s">
        <v>24</v>
      </c>
      <c r="I307" t="s">
        <v>24</v>
      </c>
      <c r="J307" t="s">
        <v>24</v>
      </c>
      <c r="K307">
        <v>14.67</v>
      </c>
      <c r="L307">
        <v>10.77</v>
      </c>
      <c r="M307">
        <v>1.4999999999999999E-2</v>
      </c>
      <c r="N307">
        <v>5.2999999999999999E-2</v>
      </c>
      <c r="O307" t="s">
        <v>487</v>
      </c>
      <c r="P307">
        <v>2.63E-2</v>
      </c>
      <c r="Q307">
        <v>0.18770000000000001</v>
      </c>
      <c r="R307" t="s">
        <v>24</v>
      </c>
      <c r="S307" t="s">
        <v>1529</v>
      </c>
      <c r="T307">
        <v>0.97</v>
      </c>
      <c r="U307">
        <v>0.30769999999999997</v>
      </c>
      <c r="V307" s="6" t="str">
        <f t="shared" si="24"/>
        <v>Ruim</v>
      </c>
      <c r="W307" s="6" t="str">
        <f t="shared" si="25"/>
        <v>Negativo</v>
      </c>
      <c r="X307" s="6" t="str">
        <f t="shared" si="26"/>
        <v>Nulo</v>
      </c>
      <c r="Y307" t="str">
        <f t="shared" si="27"/>
        <v>Ótimo</v>
      </c>
      <c r="Z307" t="str">
        <f t="shared" si="28"/>
        <v>Positiva</v>
      </c>
      <c r="AA307" t="str">
        <f t="shared" si="29"/>
        <v>Positivo</v>
      </c>
    </row>
    <row r="308" spans="1:27" x14ac:dyDescent="0.25">
      <c r="A308">
        <v>306</v>
      </c>
      <c r="B308" t="s">
        <v>1530</v>
      </c>
      <c r="C308" s="3">
        <v>5</v>
      </c>
      <c r="D308">
        <v>0</v>
      </c>
      <c r="E308">
        <v>0.77</v>
      </c>
      <c r="F308">
        <v>0</v>
      </c>
      <c r="G308" t="s">
        <v>1531</v>
      </c>
      <c r="H308" t="s">
        <v>1532</v>
      </c>
      <c r="I308" t="s">
        <v>1533</v>
      </c>
      <c r="J308" t="s">
        <v>1534</v>
      </c>
      <c r="K308">
        <v>-32.42</v>
      </c>
      <c r="L308">
        <v>-32.42</v>
      </c>
      <c r="M308">
        <v>-18.7117</v>
      </c>
      <c r="N308">
        <v>0</v>
      </c>
      <c r="O308" t="s">
        <v>668</v>
      </c>
      <c r="P308">
        <v>-1.5900000000000001E-2</v>
      </c>
      <c r="Q308">
        <v>0</v>
      </c>
      <c r="R308" t="s">
        <v>24</v>
      </c>
      <c r="S308" t="s">
        <v>1535</v>
      </c>
      <c r="T308">
        <v>0.02</v>
      </c>
      <c r="U308">
        <v>-0.59850000000000003</v>
      </c>
      <c r="V308" s="6" t="str">
        <f t="shared" si="24"/>
        <v>Ruim</v>
      </c>
      <c r="W308" s="6" t="str">
        <f t="shared" si="25"/>
        <v>Positivo</v>
      </c>
      <c r="X308" s="6" t="str">
        <f t="shared" si="26"/>
        <v>Nulo</v>
      </c>
      <c r="Y308" t="str">
        <f t="shared" si="27"/>
        <v>Negativo</v>
      </c>
      <c r="Z308" t="str">
        <f t="shared" si="28"/>
        <v>Negativo</v>
      </c>
      <c r="AA308" t="str">
        <f t="shared" si="29"/>
        <v>Negativo</v>
      </c>
    </row>
    <row r="309" spans="1:27" x14ac:dyDescent="0.25">
      <c r="A309">
        <v>307</v>
      </c>
      <c r="B309" t="s">
        <v>1536</v>
      </c>
      <c r="C309" s="3">
        <v>0</v>
      </c>
      <c r="D309">
        <v>0</v>
      </c>
      <c r="E309">
        <v>0</v>
      </c>
      <c r="F309">
        <v>0</v>
      </c>
      <c r="G309" t="s">
        <v>23</v>
      </c>
      <c r="H309" t="s">
        <v>24</v>
      </c>
      <c r="I309" t="s">
        <v>24</v>
      </c>
      <c r="J309" t="s">
        <v>24</v>
      </c>
      <c r="K309">
        <v>6.36</v>
      </c>
      <c r="L309">
        <v>3.05</v>
      </c>
      <c r="M309">
        <v>0.1406</v>
      </c>
      <c r="N309">
        <v>3.8E-3</v>
      </c>
      <c r="O309" t="s">
        <v>1537</v>
      </c>
      <c r="P309">
        <v>8.0500000000000002E-2</v>
      </c>
      <c r="Q309">
        <v>4.6999999999999993E-3</v>
      </c>
      <c r="R309" t="s">
        <v>24</v>
      </c>
      <c r="S309" t="s">
        <v>1538</v>
      </c>
      <c r="T309">
        <v>1.72</v>
      </c>
      <c r="U309">
        <v>7.8299999999999995E-2</v>
      </c>
      <c r="V309" s="6" t="str">
        <f t="shared" si="24"/>
        <v>Ruim</v>
      </c>
      <c r="W309" s="6" t="str">
        <f t="shared" si="25"/>
        <v>Negativo</v>
      </c>
      <c r="X309" s="6" t="str">
        <f t="shared" si="26"/>
        <v>Nulo</v>
      </c>
      <c r="Y309" t="str">
        <f t="shared" si="27"/>
        <v>Bom</v>
      </c>
      <c r="Z309" t="str">
        <f t="shared" si="28"/>
        <v>Positiva</v>
      </c>
      <c r="AA309" t="str">
        <f t="shared" si="29"/>
        <v>Positivo</v>
      </c>
    </row>
    <row r="310" spans="1:27" x14ac:dyDescent="0.25">
      <c r="A310">
        <v>308</v>
      </c>
      <c r="B310" t="s">
        <v>1539</v>
      </c>
      <c r="C310" s="3">
        <v>5.9</v>
      </c>
      <c r="D310">
        <v>0</v>
      </c>
      <c r="E310">
        <v>0</v>
      </c>
      <c r="F310">
        <v>0</v>
      </c>
      <c r="G310" t="s">
        <v>23</v>
      </c>
      <c r="H310" t="s">
        <v>24</v>
      </c>
      <c r="I310" t="s">
        <v>24</v>
      </c>
      <c r="J310" t="s">
        <v>24</v>
      </c>
      <c r="K310">
        <v>1.1000000000000001</v>
      </c>
      <c r="L310">
        <v>1.1000000000000001</v>
      </c>
      <c r="M310">
        <v>0.1022</v>
      </c>
      <c r="N310">
        <v>4.1300000000000003E-2</v>
      </c>
      <c r="O310" t="s">
        <v>62</v>
      </c>
      <c r="P310">
        <v>0.25779999999999997</v>
      </c>
      <c r="Q310">
        <v>0.1953</v>
      </c>
      <c r="R310" t="s">
        <v>24</v>
      </c>
      <c r="S310" t="s">
        <v>1540</v>
      </c>
      <c r="T310">
        <v>0.8</v>
      </c>
      <c r="U310">
        <v>0.24529999999999999</v>
      </c>
      <c r="V310" s="6" t="str">
        <f t="shared" si="24"/>
        <v>Ruim</v>
      </c>
      <c r="W310" s="6" t="str">
        <f t="shared" si="25"/>
        <v>Negativo</v>
      </c>
      <c r="X310" s="6" t="str">
        <f t="shared" si="26"/>
        <v>Nulo</v>
      </c>
      <c r="Y310" t="str">
        <f t="shared" si="27"/>
        <v>Ótimo</v>
      </c>
      <c r="Z310" t="str">
        <f t="shared" si="28"/>
        <v>Positiva</v>
      </c>
      <c r="AA310" t="str">
        <f t="shared" si="29"/>
        <v>Positivo</v>
      </c>
    </row>
    <row r="311" spans="1:27" x14ac:dyDescent="0.25">
      <c r="A311">
        <v>309</v>
      </c>
      <c r="B311" t="s">
        <v>1541</v>
      </c>
      <c r="C311" s="3">
        <v>0</v>
      </c>
      <c r="D311">
        <v>0</v>
      </c>
      <c r="E311">
        <v>0</v>
      </c>
      <c r="F311">
        <v>0</v>
      </c>
      <c r="G311" t="s">
        <v>23</v>
      </c>
      <c r="H311" t="s">
        <v>24</v>
      </c>
      <c r="I311" t="s">
        <v>24</v>
      </c>
      <c r="J311" t="s">
        <v>24</v>
      </c>
      <c r="K311">
        <v>-25.61</v>
      </c>
      <c r="L311">
        <v>-57.52</v>
      </c>
      <c r="M311">
        <v>-4.7E-2</v>
      </c>
      <c r="N311">
        <v>-9.5100000000000004E-2</v>
      </c>
      <c r="O311" t="s">
        <v>984</v>
      </c>
      <c r="P311">
        <v>-1.18E-2</v>
      </c>
      <c r="Q311">
        <v>-6.5799999999999997E-2</v>
      </c>
      <c r="R311" t="s">
        <v>24</v>
      </c>
      <c r="S311" t="s">
        <v>986</v>
      </c>
      <c r="T311">
        <v>1.07</v>
      </c>
      <c r="U311">
        <v>0.1696</v>
      </c>
      <c r="V311" s="6" t="str">
        <f t="shared" si="24"/>
        <v>Ruim</v>
      </c>
      <c r="W311" s="6" t="str">
        <f t="shared" si="25"/>
        <v>Negativo</v>
      </c>
      <c r="X311" s="6" t="str">
        <f t="shared" si="26"/>
        <v>Nulo</v>
      </c>
      <c r="Y311" t="str">
        <f t="shared" si="27"/>
        <v>Negativo</v>
      </c>
      <c r="Z311" t="str">
        <f t="shared" si="28"/>
        <v>Negativo</v>
      </c>
      <c r="AA311" t="str">
        <f t="shared" si="29"/>
        <v>Positivo</v>
      </c>
    </row>
    <row r="312" spans="1:27" x14ac:dyDescent="0.25">
      <c r="A312">
        <v>310</v>
      </c>
      <c r="B312" t="s">
        <v>1542</v>
      </c>
      <c r="C312" s="3">
        <v>33</v>
      </c>
      <c r="D312">
        <v>0</v>
      </c>
      <c r="E312">
        <v>0</v>
      </c>
      <c r="F312">
        <v>0</v>
      </c>
      <c r="G312" t="s">
        <v>23</v>
      </c>
      <c r="H312" t="s">
        <v>24</v>
      </c>
      <c r="I312" t="s">
        <v>24</v>
      </c>
      <c r="J312" t="s">
        <v>24</v>
      </c>
      <c r="K312">
        <v>-10.49</v>
      </c>
      <c r="L312">
        <v>-10.49</v>
      </c>
      <c r="M312">
        <v>-8.5999999999999993E-2</v>
      </c>
      <c r="N312">
        <v>-0.32600000000000001</v>
      </c>
      <c r="O312" t="s">
        <v>1027</v>
      </c>
      <c r="P312">
        <v>-5.5800000000000002E-2</v>
      </c>
      <c r="Q312">
        <v>-1.0270999999999999</v>
      </c>
      <c r="R312" t="s">
        <v>24</v>
      </c>
      <c r="S312" t="s">
        <v>1543</v>
      </c>
      <c r="T312">
        <v>2.86</v>
      </c>
      <c r="U312">
        <v>-0.08</v>
      </c>
      <c r="V312" s="6" t="str">
        <f t="shared" si="24"/>
        <v>Ruim</v>
      </c>
      <c r="W312" s="6" t="str">
        <f t="shared" si="25"/>
        <v>Negativo</v>
      </c>
      <c r="X312" s="6" t="str">
        <f t="shared" si="26"/>
        <v>Nulo</v>
      </c>
      <c r="Y312" t="str">
        <f t="shared" si="27"/>
        <v>Negativo</v>
      </c>
      <c r="Z312" t="str">
        <f t="shared" si="28"/>
        <v>Negativo</v>
      </c>
      <c r="AA312" t="str">
        <f t="shared" si="29"/>
        <v>Negativo</v>
      </c>
    </row>
    <row r="313" spans="1:27" x14ac:dyDescent="0.25">
      <c r="A313">
        <v>311</v>
      </c>
      <c r="B313" t="s">
        <v>1544</v>
      </c>
      <c r="C313" s="3">
        <v>0</v>
      </c>
      <c r="D313">
        <v>0</v>
      </c>
      <c r="E313">
        <v>0</v>
      </c>
      <c r="F313">
        <v>0</v>
      </c>
      <c r="G313" t="s">
        <v>23</v>
      </c>
      <c r="H313" t="s">
        <v>24</v>
      </c>
      <c r="I313" t="s">
        <v>24</v>
      </c>
      <c r="J313" t="s">
        <v>24</v>
      </c>
      <c r="K313">
        <v>0</v>
      </c>
      <c r="L313">
        <v>0</v>
      </c>
      <c r="M313">
        <v>0</v>
      </c>
      <c r="N313">
        <v>0</v>
      </c>
      <c r="O313" t="s">
        <v>24</v>
      </c>
      <c r="P313">
        <v>0</v>
      </c>
      <c r="Q313">
        <v>0.17330000000000001</v>
      </c>
      <c r="R313" t="s">
        <v>24</v>
      </c>
      <c r="S313" t="s">
        <v>1545</v>
      </c>
      <c r="T313">
        <v>0</v>
      </c>
      <c r="U313">
        <v>8.1500000000000003E-2</v>
      </c>
      <c r="V313" s="6" t="str">
        <f t="shared" si="24"/>
        <v>Ruim</v>
      </c>
      <c r="W313" s="6" t="str">
        <f t="shared" si="25"/>
        <v>Negativo</v>
      </c>
      <c r="X313" s="6" t="str">
        <f t="shared" si="26"/>
        <v>Nulo</v>
      </c>
      <c r="Y313" t="str">
        <f t="shared" si="27"/>
        <v>Ótimo</v>
      </c>
      <c r="Z313" t="str">
        <f t="shared" si="28"/>
        <v>Negativo</v>
      </c>
      <c r="AA313" t="str">
        <f t="shared" si="29"/>
        <v>Positivo</v>
      </c>
    </row>
    <row r="314" spans="1:27" x14ac:dyDescent="0.25">
      <c r="A314">
        <v>312</v>
      </c>
      <c r="B314" t="s">
        <v>1546</v>
      </c>
      <c r="C314" s="3">
        <v>0</v>
      </c>
      <c r="D314">
        <v>0</v>
      </c>
      <c r="E314">
        <v>0</v>
      </c>
      <c r="F314">
        <v>0</v>
      </c>
      <c r="G314" t="s">
        <v>23</v>
      </c>
      <c r="H314" t="s">
        <v>24</v>
      </c>
      <c r="I314" t="s">
        <v>24</v>
      </c>
      <c r="J314" t="s">
        <v>24</v>
      </c>
      <c r="K314">
        <v>0</v>
      </c>
      <c r="L314">
        <v>0</v>
      </c>
      <c r="M314">
        <v>0</v>
      </c>
      <c r="N314">
        <v>0</v>
      </c>
      <c r="O314" t="s">
        <v>24</v>
      </c>
      <c r="P314">
        <v>0</v>
      </c>
      <c r="Q314">
        <v>0</v>
      </c>
      <c r="R314" t="s">
        <v>24</v>
      </c>
      <c r="S314" t="s">
        <v>1547</v>
      </c>
      <c r="T314">
        <v>0</v>
      </c>
      <c r="U314">
        <v>9.5600000000000004E-2</v>
      </c>
      <c r="V314" s="6" t="str">
        <f t="shared" si="24"/>
        <v>Ruim</v>
      </c>
      <c r="W314" s="6" t="str">
        <f t="shared" si="25"/>
        <v>Negativo</v>
      </c>
      <c r="X314" s="6" t="str">
        <f t="shared" si="26"/>
        <v>Nulo</v>
      </c>
      <c r="Y314" t="str">
        <f t="shared" si="27"/>
        <v>Negativo</v>
      </c>
      <c r="Z314" t="str">
        <f t="shared" si="28"/>
        <v>Negativo</v>
      </c>
      <c r="AA314" t="str">
        <f t="shared" si="29"/>
        <v>Positivo</v>
      </c>
    </row>
    <row r="315" spans="1:27" x14ac:dyDescent="0.25">
      <c r="A315">
        <v>313</v>
      </c>
      <c r="B315" t="s">
        <v>1548</v>
      </c>
      <c r="C315" s="3">
        <v>13.35</v>
      </c>
      <c r="D315">
        <v>0</v>
      </c>
      <c r="E315">
        <v>0</v>
      </c>
      <c r="F315">
        <v>4.4999999999999998E-2</v>
      </c>
      <c r="G315" t="s">
        <v>23</v>
      </c>
      <c r="H315" t="s">
        <v>24</v>
      </c>
      <c r="I315" t="s">
        <v>24</v>
      </c>
      <c r="J315" t="s">
        <v>24</v>
      </c>
      <c r="K315">
        <v>0</v>
      </c>
      <c r="L315">
        <v>0</v>
      </c>
      <c r="M315">
        <v>0</v>
      </c>
      <c r="N315">
        <v>0</v>
      </c>
      <c r="O315" t="s">
        <v>24</v>
      </c>
      <c r="P315">
        <v>0</v>
      </c>
      <c r="Q315">
        <v>0</v>
      </c>
      <c r="R315" t="s">
        <v>1549</v>
      </c>
      <c r="S315" t="s">
        <v>24</v>
      </c>
      <c r="T315">
        <v>0</v>
      </c>
      <c r="U315">
        <v>0</v>
      </c>
      <c r="V315" s="6" t="str">
        <f t="shared" si="24"/>
        <v>Ruim</v>
      </c>
      <c r="W315" s="6" t="str">
        <f t="shared" si="25"/>
        <v>Negativo</v>
      </c>
      <c r="X315" s="6" t="str">
        <f t="shared" si="26"/>
        <v>Bom</v>
      </c>
      <c r="Y315" t="str">
        <f t="shared" si="27"/>
        <v>Negativo</v>
      </c>
      <c r="Z315" t="str">
        <f t="shared" si="28"/>
        <v>Negativo</v>
      </c>
      <c r="AA315" t="str">
        <f t="shared" si="29"/>
        <v>Negativo</v>
      </c>
    </row>
    <row r="316" spans="1:27" x14ac:dyDescent="0.25">
      <c r="A316">
        <v>314</v>
      </c>
      <c r="B316" t="s">
        <v>1550</v>
      </c>
      <c r="C316" s="3">
        <v>0</v>
      </c>
      <c r="D316">
        <v>0</v>
      </c>
      <c r="E316">
        <v>0</v>
      </c>
      <c r="F316">
        <v>0</v>
      </c>
      <c r="G316" t="s">
        <v>23</v>
      </c>
      <c r="H316" t="s">
        <v>24</v>
      </c>
      <c r="I316" t="s">
        <v>24</v>
      </c>
      <c r="J316" t="s">
        <v>24</v>
      </c>
      <c r="K316">
        <v>0</v>
      </c>
      <c r="L316">
        <v>0</v>
      </c>
      <c r="M316">
        <v>0</v>
      </c>
      <c r="N316">
        <v>0</v>
      </c>
      <c r="O316" t="s">
        <v>24</v>
      </c>
      <c r="P316">
        <v>0</v>
      </c>
      <c r="Q316">
        <v>0</v>
      </c>
      <c r="R316" t="s">
        <v>24</v>
      </c>
      <c r="S316" t="s">
        <v>24</v>
      </c>
      <c r="T316">
        <v>0</v>
      </c>
      <c r="U316">
        <v>0</v>
      </c>
      <c r="V316" s="6" t="str">
        <f t="shared" si="24"/>
        <v>Ruim</v>
      </c>
      <c r="W316" s="6" t="str">
        <f t="shared" si="25"/>
        <v>Negativo</v>
      </c>
      <c r="X316" s="6" t="str">
        <f t="shared" si="26"/>
        <v>Nulo</v>
      </c>
      <c r="Y316" t="str">
        <f t="shared" si="27"/>
        <v>Negativo</v>
      </c>
      <c r="Z316" t="str">
        <f t="shared" si="28"/>
        <v>Negativo</v>
      </c>
      <c r="AA316" t="str">
        <f t="shared" si="29"/>
        <v>Negativo</v>
      </c>
    </row>
    <row r="317" spans="1:27" x14ac:dyDescent="0.25">
      <c r="A317">
        <v>315</v>
      </c>
      <c r="B317" t="s">
        <v>1551</v>
      </c>
      <c r="C317" s="3">
        <v>0</v>
      </c>
      <c r="D317">
        <v>0</v>
      </c>
      <c r="E317">
        <v>0</v>
      </c>
      <c r="F317">
        <v>0</v>
      </c>
      <c r="G317" t="s">
        <v>23</v>
      </c>
      <c r="H317" t="s">
        <v>24</v>
      </c>
      <c r="I317" t="s">
        <v>24</v>
      </c>
      <c r="J317" t="s">
        <v>24</v>
      </c>
      <c r="K317">
        <v>-2.08</v>
      </c>
      <c r="L317">
        <v>-2.08</v>
      </c>
      <c r="M317">
        <v>6.6600000000000006E-2</v>
      </c>
      <c r="N317">
        <v>8.9200000000000002E-2</v>
      </c>
      <c r="O317" t="s">
        <v>24</v>
      </c>
      <c r="P317">
        <v>0</v>
      </c>
      <c r="Q317">
        <v>0.45129999999999998</v>
      </c>
      <c r="R317" t="s">
        <v>24</v>
      </c>
      <c r="S317" t="s">
        <v>1552</v>
      </c>
      <c r="T317">
        <v>0</v>
      </c>
      <c r="U317">
        <v>-7.51E-2</v>
      </c>
      <c r="V317" s="6" t="str">
        <f t="shared" si="24"/>
        <v>Ruim</v>
      </c>
      <c r="W317" s="6" t="str">
        <f t="shared" si="25"/>
        <v>Negativo</v>
      </c>
      <c r="X317" s="6" t="str">
        <f t="shared" si="26"/>
        <v>Nulo</v>
      </c>
      <c r="Y317" t="str">
        <f t="shared" si="27"/>
        <v>Ótimo</v>
      </c>
      <c r="Z317" t="str">
        <f t="shared" si="28"/>
        <v>Positiva</v>
      </c>
      <c r="AA317" t="str">
        <f t="shared" si="29"/>
        <v>Negativo</v>
      </c>
    </row>
    <row r="318" spans="1:27" x14ac:dyDescent="0.25">
      <c r="A318">
        <v>316</v>
      </c>
      <c r="B318" t="s">
        <v>1553</v>
      </c>
      <c r="C318" s="3">
        <v>0</v>
      </c>
      <c r="D318">
        <v>0</v>
      </c>
      <c r="E318">
        <v>0</v>
      </c>
      <c r="F318">
        <v>0</v>
      </c>
      <c r="G318" t="s">
        <v>23</v>
      </c>
      <c r="H318" t="s">
        <v>24</v>
      </c>
      <c r="I318" t="s">
        <v>24</v>
      </c>
      <c r="J318" t="s">
        <v>24</v>
      </c>
      <c r="K318">
        <v>0</v>
      </c>
      <c r="L318">
        <v>0</v>
      </c>
      <c r="M318">
        <v>0</v>
      </c>
      <c r="N318">
        <v>0</v>
      </c>
      <c r="O318" t="s">
        <v>24</v>
      </c>
      <c r="P318">
        <v>0</v>
      </c>
      <c r="Q318">
        <v>0</v>
      </c>
      <c r="R318" t="s">
        <v>24</v>
      </c>
      <c r="S318" t="s">
        <v>1554</v>
      </c>
      <c r="T318">
        <v>0</v>
      </c>
      <c r="U318">
        <v>-0.15659999999999999</v>
      </c>
      <c r="V318" s="6" t="str">
        <f t="shared" si="24"/>
        <v>Ruim</v>
      </c>
      <c r="W318" s="6" t="str">
        <f t="shared" si="25"/>
        <v>Negativo</v>
      </c>
      <c r="X318" s="6" t="str">
        <f t="shared" si="26"/>
        <v>Nulo</v>
      </c>
      <c r="Y318" t="str">
        <f t="shared" si="27"/>
        <v>Negativo</v>
      </c>
      <c r="Z318" t="str">
        <f t="shared" si="28"/>
        <v>Negativo</v>
      </c>
      <c r="AA318" t="str">
        <f t="shared" si="29"/>
        <v>Negativo</v>
      </c>
    </row>
    <row r="319" spans="1:27" x14ac:dyDescent="0.25">
      <c r="A319">
        <v>317</v>
      </c>
      <c r="B319" t="s">
        <v>1555</v>
      </c>
      <c r="C319" s="3">
        <v>0.98</v>
      </c>
      <c r="D319">
        <v>0</v>
      </c>
      <c r="E319">
        <v>0</v>
      </c>
      <c r="F319">
        <v>0</v>
      </c>
      <c r="G319" t="s">
        <v>23</v>
      </c>
      <c r="H319" t="s">
        <v>24</v>
      </c>
      <c r="I319" t="s">
        <v>24</v>
      </c>
      <c r="J319" t="s">
        <v>24</v>
      </c>
      <c r="K319">
        <v>0</v>
      </c>
      <c r="L319">
        <v>0</v>
      </c>
      <c r="M319">
        <v>0</v>
      </c>
      <c r="N319">
        <v>0</v>
      </c>
      <c r="O319" t="s">
        <v>24</v>
      </c>
      <c r="P319">
        <v>0</v>
      </c>
      <c r="Q319">
        <v>0</v>
      </c>
      <c r="R319" t="s">
        <v>24</v>
      </c>
      <c r="S319" t="s">
        <v>24</v>
      </c>
      <c r="T319">
        <v>0</v>
      </c>
      <c r="U319">
        <v>0</v>
      </c>
      <c r="V319" s="6" t="str">
        <f t="shared" si="24"/>
        <v>Ruim</v>
      </c>
      <c r="W319" s="6" t="str">
        <f t="shared" si="25"/>
        <v>Negativo</v>
      </c>
      <c r="X319" s="6" t="str">
        <f t="shared" si="26"/>
        <v>Nulo</v>
      </c>
      <c r="Y319" t="str">
        <f t="shared" si="27"/>
        <v>Negativo</v>
      </c>
      <c r="Z319" t="str">
        <f t="shared" si="28"/>
        <v>Negativo</v>
      </c>
      <c r="AA319" t="str">
        <f t="shared" si="29"/>
        <v>Negativo</v>
      </c>
    </row>
    <row r="320" spans="1:27" x14ac:dyDescent="0.25">
      <c r="A320">
        <v>318</v>
      </c>
      <c r="B320" t="s">
        <v>1556</v>
      </c>
      <c r="C320" s="3">
        <v>0</v>
      </c>
      <c r="D320">
        <v>0</v>
      </c>
      <c r="E320">
        <v>0</v>
      </c>
      <c r="F320">
        <v>0</v>
      </c>
      <c r="G320" t="s">
        <v>23</v>
      </c>
      <c r="H320" t="s">
        <v>24</v>
      </c>
      <c r="I320" t="s">
        <v>24</v>
      </c>
      <c r="J320" t="s">
        <v>24</v>
      </c>
      <c r="K320">
        <v>0</v>
      </c>
      <c r="L320">
        <v>0</v>
      </c>
      <c r="M320">
        <v>0</v>
      </c>
      <c r="N320">
        <v>0</v>
      </c>
      <c r="O320" t="s">
        <v>24</v>
      </c>
      <c r="P320">
        <v>0</v>
      </c>
      <c r="Q320">
        <v>6.25E-2</v>
      </c>
      <c r="R320" t="s">
        <v>24</v>
      </c>
      <c r="S320" t="s">
        <v>1557</v>
      </c>
      <c r="T320">
        <v>0</v>
      </c>
      <c r="U320">
        <v>1.5E-3</v>
      </c>
      <c r="V320" s="6" t="str">
        <f t="shared" si="24"/>
        <v>Ruim</v>
      </c>
      <c r="W320" s="6" t="str">
        <f t="shared" si="25"/>
        <v>Negativo</v>
      </c>
      <c r="X320" s="6" t="str">
        <f t="shared" si="26"/>
        <v>Nulo</v>
      </c>
      <c r="Y320" t="str">
        <f t="shared" si="27"/>
        <v>Bom</v>
      </c>
      <c r="Z320" t="str">
        <f t="shared" si="28"/>
        <v>Negativo</v>
      </c>
      <c r="AA320" t="str">
        <f t="shared" si="29"/>
        <v>Positivo</v>
      </c>
    </row>
    <row r="321" spans="1:27" x14ac:dyDescent="0.25">
      <c r="A321">
        <v>319</v>
      </c>
      <c r="B321" t="s">
        <v>1558</v>
      </c>
      <c r="C321" s="3">
        <v>0</v>
      </c>
      <c r="D321">
        <v>0</v>
      </c>
      <c r="E321">
        <v>0</v>
      </c>
      <c r="F321">
        <v>0</v>
      </c>
      <c r="G321" t="s">
        <v>23</v>
      </c>
      <c r="H321" t="s">
        <v>24</v>
      </c>
      <c r="I321" t="s">
        <v>24</v>
      </c>
      <c r="J321" t="s">
        <v>24</v>
      </c>
      <c r="K321">
        <v>0</v>
      </c>
      <c r="L321">
        <v>0</v>
      </c>
      <c r="M321">
        <v>0</v>
      </c>
      <c r="N321">
        <v>0</v>
      </c>
      <c r="O321" t="s">
        <v>24</v>
      </c>
      <c r="P321">
        <v>0</v>
      </c>
      <c r="Q321">
        <v>0</v>
      </c>
      <c r="R321" t="s">
        <v>24</v>
      </c>
      <c r="S321" t="s">
        <v>1559</v>
      </c>
      <c r="T321">
        <v>0</v>
      </c>
      <c r="U321">
        <v>8.4000000000000005E-2</v>
      </c>
      <c r="V321" s="6" t="str">
        <f t="shared" si="24"/>
        <v>Ruim</v>
      </c>
      <c r="W321" s="6" t="str">
        <f t="shared" si="25"/>
        <v>Negativo</v>
      </c>
      <c r="X321" s="6" t="str">
        <f t="shared" si="26"/>
        <v>Nulo</v>
      </c>
      <c r="Y321" t="str">
        <f t="shared" si="27"/>
        <v>Negativo</v>
      </c>
      <c r="Z321" t="str">
        <f t="shared" si="28"/>
        <v>Negativo</v>
      </c>
      <c r="AA321" t="str">
        <f t="shared" si="29"/>
        <v>Positivo</v>
      </c>
    </row>
    <row r="322" spans="1:27" x14ac:dyDescent="0.25">
      <c r="A322">
        <v>320</v>
      </c>
      <c r="B322" t="s">
        <v>1560</v>
      </c>
      <c r="C322" s="3">
        <v>3.01</v>
      </c>
      <c r="D322">
        <v>0</v>
      </c>
      <c r="E322">
        <v>0</v>
      </c>
      <c r="F322">
        <v>0</v>
      </c>
      <c r="G322" t="s">
        <v>23</v>
      </c>
      <c r="H322" t="s">
        <v>24</v>
      </c>
      <c r="I322" t="s">
        <v>24</v>
      </c>
      <c r="J322" t="s">
        <v>24</v>
      </c>
      <c r="K322">
        <v>-1.0900000000000001</v>
      </c>
      <c r="L322">
        <v>-1.0900000000000001</v>
      </c>
      <c r="M322">
        <v>0.2092</v>
      </c>
      <c r="N322">
        <v>0.25419999999999998</v>
      </c>
      <c r="O322" t="s">
        <v>1223</v>
      </c>
      <c r="P322">
        <v>0.20530000000000001</v>
      </c>
      <c r="Q322">
        <v>0.22800000000000001</v>
      </c>
      <c r="R322" t="s">
        <v>24</v>
      </c>
      <c r="S322" t="s">
        <v>1562</v>
      </c>
      <c r="T322">
        <v>0.06</v>
      </c>
      <c r="U322">
        <v>8.1500000000000003E-2</v>
      </c>
      <c r="V322" s="6" t="str">
        <f t="shared" si="24"/>
        <v>Ruim</v>
      </c>
      <c r="W322" s="6" t="str">
        <f t="shared" si="25"/>
        <v>Negativo</v>
      </c>
      <c r="X322" s="6" t="str">
        <f t="shared" si="26"/>
        <v>Nulo</v>
      </c>
      <c r="Y322" t="str">
        <f t="shared" si="27"/>
        <v>Ótimo</v>
      </c>
      <c r="Z322" t="str">
        <f t="shared" si="28"/>
        <v>Positiva</v>
      </c>
      <c r="AA322" t="str">
        <f t="shared" si="29"/>
        <v>Positivo</v>
      </c>
    </row>
    <row r="323" spans="1:27" x14ac:dyDescent="0.25">
      <c r="A323">
        <v>321</v>
      </c>
      <c r="B323" t="s">
        <v>1563</v>
      </c>
      <c r="C323" s="3">
        <v>0</v>
      </c>
      <c r="D323">
        <v>0</v>
      </c>
      <c r="E323">
        <v>0</v>
      </c>
      <c r="F323">
        <v>0</v>
      </c>
      <c r="G323" t="s">
        <v>23</v>
      </c>
      <c r="H323" t="s">
        <v>24</v>
      </c>
      <c r="I323" t="s">
        <v>24</v>
      </c>
      <c r="J323" t="s">
        <v>24</v>
      </c>
      <c r="K323">
        <v>0</v>
      </c>
      <c r="L323">
        <v>0</v>
      </c>
      <c r="M323">
        <v>0.13980000000000001</v>
      </c>
      <c r="N323">
        <v>-1.8458000000000001</v>
      </c>
      <c r="O323" t="s">
        <v>24</v>
      </c>
      <c r="P323">
        <v>0.39369999999999999</v>
      </c>
      <c r="Q323">
        <v>7.6200000000000004E-2</v>
      </c>
      <c r="R323" t="s">
        <v>24</v>
      </c>
      <c r="S323" t="s">
        <v>1564</v>
      </c>
      <c r="T323">
        <v>0</v>
      </c>
      <c r="U323">
        <v>-0.28970000000000001</v>
      </c>
      <c r="V323" s="6" t="str">
        <f t="shared" ref="V323:V386" si="30">IF(D323&gt;=10,"Ótimo",IF(AND(D323&gt;0,D323&lt;10),"Bom",IF(D323&lt;=0,"Ruim","NA")))</f>
        <v>Ruim</v>
      </c>
      <c r="W323" s="6" t="str">
        <f t="shared" ref="W323:W386" si="31">IF(E323&gt;0,"Positivo",IF(E323&lt;=0,"Negativo","NA"))</f>
        <v>Negativo</v>
      </c>
      <c r="X323" s="6" t="str">
        <f t="shared" ref="X323:X386" si="32">IF(AND(F323&gt;0%,F323&lt;=5%),"Bom",IF(F323&lt;=0%,"Nulo",IF(F323&gt;5%,"Ótimo","NA")))</f>
        <v>Nulo</v>
      </c>
      <c r="Y323" t="str">
        <f t="shared" ref="Y323:Y386" si="33">IF(AND(Q323&gt;0%,Q323&lt;=10%),"Bom",IF(Q323&lt;=0%,"Negativo",IF(Q323&gt;10%,"Ótimo","NA")))</f>
        <v>Bom</v>
      </c>
      <c r="Z323" t="str">
        <f t="shared" ref="Z323:Z386" si="34">IF(N323&gt;0%,"Positiva",IF(N323&lt;=0%,"Negativo","NA"))</f>
        <v>Negativo</v>
      </c>
      <c r="AA323" t="str">
        <f t="shared" ref="AA323:AA386" si="35">IF(U323&gt;0%,"Positivo","Negativo")</f>
        <v>Negativo</v>
      </c>
    </row>
    <row r="324" spans="1:27" x14ac:dyDescent="0.25">
      <c r="A324">
        <v>322</v>
      </c>
      <c r="B324" t="s">
        <v>1565</v>
      </c>
      <c r="C324" s="3">
        <v>0.02</v>
      </c>
      <c r="D324">
        <v>0</v>
      </c>
      <c r="E324">
        <v>-0.01</v>
      </c>
      <c r="F324">
        <v>0</v>
      </c>
      <c r="G324" t="s">
        <v>1567</v>
      </c>
      <c r="H324" t="s">
        <v>24</v>
      </c>
      <c r="I324" t="s">
        <v>24</v>
      </c>
      <c r="J324" t="s">
        <v>24</v>
      </c>
      <c r="K324">
        <v>0</v>
      </c>
      <c r="L324">
        <v>0</v>
      </c>
      <c r="M324">
        <v>0</v>
      </c>
      <c r="N324">
        <v>0</v>
      </c>
      <c r="O324" t="s">
        <v>24</v>
      </c>
      <c r="P324">
        <v>0</v>
      </c>
      <c r="Q324">
        <v>0</v>
      </c>
      <c r="R324" t="s">
        <v>24</v>
      </c>
      <c r="S324" t="s">
        <v>1568</v>
      </c>
      <c r="T324">
        <v>0</v>
      </c>
      <c r="U324">
        <v>0.2036</v>
      </c>
      <c r="V324" s="6" t="str">
        <f t="shared" si="30"/>
        <v>Ruim</v>
      </c>
      <c r="W324" s="6" t="str">
        <f t="shared" si="31"/>
        <v>Negativo</v>
      </c>
      <c r="X324" s="6" t="str">
        <f t="shared" si="32"/>
        <v>Nulo</v>
      </c>
      <c r="Y324" t="str">
        <f t="shared" si="33"/>
        <v>Negativo</v>
      </c>
      <c r="Z324" t="str">
        <f t="shared" si="34"/>
        <v>Negativo</v>
      </c>
      <c r="AA324" t="str">
        <f t="shared" si="35"/>
        <v>Positivo</v>
      </c>
    </row>
    <row r="325" spans="1:27" x14ac:dyDescent="0.25">
      <c r="A325">
        <v>323</v>
      </c>
      <c r="B325" t="s">
        <v>1569</v>
      </c>
      <c r="C325" s="3">
        <v>0</v>
      </c>
      <c r="D325">
        <v>0</v>
      </c>
      <c r="E325">
        <v>0</v>
      </c>
      <c r="F325">
        <v>0</v>
      </c>
      <c r="G325" t="s">
        <v>23</v>
      </c>
      <c r="H325" t="s">
        <v>24</v>
      </c>
      <c r="I325" t="s">
        <v>24</v>
      </c>
      <c r="J325" t="s">
        <v>24</v>
      </c>
      <c r="K325">
        <v>0</v>
      </c>
      <c r="L325">
        <v>0</v>
      </c>
      <c r="M325">
        <v>0</v>
      </c>
      <c r="N325">
        <v>0</v>
      </c>
      <c r="O325" t="s">
        <v>24</v>
      </c>
      <c r="P325">
        <v>0</v>
      </c>
      <c r="Q325">
        <v>0</v>
      </c>
      <c r="R325" t="s">
        <v>24</v>
      </c>
      <c r="S325" t="s">
        <v>1570</v>
      </c>
      <c r="T325">
        <v>0</v>
      </c>
      <c r="U325">
        <v>0.224</v>
      </c>
      <c r="V325" s="6" t="str">
        <f t="shared" si="30"/>
        <v>Ruim</v>
      </c>
      <c r="W325" s="6" t="str">
        <f t="shared" si="31"/>
        <v>Negativo</v>
      </c>
      <c r="X325" s="6" t="str">
        <f t="shared" si="32"/>
        <v>Nulo</v>
      </c>
      <c r="Y325" t="str">
        <f t="shared" si="33"/>
        <v>Negativo</v>
      </c>
      <c r="Z325" t="str">
        <f t="shared" si="34"/>
        <v>Negativo</v>
      </c>
      <c r="AA325" t="str">
        <f t="shared" si="35"/>
        <v>Positivo</v>
      </c>
    </row>
    <row r="326" spans="1:27" x14ac:dyDescent="0.25">
      <c r="A326">
        <v>324</v>
      </c>
      <c r="B326" t="s">
        <v>1571</v>
      </c>
      <c r="C326" s="3">
        <v>0</v>
      </c>
      <c r="D326">
        <v>0</v>
      </c>
      <c r="E326">
        <v>0</v>
      </c>
      <c r="F326">
        <v>0</v>
      </c>
      <c r="G326" t="s">
        <v>23</v>
      </c>
      <c r="H326" t="s">
        <v>24</v>
      </c>
      <c r="I326" t="s">
        <v>24</v>
      </c>
      <c r="J326" t="s">
        <v>24</v>
      </c>
      <c r="K326">
        <v>-4.4400000000000004</v>
      </c>
      <c r="L326">
        <v>-4.4400000000000004</v>
      </c>
      <c r="M326">
        <v>-7.3599999999999999E-2</v>
      </c>
      <c r="N326">
        <v>-0.37759999999999999</v>
      </c>
      <c r="O326" t="s">
        <v>1492</v>
      </c>
      <c r="P326">
        <v>-6.5199999999999994E-2</v>
      </c>
      <c r="Q326">
        <v>-0.92030000000000001</v>
      </c>
      <c r="R326" t="s">
        <v>24</v>
      </c>
      <c r="S326" t="s">
        <v>1493</v>
      </c>
      <c r="T326">
        <v>1.55</v>
      </c>
      <c r="U326">
        <v>0</v>
      </c>
      <c r="V326" s="6" t="str">
        <f t="shared" si="30"/>
        <v>Ruim</v>
      </c>
      <c r="W326" s="6" t="str">
        <f t="shared" si="31"/>
        <v>Negativo</v>
      </c>
      <c r="X326" s="6" t="str">
        <f t="shared" si="32"/>
        <v>Nulo</v>
      </c>
      <c r="Y326" t="str">
        <f t="shared" si="33"/>
        <v>Negativo</v>
      </c>
      <c r="Z326" t="str">
        <f t="shared" si="34"/>
        <v>Negativo</v>
      </c>
      <c r="AA326" t="str">
        <f t="shared" si="35"/>
        <v>Negativo</v>
      </c>
    </row>
    <row r="327" spans="1:27" x14ac:dyDescent="0.25">
      <c r="A327">
        <v>325</v>
      </c>
      <c r="B327" t="s">
        <v>1572</v>
      </c>
      <c r="C327" s="3">
        <v>211.65</v>
      </c>
      <c r="D327">
        <v>0</v>
      </c>
      <c r="E327">
        <v>0</v>
      </c>
      <c r="F327">
        <v>0</v>
      </c>
      <c r="G327" t="s">
        <v>23</v>
      </c>
      <c r="H327" t="s">
        <v>24</v>
      </c>
      <c r="I327" t="s">
        <v>24</v>
      </c>
      <c r="J327" t="s">
        <v>24</v>
      </c>
      <c r="K327">
        <v>1.53</v>
      </c>
      <c r="L327">
        <v>1.53</v>
      </c>
      <c r="M327">
        <v>0.34899999999999998</v>
      </c>
      <c r="N327">
        <v>0.14180000000000001</v>
      </c>
      <c r="O327" t="s">
        <v>1573</v>
      </c>
      <c r="P327">
        <v>0.12479999999999999</v>
      </c>
      <c r="Q327">
        <v>7.3300000000000004E-2</v>
      </c>
      <c r="R327" t="s">
        <v>24</v>
      </c>
      <c r="S327" t="s">
        <v>1574</v>
      </c>
      <c r="T327">
        <v>0.38</v>
      </c>
      <c r="U327">
        <v>4.6600000000000003E-2</v>
      </c>
      <c r="V327" s="6" t="str">
        <f t="shared" si="30"/>
        <v>Ruim</v>
      </c>
      <c r="W327" s="6" t="str">
        <f t="shared" si="31"/>
        <v>Negativo</v>
      </c>
      <c r="X327" s="6" t="str">
        <f t="shared" si="32"/>
        <v>Nulo</v>
      </c>
      <c r="Y327" t="str">
        <f t="shared" si="33"/>
        <v>Bom</v>
      </c>
      <c r="Z327" t="str">
        <f t="shared" si="34"/>
        <v>Positiva</v>
      </c>
      <c r="AA327" t="str">
        <f t="shared" si="35"/>
        <v>Positivo</v>
      </c>
    </row>
    <row r="328" spans="1:27" x14ac:dyDescent="0.25">
      <c r="A328">
        <v>326</v>
      </c>
      <c r="B328" t="s">
        <v>1575</v>
      </c>
      <c r="C328" s="3">
        <v>22</v>
      </c>
      <c r="D328">
        <v>0</v>
      </c>
      <c r="E328">
        <v>0</v>
      </c>
      <c r="F328">
        <v>0</v>
      </c>
      <c r="G328" t="s">
        <v>23</v>
      </c>
      <c r="H328" t="s">
        <v>24</v>
      </c>
      <c r="I328" t="s">
        <v>24</v>
      </c>
      <c r="J328" t="s">
        <v>24</v>
      </c>
      <c r="K328">
        <v>3.62</v>
      </c>
      <c r="L328">
        <v>3.62</v>
      </c>
      <c r="M328">
        <v>0.13730000000000001</v>
      </c>
      <c r="N328">
        <v>7.5499999999999998E-2</v>
      </c>
      <c r="O328" t="s">
        <v>1004</v>
      </c>
      <c r="P328">
        <v>0.23130000000000001</v>
      </c>
      <c r="Q328">
        <v>-1.2174</v>
      </c>
      <c r="R328" t="s">
        <v>24</v>
      </c>
      <c r="S328" t="s">
        <v>1576</v>
      </c>
      <c r="T328">
        <v>-9.02</v>
      </c>
      <c r="U328">
        <v>0.62109999999999999</v>
      </c>
      <c r="V328" s="6" t="str">
        <f t="shared" si="30"/>
        <v>Ruim</v>
      </c>
      <c r="W328" s="6" t="str">
        <f t="shared" si="31"/>
        <v>Negativo</v>
      </c>
      <c r="X328" s="6" t="str">
        <f t="shared" si="32"/>
        <v>Nulo</v>
      </c>
      <c r="Y328" t="str">
        <f t="shared" si="33"/>
        <v>Negativo</v>
      </c>
      <c r="Z328" t="str">
        <f t="shared" si="34"/>
        <v>Positiva</v>
      </c>
      <c r="AA328" t="str">
        <f t="shared" si="35"/>
        <v>Positivo</v>
      </c>
    </row>
    <row r="329" spans="1:27" x14ac:dyDescent="0.25">
      <c r="A329">
        <v>327</v>
      </c>
      <c r="B329" t="s">
        <v>1577</v>
      </c>
      <c r="C329" s="3">
        <v>11</v>
      </c>
      <c r="D329">
        <v>0</v>
      </c>
      <c r="E329">
        <v>4.16</v>
      </c>
      <c r="F329">
        <v>0</v>
      </c>
      <c r="G329" t="s">
        <v>1578</v>
      </c>
      <c r="H329" t="s">
        <v>1579</v>
      </c>
      <c r="I329" t="s">
        <v>24</v>
      </c>
      <c r="J329" t="s">
        <v>1580</v>
      </c>
      <c r="K329">
        <v>0</v>
      </c>
      <c r="L329">
        <v>0</v>
      </c>
      <c r="M329">
        <v>0</v>
      </c>
      <c r="N329">
        <v>0</v>
      </c>
      <c r="O329" t="s">
        <v>1581</v>
      </c>
      <c r="P329">
        <v>0</v>
      </c>
      <c r="Q329">
        <v>0</v>
      </c>
      <c r="R329" t="s">
        <v>24</v>
      </c>
      <c r="S329" t="s">
        <v>1582</v>
      </c>
      <c r="T329">
        <v>0</v>
      </c>
      <c r="U329">
        <v>0</v>
      </c>
      <c r="V329" s="6" t="str">
        <f t="shared" si="30"/>
        <v>Ruim</v>
      </c>
      <c r="W329" s="6" t="str">
        <f t="shared" si="31"/>
        <v>Positivo</v>
      </c>
      <c r="X329" s="6" t="str">
        <f t="shared" si="32"/>
        <v>Nulo</v>
      </c>
      <c r="Y329" t="str">
        <f t="shared" si="33"/>
        <v>Negativo</v>
      </c>
      <c r="Z329" t="str">
        <f t="shared" si="34"/>
        <v>Negativo</v>
      </c>
      <c r="AA329" t="str">
        <f t="shared" si="35"/>
        <v>Negativo</v>
      </c>
    </row>
    <row r="330" spans="1:27" x14ac:dyDescent="0.25">
      <c r="A330">
        <v>328</v>
      </c>
      <c r="B330" t="s">
        <v>1583</v>
      </c>
      <c r="C330" s="3">
        <v>1.08</v>
      </c>
      <c r="D330">
        <v>0</v>
      </c>
      <c r="E330">
        <v>0</v>
      </c>
      <c r="F330">
        <v>0</v>
      </c>
      <c r="G330" t="s">
        <v>23</v>
      </c>
      <c r="H330" t="s">
        <v>24</v>
      </c>
      <c r="I330" t="s">
        <v>24</v>
      </c>
      <c r="J330" t="s">
        <v>24</v>
      </c>
      <c r="K330">
        <v>4.54</v>
      </c>
      <c r="L330">
        <v>4.54</v>
      </c>
      <c r="M330">
        <v>5.1799999999999999E-2</v>
      </c>
      <c r="N330">
        <v>1.2200000000000001E-2</v>
      </c>
      <c r="O330" t="s">
        <v>512</v>
      </c>
      <c r="P330">
        <v>4.0500000000000001E-2</v>
      </c>
      <c r="Q330">
        <v>1.9099999999999999E-2</v>
      </c>
      <c r="R330" t="s">
        <v>24</v>
      </c>
      <c r="S330" t="s">
        <v>1506</v>
      </c>
      <c r="T330">
        <v>0.42</v>
      </c>
      <c r="U330">
        <v>1.09E-2</v>
      </c>
      <c r="V330" s="6" t="str">
        <f t="shared" si="30"/>
        <v>Ruim</v>
      </c>
      <c r="W330" s="6" t="str">
        <f t="shared" si="31"/>
        <v>Negativo</v>
      </c>
      <c r="X330" s="6" t="str">
        <f t="shared" si="32"/>
        <v>Nulo</v>
      </c>
      <c r="Y330" t="str">
        <f t="shared" si="33"/>
        <v>Bom</v>
      </c>
      <c r="Z330" t="str">
        <f t="shared" si="34"/>
        <v>Positiva</v>
      </c>
      <c r="AA330" t="str">
        <f t="shared" si="35"/>
        <v>Positivo</v>
      </c>
    </row>
    <row r="331" spans="1:27" x14ac:dyDescent="0.25">
      <c r="A331">
        <v>329</v>
      </c>
      <c r="B331" t="s">
        <v>1584</v>
      </c>
      <c r="C331" s="3">
        <v>0</v>
      </c>
      <c r="D331">
        <v>0</v>
      </c>
      <c r="E331">
        <v>0</v>
      </c>
      <c r="F331">
        <v>0</v>
      </c>
      <c r="G331" t="s">
        <v>23</v>
      </c>
      <c r="H331" t="s">
        <v>24</v>
      </c>
      <c r="I331" t="s">
        <v>24</v>
      </c>
      <c r="J331" t="s">
        <v>24</v>
      </c>
      <c r="K331">
        <v>0</v>
      </c>
      <c r="L331">
        <v>0</v>
      </c>
      <c r="M331">
        <v>0</v>
      </c>
      <c r="N331">
        <v>0</v>
      </c>
      <c r="O331" t="s">
        <v>24</v>
      </c>
      <c r="P331">
        <v>0</v>
      </c>
      <c r="Q331">
        <v>0</v>
      </c>
      <c r="R331" t="s">
        <v>24</v>
      </c>
      <c r="S331" t="s">
        <v>1585</v>
      </c>
      <c r="T331">
        <v>0</v>
      </c>
      <c r="U331">
        <v>8.48E-2</v>
      </c>
      <c r="V331" s="6" t="str">
        <f t="shared" si="30"/>
        <v>Ruim</v>
      </c>
      <c r="W331" s="6" t="str">
        <f t="shared" si="31"/>
        <v>Negativo</v>
      </c>
      <c r="X331" s="6" t="str">
        <f t="shared" si="32"/>
        <v>Nulo</v>
      </c>
      <c r="Y331" t="str">
        <f t="shared" si="33"/>
        <v>Negativo</v>
      </c>
      <c r="Z331" t="str">
        <f t="shared" si="34"/>
        <v>Negativo</v>
      </c>
      <c r="AA331" t="str">
        <f t="shared" si="35"/>
        <v>Positivo</v>
      </c>
    </row>
    <row r="332" spans="1:27" x14ac:dyDescent="0.25">
      <c r="A332">
        <v>330</v>
      </c>
      <c r="B332" t="s">
        <v>1586</v>
      </c>
      <c r="C332" s="3">
        <v>7.8</v>
      </c>
      <c r="D332">
        <v>0</v>
      </c>
      <c r="E332">
        <v>1.25</v>
      </c>
      <c r="F332">
        <v>0</v>
      </c>
      <c r="G332" t="s">
        <v>1588</v>
      </c>
      <c r="H332" t="s">
        <v>1589</v>
      </c>
      <c r="I332" t="s">
        <v>24</v>
      </c>
      <c r="J332" t="s">
        <v>1590</v>
      </c>
      <c r="K332">
        <v>0</v>
      </c>
      <c r="L332">
        <v>0</v>
      </c>
      <c r="M332">
        <v>0</v>
      </c>
      <c r="N332">
        <v>0</v>
      </c>
      <c r="O332" t="s">
        <v>1591</v>
      </c>
      <c r="P332">
        <v>0</v>
      </c>
      <c r="Q332">
        <v>0</v>
      </c>
      <c r="R332" t="s">
        <v>24</v>
      </c>
      <c r="S332" t="s">
        <v>1592</v>
      </c>
      <c r="T332">
        <v>1.01</v>
      </c>
      <c r="U332">
        <v>0</v>
      </c>
      <c r="V332" s="6" t="str">
        <f t="shared" si="30"/>
        <v>Ruim</v>
      </c>
      <c r="W332" s="6" t="str">
        <f t="shared" si="31"/>
        <v>Positivo</v>
      </c>
      <c r="X332" s="6" t="str">
        <f t="shared" si="32"/>
        <v>Nulo</v>
      </c>
      <c r="Y332" t="str">
        <f t="shared" si="33"/>
        <v>Negativo</v>
      </c>
      <c r="Z332" t="str">
        <f t="shared" si="34"/>
        <v>Negativo</v>
      </c>
      <c r="AA332" t="str">
        <f t="shared" si="35"/>
        <v>Negativo</v>
      </c>
    </row>
    <row r="333" spans="1:27" x14ac:dyDescent="0.25">
      <c r="A333">
        <v>331</v>
      </c>
      <c r="B333" t="s">
        <v>1593</v>
      </c>
      <c r="C333" s="3">
        <v>0.81</v>
      </c>
      <c r="D333">
        <v>0</v>
      </c>
      <c r="E333">
        <v>0</v>
      </c>
      <c r="F333">
        <v>0</v>
      </c>
      <c r="G333" t="s">
        <v>23</v>
      </c>
      <c r="H333" t="s">
        <v>24</v>
      </c>
      <c r="I333" t="s">
        <v>24</v>
      </c>
      <c r="J333" t="s">
        <v>24</v>
      </c>
      <c r="K333">
        <v>0.03</v>
      </c>
      <c r="L333">
        <v>0.03</v>
      </c>
      <c r="M333">
        <v>0</v>
      </c>
      <c r="N333">
        <v>0</v>
      </c>
      <c r="O333" t="s">
        <v>24</v>
      </c>
      <c r="P333">
        <v>0</v>
      </c>
      <c r="Q333">
        <v>-1.9199999999999998E-2</v>
      </c>
      <c r="R333" t="s">
        <v>24</v>
      </c>
      <c r="S333" t="s">
        <v>1594</v>
      </c>
      <c r="T333">
        <v>0</v>
      </c>
      <c r="U333">
        <v>0</v>
      </c>
      <c r="V333" s="6" t="str">
        <f t="shared" si="30"/>
        <v>Ruim</v>
      </c>
      <c r="W333" s="6" t="str">
        <f t="shared" si="31"/>
        <v>Negativo</v>
      </c>
      <c r="X333" s="6" t="str">
        <f t="shared" si="32"/>
        <v>Nulo</v>
      </c>
      <c r="Y333" t="str">
        <f t="shared" si="33"/>
        <v>Negativo</v>
      </c>
      <c r="Z333" t="str">
        <f t="shared" si="34"/>
        <v>Negativo</v>
      </c>
      <c r="AA333" t="str">
        <f t="shared" si="35"/>
        <v>Negativo</v>
      </c>
    </row>
    <row r="334" spans="1:27" x14ac:dyDescent="0.25">
      <c r="A334">
        <v>332</v>
      </c>
      <c r="B334" t="s">
        <v>1595</v>
      </c>
      <c r="C334" s="3">
        <v>0.06</v>
      </c>
      <c r="D334">
        <v>0</v>
      </c>
      <c r="E334">
        <v>0</v>
      </c>
      <c r="F334">
        <v>0</v>
      </c>
      <c r="G334" t="s">
        <v>23</v>
      </c>
      <c r="H334" t="s">
        <v>24</v>
      </c>
      <c r="I334" t="s">
        <v>24</v>
      </c>
      <c r="J334" t="s">
        <v>24</v>
      </c>
      <c r="K334">
        <v>-112.33</v>
      </c>
      <c r="L334">
        <v>-112.33</v>
      </c>
      <c r="M334">
        <v>0</v>
      </c>
      <c r="N334">
        <v>0</v>
      </c>
      <c r="O334" t="s">
        <v>24</v>
      </c>
      <c r="P334">
        <v>0</v>
      </c>
      <c r="Q334">
        <v>2.3400000000000001E-2</v>
      </c>
      <c r="R334" t="s">
        <v>24</v>
      </c>
      <c r="S334" t="s">
        <v>1596</v>
      </c>
      <c r="T334">
        <v>0</v>
      </c>
      <c r="U334">
        <v>0</v>
      </c>
      <c r="V334" s="6" t="str">
        <f t="shared" si="30"/>
        <v>Ruim</v>
      </c>
      <c r="W334" s="6" t="str">
        <f t="shared" si="31"/>
        <v>Negativo</v>
      </c>
      <c r="X334" s="6" t="str">
        <f t="shared" si="32"/>
        <v>Nulo</v>
      </c>
      <c r="Y334" t="str">
        <f t="shared" si="33"/>
        <v>Bom</v>
      </c>
      <c r="Z334" t="str">
        <f t="shared" si="34"/>
        <v>Negativo</v>
      </c>
      <c r="AA334" t="str">
        <f t="shared" si="35"/>
        <v>Negativo</v>
      </c>
    </row>
    <row r="335" spans="1:27" x14ac:dyDescent="0.25">
      <c r="A335">
        <v>333</v>
      </c>
      <c r="B335" t="s">
        <v>1597</v>
      </c>
      <c r="C335" s="3">
        <v>0</v>
      </c>
      <c r="D335">
        <v>0</v>
      </c>
      <c r="E335">
        <v>0</v>
      </c>
      <c r="F335">
        <v>0</v>
      </c>
      <c r="G335" t="s">
        <v>23</v>
      </c>
      <c r="H335" t="s">
        <v>24</v>
      </c>
      <c r="I335" t="s">
        <v>24</v>
      </c>
      <c r="J335" t="s">
        <v>24</v>
      </c>
      <c r="K335">
        <v>0</v>
      </c>
      <c r="L335">
        <v>0</v>
      </c>
      <c r="M335">
        <v>0</v>
      </c>
      <c r="N335">
        <v>0</v>
      </c>
      <c r="O335" t="s">
        <v>24</v>
      </c>
      <c r="P335">
        <v>0</v>
      </c>
      <c r="Q335">
        <v>3.3399999999999999E-2</v>
      </c>
      <c r="R335" t="s">
        <v>24</v>
      </c>
      <c r="S335" t="s">
        <v>1598</v>
      </c>
      <c r="T335">
        <v>0</v>
      </c>
      <c r="U335">
        <v>0.1444</v>
      </c>
      <c r="V335" s="6" t="str">
        <f t="shared" si="30"/>
        <v>Ruim</v>
      </c>
      <c r="W335" s="6" t="str">
        <f t="shared" si="31"/>
        <v>Negativo</v>
      </c>
      <c r="X335" s="6" t="str">
        <f t="shared" si="32"/>
        <v>Nulo</v>
      </c>
      <c r="Y335" t="str">
        <f t="shared" si="33"/>
        <v>Bom</v>
      </c>
      <c r="Z335" t="str">
        <f t="shared" si="34"/>
        <v>Negativo</v>
      </c>
      <c r="AA335" t="str">
        <f t="shared" si="35"/>
        <v>Positivo</v>
      </c>
    </row>
    <row r="336" spans="1:27" x14ac:dyDescent="0.25">
      <c r="A336">
        <v>334</v>
      </c>
      <c r="B336" t="s">
        <v>1599</v>
      </c>
      <c r="C336" s="3">
        <v>6.44</v>
      </c>
      <c r="D336">
        <v>0</v>
      </c>
      <c r="E336">
        <v>0</v>
      </c>
      <c r="F336">
        <v>0</v>
      </c>
      <c r="G336" t="s">
        <v>23</v>
      </c>
      <c r="H336" t="s">
        <v>24</v>
      </c>
      <c r="I336" t="s">
        <v>24</v>
      </c>
      <c r="J336" t="s">
        <v>24</v>
      </c>
      <c r="K336">
        <v>0.21</v>
      </c>
      <c r="L336">
        <v>0.21</v>
      </c>
      <c r="M336">
        <v>6.2699999999999992E-2</v>
      </c>
      <c r="N336">
        <v>2.4199999999999999E-2</v>
      </c>
      <c r="O336" t="s">
        <v>281</v>
      </c>
      <c r="P336">
        <v>0.1178</v>
      </c>
      <c r="Q336">
        <v>0.1181</v>
      </c>
      <c r="R336" t="s">
        <v>24</v>
      </c>
      <c r="S336" t="s">
        <v>1495</v>
      </c>
      <c r="T336">
        <v>0.39</v>
      </c>
      <c r="U336">
        <v>1.0135000000000001</v>
      </c>
      <c r="V336" s="6" t="str">
        <f t="shared" si="30"/>
        <v>Ruim</v>
      </c>
      <c r="W336" s="6" t="str">
        <f t="shared" si="31"/>
        <v>Negativo</v>
      </c>
      <c r="X336" s="6" t="str">
        <f t="shared" si="32"/>
        <v>Nulo</v>
      </c>
      <c r="Y336" t="str">
        <f t="shared" si="33"/>
        <v>Ótimo</v>
      </c>
      <c r="Z336" t="str">
        <f t="shared" si="34"/>
        <v>Positiva</v>
      </c>
      <c r="AA336" t="str">
        <f t="shared" si="35"/>
        <v>Positivo</v>
      </c>
    </row>
    <row r="337" spans="1:27" x14ac:dyDescent="0.25">
      <c r="A337">
        <v>335</v>
      </c>
      <c r="B337" t="s">
        <v>1600</v>
      </c>
      <c r="C337" s="3">
        <v>1.24</v>
      </c>
      <c r="D337">
        <v>0</v>
      </c>
      <c r="E337">
        <v>0</v>
      </c>
      <c r="F337">
        <v>0</v>
      </c>
      <c r="G337" t="s">
        <v>23</v>
      </c>
      <c r="H337" t="s">
        <v>24</v>
      </c>
      <c r="I337" t="s">
        <v>24</v>
      </c>
      <c r="J337" t="s">
        <v>24</v>
      </c>
      <c r="K337">
        <v>1.43</v>
      </c>
      <c r="L337">
        <v>1.43</v>
      </c>
      <c r="M337">
        <v>0.38619999999999999</v>
      </c>
      <c r="N337">
        <v>0.1885</v>
      </c>
      <c r="O337" t="s">
        <v>1502</v>
      </c>
      <c r="P337">
        <v>0.2918</v>
      </c>
      <c r="Q337">
        <v>0.45329999999999998</v>
      </c>
      <c r="R337" t="s">
        <v>24</v>
      </c>
      <c r="S337" t="s">
        <v>1503</v>
      </c>
      <c r="T337">
        <v>1.48</v>
      </c>
      <c r="U337">
        <v>0.41149999999999998</v>
      </c>
      <c r="V337" s="6" t="str">
        <f t="shared" si="30"/>
        <v>Ruim</v>
      </c>
      <c r="W337" s="6" t="str">
        <f t="shared" si="31"/>
        <v>Negativo</v>
      </c>
      <c r="X337" s="6" t="str">
        <f t="shared" si="32"/>
        <v>Nulo</v>
      </c>
      <c r="Y337" t="str">
        <f t="shared" si="33"/>
        <v>Ótimo</v>
      </c>
      <c r="Z337" t="str">
        <f t="shared" si="34"/>
        <v>Positiva</v>
      </c>
      <c r="AA337" t="str">
        <f t="shared" si="35"/>
        <v>Positivo</v>
      </c>
    </row>
    <row r="338" spans="1:27" x14ac:dyDescent="0.25">
      <c r="A338">
        <v>336</v>
      </c>
      <c r="B338" t="s">
        <v>1602</v>
      </c>
      <c r="C338" s="3">
        <v>0.6</v>
      </c>
      <c r="D338">
        <v>0</v>
      </c>
      <c r="E338">
        <v>0.09</v>
      </c>
      <c r="F338">
        <v>0</v>
      </c>
      <c r="G338" t="s">
        <v>1603</v>
      </c>
      <c r="H338" t="s">
        <v>1604</v>
      </c>
      <c r="I338" t="s">
        <v>1605</v>
      </c>
      <c r="J338" t="s">
        <v>1177</v>
      </c>
      <c r="K338">
        <v>-4.5</v>
      </c>
      <c r="L338">
        <v>-4.5</v>
      </c>
      <c r="M338">
        <v>-18.7117</v>
      </c>
      <c r="N338">
        <v>0</v>
      </c>
      <c r="O338" t="s">
        <v>668</v>
      </c>
      <c r="P338">
        <v>-1.5900000000000001E-2</v>
      </c>
      <c r="Q338">
        <v>0</v>
      </c>
      <c r="R338" t="s">
        <v>24</v>
      </c>
      <c r="S338" t="s">
        <v>1535</v>
      </c>
      <c r="T338">
        <v>0.02</v>
      </c>
      <c r="U338">
        <v>-0.59850000000000003</v>
      </c>
      <c r="V338" s="6" t="str">
        <f t="shared" si="30"/>
        <v>Ruim</v>
      </c>
      <c r="W338" s="6" t="str">
        <f t="shared" si="31"/>
        <v>Positivo</v>
      </c>
      <c r="X338" s="6" t="str">
        <f t="shared" si="32"/>
        <v>Nulo</v>
      </c>
      <c r="Y338" t="str">
        <f t="shared" si="33"/>
        <v>Negativo</v>
      </c>
      <c r="Z338" t="str">
        <f t="shared" si="34"/>
        <v>Negativo</v>
      </c>
      <c r="AA338" t="str">
        <f t="shared" si="35"/>
        <v>Negativo</v>
      </c>
    </row>
    <row r="339" spans="1:27" x14ac:dyDescent="0.25">
      <c r="A339">
        <v>337</v>
      </c>
      <c r="B339" t="s">
        <v>1606</v>
      </c>
      <c r="C339" s="3">
        <v>0</v>
      </c>
      <c r="D339">
        <v>0</v>
      </c>
      <c r="E339">
        <v>0</v>
      </c>
      <c r="F339">
        <v>0</v>
      </c>
      <c r="G339" t="s">
        <v>23</v>
      </c>
      <c r="H339" t="s">
        <v>24</v>
      </c>
      <c r="I339" t="s">
        <v>24</v>
      </c>
      <c r="J339" t="s">
        <v>24</v>
      </c>
      <c r="K339">
        <v>0</v>
      </c>
      <c r="L339">
        <v>0</v>
      </c>
      <c r="M339">
        <v>0</v>
      </c>
      <c r="N339">
        <v>0</v>
      </c>
      <c r="O339" t="s">
        <v>24</v>
      </c>
      <c r="P339">
        <v>0</v>
      </c>
      <c r="Q339">
        <v>0</v>
      </c>
      <c r="R339" t="s">
        <v>24</v>
      </c>
      <c r="S339" t="s">
        <v>836</v>
      </c>
      <c r="T339">
        <v>0</v>
      </c>
      <c r="U339">
        <v>0</v>
      </c>
      <c r="V339" s="6" t="str">
        <f t="shared" si="30"/>
        <v>Ruim</v>
      </c>
      <c r="W339" s="6" t="str">
        <f t="shared" si="31"/>
        <v>Negativo</v>
      </c>
      <c r="X339" s="6" t="str">
        <f t="shared" si="32"/>
        <v>Nulo</v>
      </c>
      <c r="Y339" t="str">
        <f t="shared" si="33"/>
        <v>Negativo</v>
      </c>
      <c r="Z339" t="str">
        <f t="shared" si="34"/>
        <v>Negativo</v>
      </c>
      <c r="AA339" t="str">
        <f t="shared" si="35"/>
        <v>Negativo</v>
      </c>
    </row>
    <row r="340" spans="1:27" x14ac:dyDescent="0.25">
      <c r="A340">
        <v>338</v>
      </c>
      <c r="B340" t="s">
        <v>1607</v>
      </c>
      <c r="C340" s="3">
        <v>0</v>
      </c>
      <c r="D340">
        <v>0</v>
      </c>
      <c r="E340">
        <v>0</v>
      </c>
      <c r="F340">
        <v>0</v>
      </c>
      <c r="G340" t="s">
        <v>23</v>
      </c>
      <c r="H340" t="s">
        <v>24</v>
      </c>
      <c r="I340" t="s">
        <v>24</v>
      </c>
      <c r="J340" t="s">
        <v>24</v>
      </c>
      <c r="K340">
        <v>0</v>
      </c>
      <c r="L340">
        <v>0</v>
      </c>
      <c r="M340">
        <v>0</v>
      </c>
      <c r="N340">
        <v>0</v>
      </c>
      <c r="O340" t="s">
        <v>24</v>
      </c>
      <c r="P340">
        <v>0</v>
      </c>
      <c r="Q340">
        <v>9.5799999999999996E-2</v>
      </c>
      <c r="R340" t="s">
        <v>24</v>
      </c>
      <c r="S340" t="s">
        <v>1608</v>
      </c>
      <c r="T340">
        <v>0</v>
      </c>
      <c r="U340">
        <v>-1.9300000000000001E-2</v>
      </c>
      <c r="V340" s="6" t="str">
        <f t="shared" si="30"/>
        <v>Ruim</v>
      </c>
      <c r="W340" s="6" t="str">
        <f t="shared" si="31"/>
        <v>Negativo</v>
      </c>
      <c r="X340" s="6" t="str">
        <f t="shared" si="32"/>
        <v>Nulo</v>
      </c>
      <c r="Y340" t="str">
        <f t="shared" si="33"/>
        <v>Bom</v>
      </c>
      <c r="Z340" t="str">
        <f t="shared" si="34"/>
        <v>Negativo</v>
      </c>
      <c r="AA340" t="str">
        <f t="shared" si="35"/>
        <v>Negativo</v>
      </c>
    </row>
    <row r="341" spans="1:27" x14ac:dyDescent="0.25">
      <c r="A341">
        <v>339</v>
      </c>
      <c r="B341" t="s">
        <v>1609</v>
      </c>
      <c r="C341" s="3">
        <v>20</v>
      </c>
      <c r="D341">
        <v>0</v>
      </c>
      <c r="E341">
        <v>0.82</v>
      </c>
      <c r="F341">
        <v>0.35720000000000002</v>
      </c>
      <c r="G341" t="s">
        <v>23</v>
      </c>
      <c r="H341" t="s">
        <v>24</v>
      </c>
      <c r="I341" t="s">
        <v>24</v>
      </c>
      <c r="J341" t="s">
        <v>24</v>
      </c>
      <c r="K341">
        <v>0</v>
      </c>
      <c r="L341">
        <v>0</v>
      </c>
      <c r="M341">
        <v>0</v>
      </c>
      <c r="N341">
        <v>0</v>
      </c>
      <c r="O341" t="s">
        <v>24</v>
      </c>
      <c r="P341">
        <v>0</v>
      </c>
      <c r="Q341">
        <v>0</v>
      </c>
      <c r="R341" t="s">
        <v>24</v>
      </c>
      <c r="S341" t="s">
        <v>1610</v>
      </c>
      <c r="T341">
        <v>0</v>
      </c>
      <c r="U341">
        <v>0</v>
      </c>
      <c r="V341" s="6" t="str">
        <f t="shared" si="30"/>
        <v>Ruim</v>
      </c>
      <c r="W341" s="6" t="str">
        <f t="shared" si="31"/>
        <v>Positivo</v>
      </c>
      <c r="X341" s="6" t="str">
        <f t="shared" si="32"/>
        <v>Ótimo</v>
      </c>
      <c r="Y341" t="str">
        <f t="shared" si="33"/>
        <v>Negativo</v>
      </c>
      <c r="Z341" t="str">
        <f t="shared" si="34"/>
        <v>Negativo</v>
      </c>
      <c r="AA341" t="str">
        <f t="shared" si="35"/>
        <v>Negativo</v>
      </c>
    </row>
    <row r="342" spans="1:27" x14ac:dyDescent="0.25">
      <c r="A342">
        <v>340</v>
      </c>
      <c r="B342" t="s">
        <v>1611</v>
      </c>
      <c r="C342" s="3">
        <v>0</v>
      </c>
      <c r="D342">
        <v>0</v>
      </c>
      <c r="E342">
        <v>0</v>
      </c>
      <c r="F342">
        <v>0</v>
      </c>
      <c r="G342" t="s">
        <v>23</v>
      </c>
      <c r="H342" t="s">
        <v>24</v>
      </c>
      <c r="I342" t="s">
        <v>24</v>
      </c>
      <c r="J342" t="s">
        <v>24</v>
      </c>
      <c r="K342">
        <v>-0.23</v>
      </c>
      <c r="L342">
        <v>-0.23</v>
      </c>
      <c r="M342">
        <v>9.2399999999999996E-2</v>
      </c>
      <c r="N342">
        <v>7.400000000000001E-2</v>
      </c>
      <c r="O342" t="s">
        <v>1520</v>
      </c>
      <c r="P342">
        <v>0.24149999999999999</v>
      </c>
      <c r="Q342">
        <v>0.2301</v>
      </c>
      <c r="R342" t="s">
        <v>24</v>
      </c>
      <c r="S342" t="s">
        <v>1521</v>
      </c>
      <c r="T342">
        <v>0.01</v>
      </c>
      <c r="U342">
        <v>0.50039999999999996</v>
      </c>
      <c r="V342" s="6" t="str">
        <f t="shared" si="30"/>
        <v>Ruim</v>
      </c>
      <c r="W342" s="6" t="str">
        <f t="shared" si="31"/>
        <v>Negativo</v>
      </c>
      <c r="X342" s="6" t="str">
        <f t="shared" si="32"/>
        <v>Nulo</v>
      </c>
      <c r="Y342" t="str">
        <f t="shared" si="33"/>
        <v>Ótimo</v>
      </c>
      <c r="Z342" t="str">
        <f t="shared" si="34"/>
        <v>Positiva</v>
      </c>
      <c r="AA342" t="str">
        <f t="shared" si="35"/>
        <v>Positivo</v>
      </c>
    </row>
    <row r="343" spans="1:27" x14ac:dyDescent="0.25">
      <c r="A343">
        <v>341</v>
      </c>
      <c r="B343" t="s">
        <v>1612</v>
      </c>
      <c r="C343" s="3">
        <v>0.3</v>
      </c>
      <c r="D343">
        <v>0</v>
      </c>
      <c r="E343">
        <v>0</v>
      </c>
      <c r="F343">
        <v>0</v>
      </c>
      <c r="G343" t="s">
        <v>23</v>
      </c>
      <c r="H343" t="s">
        <v>24</v>
      </c>
      <c r="I343" t="s">
        <v>24</v>
      </c>
      <c r="J343" t="s">
        <v>24</v>
      </c>
      <c r="K343">
        <v>-14.08</v>
      </c>
      <c r="L343">
        <v>-14.08</v>
      </c>
      <c r="M343">
        <v>-4.9200000000000001E-2</v>
      </c>
      <c r="N343">
        <v>-0.1159</v>
      </c>
      <c r="O343" t="s">
        <v>1307</v>
      </c>
      <c r="P343">
        <v>-6.6400000000000001E-2</v>
      </c>
      <c r="Q343">
        <v>0.2034</v>
      </c>
      <c r="R343" t="s">
        <v>24</v>
      </c>
      <c r="S343" t="s">
        <v>1524</v>
      </c>
      <c r="T343">
        <v>-1.24</v>
      </c>
      <c r="U343">
        <v>-0.17530000000000001</v>
      </c>
      <c r="V343" s="6" t="str">
        <f t="shared" si="30"/>
        <v>Ruim</v>
      </c>
      <c r="W343" s="6" t="str">
        <f t="shared" si="31"/>
        <v>Negativo</v>
      </c>
      <c r="X343" s="6" t="str">
        <f t="shared" si="32"/>
        <v>Nulo</v>
      </c>
      <c r="Y343" t="str">
        <f t="shared" si="33"/>
        <v>Ótimo</v>
      </c>
      <c r="Z343" t="str">
        <f t="shared" si="34"/>
        <v>Negativo</v>
      </c>
      <c r="AA343" t="str">
        <f t="shared" si="35"/>
        <v>Negativo</v>
      </c>
    </row>
    <row r="344" spans="1:27" x14ac:dyDescent="0.25">
      <c r="A344">
        <v>342</v>
      </c>
      <c r="B344" t="s">
        <v>1613</v>
      </c>
      <c r="C344" s="3">
        <v>0</v>
      </c>
      <c r="D344">
        <v>0</v>
      </c>
      <c r="E344">
        <v>0</v>
      </c>
      <c r="F344">
        <v>0</v>
      </c>
      <c r="G344" t="s">
        <v>23</v>
      </c>
      <c r="H344" t="s">
        <v>24</v>
      </c>
      <c r="I344" t="s">
        <v>24</v>
      </c>
      <c r="J344" t="s">
        <v>24</v>
      </c>
      <c r="K344">
        <v>0</v>
      </c>
      <c r="L344">
        <v>0</v>
      </c>
      <c r="M344">
        <v>0</v>
      </c>
      <c r="N344">
        <v>0</v>
      </c>
      <c r="O344" t="s">
        <v>24</v>
      </c>
      <c r="P344">
        <v>0</v>
      </c>
      <c r="Q344">
        <v>0</v>
      </c>
      <c r="R344" t="s">
        <v>24</v>
      </c>
      <c r="S344" t="s">
        <v>24</v>
      </c>
      <c r="T344">
        <v>0</v>
      </c>
      <c r="U344">
        <v>0</v>
      </c>
      <c r="V344" s="6" t="str">
        <f t="shared" si="30"/>
        <v>Ruim</v>
      </c>
      <c r="W344" s="6" t="str">
        <f t="shared" si="31"/>
        <v>Negativo</v>
      </c>
      <c r="X344" s="6" t="str">
        <f t="shared" si="32"/>
        <v>Nulo</v>
      </c>
      <c r="Y344" t="str">
        <f t="shared" si="33"/>
        <v>Negativo</v>
      </c>
      <c r="Z344" t="str">
        <f t="shared" si="34"/>
        <v>Negativo</v>
      </c>
      <c r="AA344" t="str">
        <f t="shared" si="35"/>
        <v>Negativo</v>
      </c>
    </row>
    <row r="345" spans="1:27" x14ac:dyDescent="0.25">
      <c r="A345">
        <v>343</v>
      </c>
      <c r="B345" t="s">
        <v>1614</v>
      </c>
      <c r="C345" s="3">
        <v>100.01</v>
      </c>
      <c r="D345">
        <v>0</v>
      </c>
      <c r="E345">
        <v>0</v>
      </c>
      <c r="F345">
        <v>0</v>
      </c>
      <c r="G345" t="s">
        <v>23</v>
      </c>
      <c r="H345" t="s">
        <v>24</v>
      </c>
      <c r="I345" t="s">
        <v>24</v>
      </c>
      <c r="J345" t="s">
        <v>24</v>
      </c>
      <c r="K345">
        <v>0.73</v>
      </c>
      <c r="L345">
        <v>0.73</v>
      </c>
      <c r="M345">
        <v>8.43E-2</v>
      </c>
      <c r="N345">
        <v>-0.1022</v>
      </c>
      <c r="O345" t="s">
        <v>1482</v>
      </c>
      <c r="P345">
        <v>8.14E-2</v>
      </c>
      <c r="Q345">
        <v>0.36090000000000011</v>
      </c>
      <c r="R345" t="s">
        <v>24</v>
      </c>
      <c r="S345" t="s">
        <v>1615</v>
      </c>
      <c r="T345">
        <v>-0.22</v>
      </c>
      <c r="U345">
        <v>9.3299999999999994E-2</v>
      </c>
      <c r="V345" s="6" t="str">
        <f t="shared" si="30"/>
        <v>Ruim</v>
      </c>
      <c r="W345" s="6" t="str">
        <f t="shared" si="31"/>
        <v>Negativo</v>
      </c>
      <c r="X345" s="6" t="str">
        <f t="shared" si="32"/>
        <v>Nulo</v>
      </c>
      <c r="Y345" t="str">
        <f t="shared" si="33"/>
        <v>Ótimo</v>
      </c>
      <c r="Z345" t="str">
        <f t="shared" si="34"/>
        <v>Negativo</v>
      </c>
      <c r="AA345" t="str">
        <f t="shared" si="35"/>
        <v>Positivo</v>
      </c>
    </row>
    <row r="346" spans="1:27" x14ac:dyDescent="0.25">
      <c r="A346">
        <v>344</v>
      </c>
      <c r="B346" t="s">
        <v>1616</v>
      </c>
      <c r="C346" s="3">
        <v>3.95</v>
      </c>
      <c r="D346">
        <v>0</v>
      </c>
      <c r="E346">
        <v>0</v>
      </c>
      <c r="F346">
        <v>0</v>
      </c>
      <c r="G346" t="s">
        <v>23</v>
      </c>
      <c r="H346" t="s">
        <v>24</v>
      </c>
      <c r="I346" t="s">
        <v>24</v>
      </c>
      <c r="J346" t="s">
        <v>24</v>
      </c>
      <c r="K346">
        <v>-1.0900000000000001</v>
      </c>
      <c r="L346">
        <v>-1.0900000000000001</v>
      </c>
      <c r="M346">
        <v>0.2092</v>
      </c>
      <c r="N346">
        <v>0.25419999999999998</v>
      </c>
      <c r="O346" t="s">
        <v>1223</v>
      </c>
      <c r="P346">
        <v>0.20530000000000001</v>
      </c>
      <c r="Q346">
        <v>0.22800000000000001</v>
      </c>
      <c r="R346" t="s">
        <v>24</v>
      </c>
      <c r="S346" t="s">
        <v>1562</v>
      </c>
      <c r="T346">
        <v>0.06</v>
      </c>
      <c r="U346">
        <v>8.1500000000000003E-2</v>
      </c>
      <c r="V346" s="6" t="str">
        <f t="shared" si="30"/>
        <v>Ruim</v>
      </c>
      <c r="W346" s="6" t="str">
        <f t="shared" si="31"/>
        <v>Negativo</v>
      </c>
      <c r="X346" s="6" t="str">
        <f t="shared" si="32"/>
        <v>Nulo</v>
      </c>
      <c r="Y346" t="str">
        <f t="shared" si="33"/>
        <v>Ótimo</v>
      </c>
      <c r="Z346" t="str">
        <f t="shared" si="34"/>
        <v>Positiva</v>
      </c>
      <c r="AA346" t="str">
        <f t="shared" si="35"/>
        <v>Positivo</v>
      </c>
    </row>
    <row r="347" spans="1:27" x14ac:dyDescent="0.25">
      <c r="A347">
        <v>345</v>
      </c>
      <c r="B347" t="s">
        <v>1617</v>
      </c>
      <c r="C347" s="3">
        <v>5.7</v>
      </c>
      <c r="D347">
        <v>0</v>
      </c>
      <c r="E347">
        <v>0</v>
      </c>
      <c r="F347">
        <v>0</v>
      </c>
      <c r="G347" t="s">
        <v>23</v>
      </c>
      <c r="H347" t="s">
        <v>24</v>
      </c>
      <c r="I347" t="s">
        <v>24</v>
      </c>
      <c r="J347" t="s">
        <v>24</v>
      </c>
      <c r="K347">
        <v>1.1000000000000001</v>
      </c>
      <c r="L347">
        <v>1.1000000000000001</v>
      </c>
      <c r="M347">
        <v>0.1022</v>
      </c>
      <c r="N347">
        <v>4.1300000000000003E-2</v>
      </c>
      <c r="O347" t="s">
        <v>62</v>
      </c>
      <c r="P347">
        <v>0.25779999999999997</v>
      </c>
      <c r="Q347">
        <v>0.1953</v>
      </c>
      <c r="R347" t="s">
        <v>24</v>
      </c>
      <c r="S347" t="s">
        <v>1540</v>
      </c>
      <c r="T347">
        <v>0.8</v>
      </c>
      <c r="U347">
        <v>0.24529999999999999</v>
      </c>
      <c r="V347" s="6" t="str">
        <f t="shared" si="30"/>
        <v>Ruim</v>
      </c>
      <c r="W347" s="6" t="str">
        <f t="shared" si="31"/>
        <v>Negativo</v>
      </c>
      <c r="X347" s="6" t="str">
        <f t="shared" si="32"/>
        <v>Nulo</v>
      </c>
      <c r="Y347" t="str">
        <f t="shared" si="33"/>
        <v>Ótimo</v>
      </c>
      <c r="Z347" t="str">
        <f t="shared" si="34"/>
        <v>Positiva</v>
      </c>
      <c r="AA347" t="str">
        <f t="shared" si="35"/>
        <v>Positivo</v>
      </c>
    </row>
    <row r="348" spans="1:27" x14ac:dyDescent="0.25">
      <c r="A348">
        <v>346</v>
      </c>
      <c r="B348" t="s">
        <v>1619</v>
      </c>
      <c r="C348" s="3">
        <v>0.25</v>
      </c>
      <c r="D348">
        <v>0</v>
      </c>
      <c r="E348">
        <v>0</v>
      </c>
      <c r="F348">
        <v>0</v>
      </c>
      <c r="G348" t="s">
        <v>23</v>
      </c>
      <c r="H348" t="s">
        <v>24</v>
      </c>
      <c r="I348" t="s">
        <v>24</v>
      </c>
      <c r="J348" t="s">
        <v>24</v>
      </c>
      <c r="K348">
        <v>0</v>
      </c>
      <c r="L348">
        <v>0</v>
      </c>
      <c r="M348">
        <v>0.13980000000000001</v>
      </c>
      <c r="N348">
        <v>-1.8458000000000001</v>
      </c>
      <c r="O348" t="s">
        <v>24</v>
      </c>
      <c r="P348">
        <v>0.39369999999999999</v>
      </c>
      <c r="Q348">
        <v>7.6200000000000004E-2</v>
      </c>
      <c r="R348" t="s">
        <v>24</v>
      </c>
      <c r="S348" t="s">
        <v>1564</v>
      </c>
      <c r="T348">
        <v>0</v>
      </c>
      <c r="U348">
        <v>-0.28970000000000001</v>
      </c>
      <c r="V348" s="6" t="str">
        <f t="shared" si="30"/>
        <v>Ruim</v>
      </c>
      <c r="W348" s="6" t="str">
        <f t="shared" si="31"/>
        <v>Negativo</v>
      </c>
      <c r="X348" s="6" t="str">
        <f t="shared" si="32"/>
        <v>Nulo</v>
      </c>
      <c r="Y348" t="str">
        <f t="shared" si="33"/>
        <v>Bom</v>
      </c>
      <c r="Z348" t="str">
        <f t="shared" si="34"/>
        <v>Negativo</v>
      </c>
      <c r="AA348" t="str">
        <f t="shared" si="35"/>
        <v>Negativo</v>
      </c>
    </row>
    <row r="349" spans="1:27" x14ac:dyDescent="0.25">
      <c r="A349">
        <v>347</v>
      </c>
      <c r="B349" t="s">
        <v>1620</v>
      </c>
      <c r="C349" s="3">
        <v>0.02</v>
      </c>
      <c r="D349">
        <v>0</v>
      </c>
      <c r="E349">
        <v>-0.01</v>
      </c>
      <c r="F349">
        <v>0</v>
      </c>
      <c r="G349" t="s">
        <v>1567</v>
      </c>
      <c r="H349" t="s">
        <v>24</v>
      </c>
      <c r="I349" t="s">
        <v>24</v>
      </c>
      <c r="J349" t="s">
        <v>24</v>
      </c>
      <c r="K349">
        <v>0</v>
      </c>
      <c r="L349">
        <v>0</v>
      </c>
      <c r="M349">
        <v>0</v>
      </c>
      <c r="N349">
        <v>0</v>
      </c>
      <c r="O349" t="s">
        <v>24</v>
      </c>
      <c r="P349">
        <v>0</v>
      </c>
      <c r="Q349">
        <v>0</v>
      </c>
      <c r="R349" t="s">
        <v>24</v>
      </c>
      <c r="S349" t="s">
        <v>1568</v>
      </c>
      <c r="T349">
        <v>0</v>
      </c>
      <c r="U349">
        <v>0.2036</v>
      </c>
      <c r="V349" s="6" t="str">
        <f t="shared" si="30"/>
        <v>Ruim</v>
      </c>
      <c r="W349" s="6" t="str">
        <f t="shared" si="31"/>
        <v>Negativo</v>
      </c>
      <c r="X349" s="6" t="str">
        <f t="shared" si="32"/>
        <v>Nulo</v>
      </c>
      <c r="Y349" t="str">
        <f t="shared" si="33"/>
        <v>Negativo</v>
      </c>
      <c r="Z349" t="str">
        <f t="shared" si="34"/>
        <v>Negativo</v>
      </c>
      <c r="AA349" t="str">
        <f t="shared" si="35"/>
        <v>Positivo</v>
      </c>
    </row>
    <row r="350" spans="1:27" x14ac:dyDescent="0.25">
      <c r="A350">
        <v>348</v>
      </c>
      <c r="B350" t="s">
        <v>1621</v>
      </c>
      <c r="C350" s="3">
        <v>0</v>
      </c>
      <c r="D350">
        <v>0</v>
      </c>
      <c r="E350">
        <v>0</v>
      </c>
      <c r="F350">
        <v>0</v>
      </c>
      <c r="G350" t="s">
        <v>23</v>
      </c>
      <c r="H350" t="s">
        <v>24</v>
      </c>
      <c r="I350" t="s">
        <v>24</v>
      </c>
      <c r="J350" t="s">
        <v>24</v>
      </c>
      <c r="K350">
        <v>0</v>
      </c>
      <c r="L350">
        <v>0</v>
      </c>
      <c r="M350">
        <v>0</v>
      </c>
      <c r="N350">
        <v>0</v>
      </c>
      <c r="O350" t="s">
        <v>24</v>
      </c>
      <c r="P350">
        <v>0</v>
      </c>
      <c r="Q350">
        <v>7.6200000000000004E-2</v>
      </c>
      <c r="R350" t="s">
        <v>24</v>
      </c>
      <c r="S350" t="s">
        <v>1622</v>
      </c>
      <c r="T350">
        <v>0</v>
      </c>
      <c r="U350">
        <v>0.60470000000000002</v>
      </c>
      <c r="V350" s="6" t="str">
        <f t="shared" si="30"/>
        <v>Ruim</v>
      </c>
      <c r="W350" s="6" t="str">
        <f t="shared" si="31"/>
        <v>Negativo</v>
      </c>
      <c r="X350" s="6" t="str">
        <f t="shared" si="32"/>
        <v>Nulo</v>
      </c>
      <c r="Y350" t="str">
        <f t="shared" si="33"/>
        <v>Bom</v>
      </c>
      <c r="Z350" t="str">
        <f t="shared" si="34"/>
        <v>Negativo</v>
      </c>
      <c r="AA350" t="str">
        <f t="shared" si="35"/>
        <v>Positivo</v>
      </c>
    </row>
    <row r="351" spans="1:27" x14ac:dyDescent="0.25">
      <c r="A351">
        <v>349</v>
      </c>
      <c r="B351" t="s">
        <v>1623</v>
      </c>
      <c r="C351" s="3">
        <v>22</v>
      </c>
      <c r="D351">
        <v>0</v>
      </c>
      <c r="E351">
        <v>0</v>
      </c>
      <c r="F351">
        <v>0</v>
      </c>
      <c r="G351" t="s">
        <v>23</v>
      </c>
      <c r="H351" t="s">
        <v>24</v>
      </c>
      <c r="I351" t="s">
        <v>24</v>
      </c>
      <c r="J351" t="s">
        <v>24</v>
      </c>
      <c r="K351">
        <v>1.27</v>
      </c>
      <c r="L351">
        <v>1.27</v>
      </c>
      <c r="M351">
        <v>0.1174</v>
      </c>
      <c r="N351">
        <v>1.2999999999999999E-2</v>
      </c>
      <c r="O351" t="s">
        <v>718</v>
      </c>
      <c r="P351">
        <v>0.1163</v>
      </c>
      <c r="Q351">
        <v>1.84E-2</v>
      </c>
      <c r="R351" t="s">
        <v>24</v>
      </c>
      <c r="S351" t="s">
        <v>1624</v>
      </c>
      <c r="T351">
        <v>0.39</v>
      </c>
      <c r="U351">
        <v>0.1537</v>
      </c>
      <c r="V351" s="6" t="str">
        <f t="shared" si="30"/>
        <v>Ruim</v>
      </c>
      <c r="W351" s="6" t="str">
        <f t="shared" si="31"/>
        <v>Negativo</v>
      </c>
      <c r="X351" s="6" t="str">
        <f t="shared" si="32"/>
        <v>Nulo</v>
      </c>
      <c r="Y351" t="str">
        <f t="shared" si="33"/>
        <v>Bom</v>
      </c>
      <c r="Z351" t="str">
        <f t="shared" si="34"/>
        <v>Positiva</v>
      </c>
      <c r="AA351" t="str">
        <f t="shared" si="35"/>
        <v>Positivo</v>
      </c>
    </row>
    <row r="352" spans="1:27" x14ac:dyDescent="0.25">
      <c r="A352">
        <v>350</v>
      </c>
      <c r="B352" t="s">
        <v>1625</v>
      </c>
      <c r="C352" s="3">
        <v>0</v>
      </c>
      <c r="D352">
        <v>0</v>
      </c>
      <c r="E352">
        <v>0</v>
      </c>
      <c r="F352">
        <v>0</v>
      </c>
      <c r="G352" t="s">
        <v>23</v>
      </c>
      <c r="H352" t="s">
        <v>24</v>
      </c>
      <c r="I352" t="s">
        <v>24</v>
      </c>
      <c r="J352" t="s">
        <v>24</v>
      </c>
      <c r="K352">
        <v>0</v>
      </c>
      <c r="L352">
        <v>0</v>
      </c>
      <c r="M352">
        <v>0</v>
      </c>
      <c r="N352">
        <v>0</v>
      </c>
      <c r="O352" t="s">
        <v>24</v>
      </c>
      <c r="P352">
        <v>0</v>
      </c>
      <c r="Q352">
        <v>0</v>
      </c>
      <c r="R352" t="s">
        <v>24</v>
      </c>
      <c r="S352" t="s">
        <v>1547</v>
      </c>
      <c r="T352">
        <v>0</v>
      </c>
      <c r="U352">
        <v>9.5600000000000004E-2</v>
      </c>
      <c r="V352" s="6" t="str">
        <f t="shared" si="30"/>
        <v>Ruim</v>
      </c>
      <c r="W352" s="6" t="str">
        <f t="shared" si="31"/>
        <v>Negativo</v>
      </c>
      <c r="X352" s="6" t="str">
        <f t="shared" si="32"/>
        <v>Nulo</v>
      </c>
      <c r="Y352" t="str">
        <f t="shared" si="33"/>
        <v>Negativo</v>
      </c>
      <c r="Z352" t="str">
        <f t="shared" si="34"/>
        <v>Negativo</v>
      </c>
      <c r="AA352" t="str">
        <f t="shared" si="35"/>
        <v>Positivo</v>
      </c>
    </row>
    <row r="353" spans="1:27" x14ac:dyDescent="0.25">
      <c r="A353">
        <v>351</v>
      </c>
      <c r="B353" t="s">
        <v>1626</v>
      </c>
      <c r="C353" s="3">
        <v>145</v>
      </c>
      <c r="D353">
        <v>0</v>
      </c>
      <c r="E353">
        <v>0</v>
      </c>
      <c r="F353">
        <v>0</v>
      </c>
      <c r="G353" t="s">
        <v>23</v>
      </c>
      <c r="H353" t="s">
        <v>24</v>
      </c>
      <c r="I353" t="s">
        <v>24</v>
      </c>
      <c r="J353" t="s">
        <v>24</v>
      </c>
      <c r="K353">
        <v>1.53</v>
      </c>
      <c r="L353">
        <v>1.53</v>
      </c>
      <c r="M353">
        <v>0.34899999999999998</v>
      </c>
      <c r="N353">
        <v>0.14180000000000001</v>
      </c>
      <c r="O353" t="s">
        <v>1573</v>
      </c>
      <c r="P353">
        <v>0.12479999999999999</v>
      </c>
      <c r="Q353">
        <v>7.3300000000000004E-2</v>
      </c>
      <c r="R353" t="s">
        <v>24</v>
      </c>
      <c r="S353" t="s">
        <v>1574</v>
      </c>
      <c r="T353">
        <v>0.38</v>
      </c>
      <c r="U353">
        <v>4.6600000000000003E-2</v>
      </c>
      <c r="V353" s="6" t="str">
        <f t="shared" si="30"/>
        <v>Ruim</v>
      </c>
      <c r="W353" s="6" t="str">
        <f t="shared" si="31"/>
        <v>Negativo</v>
      </c>
      <c r="X353" s="6" t="str">
        <f t="shared" si="32"/>
        <v>Nulo</v>
      </c>
      <c r="Y353" t="str">
        <f t="shared" si="33"/>
        <v>Bom</v>
      </c>
      <c r="Z353" t="str">
        <f t="shared" si="34"/>
        <v>Positiva</v>
      </c>
      <c r="AA353" t="str">
        <f t="shared" si="35"/>
        <v>Positivo</v>
      </c>
    </row>
    <row r="354" spans="1:27" x14ac:dyDescent="0.25">
      <c r="A354">
        <v>352</v>
      </c>
      <c r="B354" t="s">
        <v>1627</v>
      </c>
      <c r="C354" s="3">
        <v>25.15</v>
      </c>
      <c r="D354">
        <v>0</v>
      </c>
      <c r="E354">
        <v>0</v>
      </c>
      <c r="F354">
        <v>0</v>
      </c>
      <c r="G354" t="s">
        <v>23</v>
      </c>
      <c r="H354" t="s">
        <v>24</v>
      </c>
      <c r="I354" t="s">
        <v>24</v>
      </c>
      <c r="J354" t="s">
        <v>24</v>
      </c>
      <c r="K354">
        <v>3.62</v>
      </c>
      <c r="L354">
        <v>3.62</v>
      </c>
      <c r="M354">
        <v>0.13730000000000001</v>
      </c>
      <c r="N354">
        <v>7.5499999999999998E-2</v>
      </c>
      <c r="O354" t="s">
        <v>1004</v>
      </c>
      <c r="P354">
        <v>0.23130000000000001</v>
      </c>
      <c r="Q354">
        <v>-1.2174</v>
      </c>
      <c r="R354" t="s">
        <v>24</v>
      </c>
      <c r="S354" t="s">
        <v>1576</v>
      </c>
      <c r="T354">
        <v>-9.02</v>
      </c>
      <c r="U354">
        <v>0.62109999999999999</v>
      </c>
      <c r="V354" s="6" t="str">
        <f t="shared" si="30"/>
        <v>Ruim</v>
      </c>
      <c r="W354" s="6" t="str">
        <f t="shared" si="31"/>
        <v>Negativo</v>
      </c>
      <c r="X354" s="6" t="str">
        <f t="shared" si="32"/>
        <v>Nulo</v>
      </c>
      <c r="Y354" t="str">
        <f t="shared" si="33"/>
        <v>Negativo</v>
      </c>
      <c r="Z354" t="str">
        <f t="shared" si="34"/>
        <v>Positiva</v>
      </c>
      <c r="AA354" t="str">
        <f t="shared" si="35"/>
        <v>Positivo</v>
      </c>
    </row>
    <row r="355" spans="1:27" x14ac:dyDescent="0.25">
      <c r="A355">
        <v>353</v>
      </c>
      <c r="B355" t="s">
        <v>1628</v>
      </c>
      <c r="C355" s="3">
        <v>0</v>
      </c>
      <c r="D355">
        <v>0</v>
      </c>
      <c r="E355">
        <v>0</v>
      </c>
      <c r="F355">
        <v>0</v>
      </c>
      <c r="G355" t="s">
        <v>23</v>
      </c>
      <c r="H355" t="s">
        <v>24</v>
      </c>
      <c r="I355" t="s">
        <v>24</v>
      </c>
      <c r="J355" t="s">
        <v>24</v>
      </c>
      <c r="K355">
        <v>0</v>
      </c>
      <c r="L355">
        <v>0</v>
      </c>
      <c r="M355">
        <v>0</v>
      </c>
      <c r="N355">
        <v>0</v>
      </c>
      <c r="O355" t="s">
        <v>24</v>
      </c>
      <c r="P355">
        <v>0</v>
      </c>
      <c r="Q355">
        <v>0</v>
      </c>
      <c r="R355" t="s">
        <v>24</v>
      </c>
      <c r="S355" t="s">
        <v>1585</v>
      </c>
      <c r="T355">
        <v>0</v>
      </c>
      <c r="U355">
        <v>8.48E-2</v>
      </c>
      <c r="V355" s="6" t="str">
        <f t="shared" si="30"/>
        <v>Ruim</v>
      </c>
      <c r="W355" s="6" t="str">
        <f t="shared" si="31"/>
        <v>Negativo</v>
      </c>
      <c r="X355" s="6" t="str">
        <f t="shared" si="32"/>
        <v>Nulo</v>
      </c>
      <c r="Y355" t="str">
        <f t="shared" si="33"/>
        <v>Negativo</v>
      </c>
      <c r="Z355" t="str">
        <f t="shared" si="34"/>
        <v>Negativo</v>
      </c>
      <c r="AA355" t="str">
        <f t="shared" si="35"/>
        <v>Positivo</v>
      </c>
    </row>
    <row r="356" spans="1:27" x14ac:dyDescent="0.25">
      <c r="A356">
        <v>354</v>
      </c>
      <c r="B356" t="s">
        <v>1629</v>
      </c>
      <c r="C356" s="3">
        <v>0</v>
      </c>
      <c r="D356">
        <v>0</v>
      </c>
      <c r="E356">
        <v>0</v>
      </c>
      <c r="F356">
        <v>0</v>
      </c>
      <c r="G356" t="s">
        <v>23</v>
      </c>
      <c r="H356" t="s">
        <v>24</v>
      </c>
      <c r="I356" t="s">
        <v>24</v>
      </c>
      <c r="J356" t="s">
        <v>24</v>
      </c>
      <c r="K356">
        <v>0</v>
      </c>
      <c r="L356">
        <v>0</v>
      </c>
      <c r="M356">
        <v>0</v>
      </c>
      <c r="N356">
        <v>0</v>
      </c>
      <c r="O356" t="s">
        <v>24</v>
      </c>
      <c r="P356">
        <v>0</v>
      </c>
      <c r="Q356">
        <v>0</v>
      </c>
      <c r="R356" t="s">
        <v>24</v>
      </c>
      <c r="S356" t="s">
        <v>1630</v>
      </c>
      <c r="T356">
        <v>0</v>
      </c>
      <c r="U356">
        <v>-8.8800000000000004E-2</v>
      </c>
      <c r="V356" s="6" t="str">
        <f t="shared" si="30"/>
        <v>Ruim</v>
      </c>
      <c r="W356" s="6" t="str">
        <f t="shared" si="31"/>
        <v>Negativo</v>
      </c>
      <c r="X356" s="6" t="str">
        <f t="shared" si="32"/>
        <v>Nulo</v>
      </c>
      <c r="Y356" t="str">
        <f t="shared" si="33"/>
        <v>Negativo</v>
      </c>
      <c r="Z356" t="str">
        <f t="shared" si="34"/>
        <v>Negativo</v>
      </c>
      <c r="AA356" t="str">
        <f t="shared" si="35"/>
        <v>Negativo</v>
      </c>
    </row>
    <row r="357" spans="1:27" x14ac:dyDescent="0.25">
      <c r="A357">
        <v>355</v>
      </c>
      <c r="B357" t="s">
        <v>1631</v>
      </c>
      <c r="C357" s="3">
        <v>0</v>
      </c>
      <c r="D357">
        <v>0</v>
      </c>
      <c r="E357">
        <v>0</v>
      </c>
      <c r="F357">
        <v>0</v>
      </c>
      <c r="G357" t="s">
        <v>23</v>
      </c>
      <c r="H357" t="s">
        <v>24</v>
      </c>
      <c r="I357" t="s">
        <v>24</v>
      </c>
      <c r="J357" t="s">
        <v>24</v>
      </c>
      <c r="K357">
        <v>0</v>
      </c>
      <c r="L357">
        <v>0</v>
      </c>
      <c r="M357">
        <v>0</v>
      </c>
      <c r="N357">
        <v>0</v>
      </c>
      <c r="O357" t="s">
        <v>24</v>
      </c>
      <c r="P357">
        <v>0</v>
      </c>
      <c r="Q357">
        <v>8.7400000000000005E-2</v>
      </c>
      <c r="R357" t="s">
        <v>24</v>
      </c>
      <c r="S357" t="s">
        <v>1632</v>
      </c>
      <c r="T357">
        <v>0</v>
      </c>
      <c r="U357">
        <v>0.18160000000000001</v>
      </c>
      <c r="V357" s="6" t="str">
        <f t="shared" si="30"/>
        <v>Ruim</v>
      </c>
      <c r="W357" s="6" t="str">
        <f t="shared" si="31"/>
        <v>Negativo</v>
      </c>
      <c r="X357" s="6" t="str">
        <f t="shared" si="32"/>
        <v>Nulo</v>
      </c>
      <c r="Y357" t="str">
        <f t="shared" si="33"/>
        <v>Bom</v>
      </c>
      <c r="Z357" t="str">
        <f t="shared" si="34"/>
        <v>Negativo</v>
      </c>
      <c r="AA357" t="str">
        <f t="shared" si="35"/>
        <v>Positivo</v>
      </c>
    </row>
    <row r="358" spans="1:27" x14ac:dyDescent="0.25">
      <c r="A358">
        <v>356</v>
      </c>
      <c r="B358" t="s">
        <v>1633</v>
      </c>
      <c r="C358" s="3">
        <v>6</v>
      </c>
      <c r="D358">
        <v>0</v>
      </c>
      <c r="E358">
        <v>0</v>
      </c>
      <c r="F358">
        <v>0</v>
      </c>
      <c r="G358" t="s">
        <v>23</v>
      </c>
      <c r="H358" t="s">
        <v>24</v>
      </c>
      <c r="I358" t="s">
        <v>24</v>
      </c>
      <c r="J358" t="s">
        <v>1159</v>
      </c>
      <c r="K358">
        <v>2.5099999999999998</v>
      </c>
      <c r="L358">
        <v>2.2200000000000002</v>
      </c>
      <c r="M358">
        <v>0.26329999999999998</v>
      </c>
      <c r="N358">
        <v>0.13650000000000001</v>
      </c>
      <c r="O358" t="s">
        <v>1635</v>
      </c>
      <c r="P358">
        <v>0.2172</v>
      </c>
      <c r="Q358">
        <v>0.57750000000000001</v>
      </c>
      <c r="R358" t="s">
        <v>24</v>
      </c>
      <c r="S358" t="s">
        <v>1636</v>
      </c>
      <c r="T358">
        <v>3.22</v>
      </c>
      <c r="U358">
        <v>0.14330000000000001</v>
      </c>
      <c r="V358" s="6" t="str">
        <f t="shared" si="30"/>
        <v>Ruim</v>
      </c>
      <c r="W358" s="6" t="str">
        <f t="shared" si="31"/>
        <v>Negativo</v>
      </c>
      <c r="X358" s="6" t="str">
        <f t="shared" si="32"/>
        <v>Nulo</v>
      </c>
      <c r="Y358" t="str">
        <f t="shared" si="33"/>
        <v>Ótimo</v>
      </c>
      <c r="Z358" t="str">
        <f t="shared" si="34"/>
        <v>Positiva</v>
      </c>
      <c r="AA358" t="str">
        <f t="shared" si="35"/>
        <v>Positivo</v>
      </c>
    </row>
    <row r="359" spans="1:27" x14ac:dyDescent="0.25">
      <c r="A359">
        <v>357</v>
      </c>
      <c r="B359" t="s">
        <v>1637</v>
      </c>
      <c r="C359" s="3">
        <v>10.5</v>
      </c>
      <c r="D359">
        <v>0</v>
      </c>
      <c r="E359">
        <v>0</v>
      </c>
      <c r="F359">
        <v>0</v>
      </c>
      <c r="G359" t="s">
        <v>23</v>
      </c>
      <c r="H359" t="s">
        <v>24</v>
      </c>
      <c r="I359" t="s">
        <v>24</v>
      </c>
      <c r="J359" t="s">
        <v>1159</v>
      </c>
      <c r="K359">
        <v>2.5099999999999998</v>
      </c>
      <c r="L359">
        <v>2.2200000000000002</v>
      </c>
      <c r="M359">
        <v>0.26329999999999998</v>
      </c>
      <c r="N359">
        <v>0.13650000000000001</v>
      </c>
      <c r="O359" t="s">
        <v>1635</v>
      </c>
      <c r="P359">
        <v>0.2172</v>
      </c>
      <c r="Q359">
        <v>0.57750000000000001</v>
      </c>
      <c r="R359" t="s">
        <v>24</v>
      </c>
      <c r="S359" t="s">
        <v>1636</v>
      </c>
      <c r="T359">
        <v>3.22</v>
      </c>
      <c r="U359">
        <v>0.14330000000000001</v>
      </c>
      <c r="V359" s="6" t="str">
        <f t="shared" si="30"/>
        <v>Ruim</v>
      </c>
      <c r="W359" s="6" t="str">
        <f t="shared" si="31"/>
        <v>Negativo</v>
      </c>
      <c r="X359" s="6" t="str">
        <f t="shared" si="32"/>
        <v>Nulo</v>
      </c>
      <c r="Y359" t="str">
        <f t="shared" si="33"/>
        <v>Ótimo</v>
      </c>
      <c r="Z359" t="str">
        <f t="shared" si="34"/>
        <v>Positiva</v>
      </c>
      <c r="AA359" t="str">
        <f t="shared" si="35"/>
        <v>Positivo</v>
      </c>
    </row>
    <row r="360" spans="1:27" x14ac:dyDescent="0.25">
      <c r="A360">
        <v>358</v>
      </c>
      <c r="B360" t="s">
        <v>1638</v>
      </c>
      <c r="C360" s="3">
        <v>12</v>
      </c>
      <c r="D360">
        <v>0</v>
      </c>
      <c r="E360">
        <v>0</v>
      </c>
      <c r="F360">
        <v>0</v>
      </c>
      <c r="G360" t="s">
        <v>23</v>
      </c>
      <c r="H360" t="s">
        <v>24</v>
      </c>
      <c r="I360" t="s">
        <v>24</v>
      </c>
      <c r="J360" t="s">
        <v>1159</v>
      </c>
      <c r="K360">
        <v>2.5099999999999998</v>
      </c>
      <c r="L360">
        <v>2.2200000000000002</v>
      </c>
      <c r="M360">
        <v>0.26329999999999998</v>
      </c>
      <c r="N360">
        <v>0.13650000000000001</v>
      </c>
      <c r="O360" t="s">
        <v>1635</v>
      </c>
      <c r="P360">
        <v>0.2172</v>
      </c>
      <c r="Q360">
        <v>0.57750000000000001</v>
      </c>
      <c r="R360" t="s">
        <v>24</v>
      </c>
      <c r="S360" t="s">
        <v>1636</v>
      </c>
      <c r="T360">
        <v>3.22</v>
      </c>
      <c r="U360">
        <v>0.14330000000000001</v>
      </c>
      <c r="V360" s="6" t="str">
        <f t="shared" si="30"/>
        <v>Ruim</v>
      </c>
      <c r="W360" s="6" t="str">
        <f t="shared" si="31"/>
        <v>Negativo</v>
      </c>
      <c r="X360" s="6" t="str">
        <f t="shared" si="32"/>
        <v>Nulo</v>
      </c>
      <c r="Y360" t="str">
        <f t="shared" si="33"/>
        <v>Ótimo</v>
      </c>
      <c r="Z360" t="str">
        <f t="shared" si="34"/>
        <v>Positiva</v>
      </c>
      <c r="AA360" t="str">
        <f t="shared" si="35"/>
        <v>Positivo</v>
      </c>
    </row>
    <row r="361" spans="1:27" x14ac:dyDescent="0.25">
      <c r="A361">
        <v>359</v>
      </c>
      <c r="B361" t="s">
        <v>1639</v>
      </c>
      <c r="C361" s="3">
        <v>0.38</v>
      </c>
      <c r="D361">
        <v>0</v>
      </c>
      <c r="E361">
        <v>0.01</v>
      </c>
      <c r="F361">
        <v>0</v>
      </c>
      <c r="G361" t="s">
        <v>1372</v>
      </c>
      <c r="H361" t="s">
        <v>1344</v>
      </c>
      <c r="I361" t="s">
        <v>119</v>
      </c>
      <c r="J361" t="s">
        <v>1159</v>
      </c>
      <c r="K361">
        <v>3.8</v>
      </c>
      <c r="L361">
        <v>3.26</v>
      </c>
      <c r="M361">
        <v>0.11899999999999999</v>
      </c>
      <c r="N361">
        <v>1.1338999999999999</v>
      </c>
      <c r="O361" t="s">
        <v>293</v>
      </c>
      <c r="P361">
        <v>7.8200000000000006E-2</v>
      </c>
      <c r="Q361">
        <v>5.5948000000000002</v>
      </c>
      <c r="R361" t="s">
        <v>24</v>
      </c>
      <c r="S361" t="s">
        <v>1640</v>
      </c>
      <c r="T361">
        <v>2.2599999999999998</v>
      </c>
      <c r="U361">
        <v>0.15390000000000001</v>
      </c>
      <c r="V361" s="6" t="str">
        <f t="shared" si="30"/>
        <v>Ruim</v>
      </c>
      <c r="W361" s="6" t="str">
        <f t="shared" si="31"/>
        <v>Positivo</v>
      </c>
      <c r="X361" s="6" t="str">
        <f t="shared" si="32"/>
        <v>Nulo</v>
      </c>
      <c r="Y361" t="str">
        <f t="shared" si="33"/>
        <v>Ótimo</v>
      </c>
      <c r="Z361" t="str">
        <f t="shared" si="34"/>
        <v>Positiva</v>
      </c>
      <c r="AA361" t="str">
        <f t="shared" si="35"/>
        <v>Positivo</v>
      </c>
    </row>
    <row r="362" spans="1:27" x14ac:dyDescent="0.25">
      <c r="A362">
        <v>360</v>
      </c>
      <c r="B362" t="s">
        <v>1641</v>
      </c>
      <c r="C362" s="3">
        <v>35.5</v>
      </c>
      <c r="D362">
        <v>0</v>
      </c>
      <c r="E362">
        <v>0</v>
      </c>
      <c r="F362">
        <v>0</v>
      </c>
      <c r="G362" t="s">
        <v>23</v>
      </c>
      <c r="H362" t="s">
        <v>1159</v>
      </c>
      <c r="I362" t="s">
        <v>24</v>
      </c>
      <c r="J362" t="s">
        <v>1159</v>
      </c>
      <c r="K362">
        <v>3.45</v>
      </c>
      <c r="L362">
        <v>3.45</v>
      </c>
      <c r="M362">
        <v>0.2354</v>
      </c>
      <c r="N362">
        <v>0.14180000000000001</v>
      </c>
      <c r="O362" t="s">
        <v>861</v>
      </c>
      <c r="P362">
        <v>0.14849999999999999</v>
      </c>
      <c r="Q362">
        <v>0.4672</v>
      </c>
      <c r="R362" t="s">
        <v>24</v>
      </c>
      <c r="S362" t="s">
        <v>1642</v>
      </c>
      <c r="T362">
        <v>2.95</v>
      </c>
      <c r="U362">
        <v>0.12909999999999999</v>
      </c>
      <c r="V362" s="6" t="str">
        <f t="shared" si="30"/>
        <v>Ruim</v>
      </c>
      <c r="W362" s="6" t="str">
        <f t="shared" si="31"/>
        <v>Negativo</v>
      </c>
      <c r="X362" s="6" t="str">
        <f t="shared" si="32"/>
        <v>Nulo</v>
      </c>
      <c r="Y362" t="str">
        <f t="shared" si="33"/>
        <v>Ótimo</v>
      </c>
      <c r="Z362" t="str">
        <f t="shared" si="34"/>
        <v>Positiva</v>
      </c>
      <c r="AA362" t="str">
        <f t="shared" si="35"/>
        <v>Positivo</v>
      </c>
    </row>
    <row r="363" spans="1:27" x14ac:dyDescent="0.25">
      <c r="A363">
        <v>361</v>
      </c>
      <c r="B363" t="s">
        <v>1643</v>
      </c>
      <c r="C363" s="3">
        <v>0.5</v>
      </c>
      <c r="D363">
        <v>0</v>
      </c>
      <c r="E363">
        <v>0</v>
      </c>
      <c r="F363">
        <v>0</v>
      </c>
      <c r="G363" t="s">
        <v>1473</v>
      </c>
      <c r="H363" t="s">
        <v>1159</v>
      </c>
      <c r="I363" t="s">
        <v>711</v>
      </c>
      <c r="J363" t="s">
        <v>1159</v>
      </c>
      <c r="K363">
        <v>-45.27</v>
      </c>
      <c r="L363">
        <v>-53.49</v>
      </c>
      <c r="M363">
        <v>-0.53069999999999995</v>
      </c>
      <c r="N363">
        <v>21.638000000000002</v>
      </c>
      <c r="O363" t="s">
        <v>1566</v>
      </c>
      <c r="P363">
        <v>-2.81E-2</v>
      </c>
      <c r="Q363">
        <v>-0.64170000000000005</v>
      </c>
      <c r="R363" t="s">
        <v>24</v>
      </c>
      <c r="S363" t="s">
        <v>1644</v>
      </c>
      <c r="T363">
        <v>-0.98</v>
      </c>
      <c r="U363">
        <v>-0.113</v>
      </c>
      <c r="V363" s="6" t="str">
        <f t="shared" si="30"/>
        <v>Ruim</v>
      </c>
      <c r="W363" s="6" t="str">
        <f t="shared" si="31"/>
        <v>Negativo</v>
      </c>
      <c r="X363" s="6" t="str">
        <f t="shared" si="32"/>
        <v>Nulo</v>
      </c>
      <c r="Y363" t="str">
        <f t="shared" si="33"/>
        <v>Negativo</v>
      </c>
      <c r="Z363" t="str">
        <f t="shared" si="34"/>
        <v>Positiva</v>
      </c>
      <c r="AA363" t="str">
        <f t="shared" si="35"/>
        <v>Negativo</v>
      </c>
    </row>
    <row r="364" spans="1:27" x14ac:dyDescent="0.25">
      <c r="A364">
        <v>362</v>
      </c>
      <c r="B364" t="s">
        <v>1645</v>
      </c>
      <c r="C364" s="3">
        <v>40</v>
      </c>
      <c r="D364">
        <v>0.01</v>
      </c>
      <c r="E364">
        <v>0</v>
      </c>
      <c r="F364">
        <v>0</v>
      </c>
      <c r="G364" t="s">
        <v>1646</v>
      </c>
      <c r="H364" t="s">
        <v>24</v>
      </c>
      <c r="I364" t="s">
        <v>119</v>
      </c>
      <c r="J364" t="s">
        <v>24</v>
      </c>
      <c r="K364">
        <v>-2.06</v>
      </c>
      <c r="L364">
        <v>-2.06</v>
      </c>
      <c r="M364">
        <v>6.6600000000000006E-2</v>
      </c>
      <c r="N364">
        <v>8.9200000000000002E-2</v>
      </c>
      <c r="O364" t="s">
        <v>24</v>
      </c>
      <c r="P364">
        <v>0</v>
      </c>
      <c r="Q364">
        <v>0.45129999999999998</v>
      </c>
      <c r="R364" t="s">
        <v>24</v>
      </c>
      <c r="S364" t="s">
        <v>1552</v>
      </c>
      <c r="T364">
        <v>0</v>
      </c>
      <c r="U364">
        <v>-7.51E-2</v>
      </c>
      <c r="V364" s="6" t="str">
        <f t="shared" si="30"/>
        <v>Bom</v>
      </c>
      <c r="W364" s="6" t="str">
        <f t="shared" si="31"/>
        <v>Negativo</v>
      </c>
      <c r="X364" s="6" t="str">
        <f t="shared" si="32"/>
        <v>Nulo</v>
      </c>
      <c r="Y364" t="str">
        <f t="shared" si="33"/>
        <v>Ótimo</v>
      </c>
      <c r="Z364" t="str">
        <f t="shared" si="34"/>
        <v>Positiva</v>
      </c>
      <c r="AA364" t="str">
        <f t="shared" si="35"/>
        <v>Negativo</v>
      </c>
    </row>
    <row r="365" spans="1:27" x14ac:dyDescent="0.25">
      <c r="A365">
        <v>363</v>
      </c>
      <c r="B365" t="s">
        <v>1647</v>
      </c>
      <c r="C365" s="3">
        <v>4.1900000000000004</v>
      </c>
      <c r="D365">
        <v>0.01</v>
      </c>
      <c r="E365">
        <v>-0.01</v>
      </c>
      <c r="F365">
        <v>0</v>
      </c>
      <c r="G365" t="s">
        <v>1649</v>
      </c>
      <c r="H365" t="s">
        <v>1650</v>
      </c>
      <c r="I365" t="s">
        <v>1651</v>
      </c>
      <c r="J365" t="s">
        <v>1344</v>
      </c>
      <c r="K365">
        <v>113.64</v>
      </c>
      <c r="L365">
        <v>113.64</v>
      </c>
      <c r="M365">
        <v>0.89340000000000008</v>
      </c>
      <c r="N365">
        <v>63.728099999999998</v>
      </c>
      <c r="O365" t="s">
        <v>358</v>
      </c>
      <c r="P365">
        <v>0.20849999999999999</v>
      </c>
      <c r="Q365">
        <v>-0.58460000000000001</v>
      </c>
      <c r="R365" t="s">
        <v>1652</v>
      </c>
      <c r="S365" t="s">
        <v>1653</v>
      </c>
      <c r="T365">
        <v>-0.93</v>
      </c>
      <c r="U365">
        <v>0.37309999999999999</v>
      </c>
      <c r="V365" s="6" t="str">
        <f t="shared" si="30"/>
        <v>Bom</v>
      </c>
      <c r="W365" s="6" t="str">
        <f t="shared" si="31"/>
        <v>Negativo</v>
      </c>
      <c r="X365" s="6" t="str">
        <f t="shared" si="32"/>
        <v>Nulo</v>
      </c>
      <c r="Y365" t="str">
        <f t="shared" si="33"/>
        <v>Negativo</v>
      </c>
      <c r="Z365" t="str">
        <f t="shared" si="34"/>
        <v>Positiva</v>
      </c>
      <c r="AA365" t="str">
        <f t="shared" si="35"/>
        <v>Positivo</v>
      </c>
    </row>
    <row r="366" spans="1:27" x14ac:dyDescent="0.25">
      <c r="A366">
        <v>364</v>
      </c>
      <c r="B366" t="s">
        <v>1654</v>
      </c>
      <c r="C366" s="3">
        <v>45</v>
      </c>
      <c r="D366">
        <v>0.01</v>
      </c>
      <c r="E366">
        <v>0</v>
      </c>
      <c r="F366">
        <v>0</v>
      </c>
      <c r="G366" t="s">
        <v>1264</v>
      </c>
      <c r="H366" t="s">
        <v>24</v>
      </c>
      <c r="I366" t="s">
        <v>119</v>
      </c>
      <c r="J366" t="s">
        <v>24</v>
      </c>
      <c r="K366">
        <v>-2.06</v>
      </c>
      <c r="L366">
        <v>-2.06</v>
      </c>
      <c r="M366">
        <v>6.6600000000000006E-2</v>
      </c>
      <c r="N366">
        <v>8.9200000000000002E-2</v>
      </c>
      <c r="O366" t="s">
        <v>24</v>
      </c>
      <c r="P366">
        <v>0</v>
      </c>
      <c r="Q366">
        <v>0.45129999999999998</v>
      </c>
      <c r="R366" t="s">
        <v>24</v>
      </c>
      <c r="S366" t="s">
        <v>1552</v>
      </c>
      <c r="T366">
        <v>0</v>
      </c>
      <c r="U366">
        <v>-7.51E-2</v>
      </c>
      <c r="V366" s="6" t="str">
        <f t="shared" si="30"/>
        <v>Bom</v>
      </c>
      <c r="W366" s="6" t="str">
        <f t="shared" si="31"/>
        <v>Negativo</v>
      </c>
      <c r="X366" s="6" t="str">
        <f t="shared" si="32"/>
        <v>Nulo</v>
      </c>
      <c r="Y366" t="str">
        <f t="shared" si="33"/>
        <v>Ótimo</v>
      </c>
      <c r="Z366" t="str">
        <f t="shared" si="34"/>
        <v>Positiva</v>
      </c>
      <c r="AA366" t="str">
        <f t="shared" si="35"/>
        <v>Negativo</v>
      </c>
    </row>
    <row r="367" spans="1:27" x14ac:dyDescent="0.25">
      <c r="A367">
        <v>365</v>
      </c>
      <c r="B367" t="s">
        <v>1655</v>
      </c>
      <c r="C367" s="3">
        <v>16.29</v>
      </c>
      <c r="D367">
        <v>0.02</v>
      </c>
      <c r="E367">
        <v>0</v>
      </c>
      <c r="F367">
        <v>0</v>
      </c>
      <c r="G367" t="s">
        <v>23</v>
      </c>
      <c r="H367" t="s">
        <v>654</v>
      </c>
      <c r="I367" t="s">
        <v>24</v>
      </c>
      <c r="J367" t="s">
        <v>1159</v>
      </c>
      <c r="K367">
        <v>1.21</v>
      </c>
      <c r="L367">
        <v>0.89</v>
      </c>
      <c r="M367">
        <v>0.51290000000000002</v>
      </c>
      <c r="N367">
        <v>0.14019999999999999</v>
      </c>
      <c r="O367" t="s">
        <v>1656</v>
      </c>
      <c r="P367">
        <v>8.6699999999999999E-2</v>
      </c>
      <c r="Q367">
        <v>4.2799999999999998E-2</v>
      </c>
      <c r="R367" t="s">
        <v>24</v>
      </c>
      <c r="S367" t="s">
        <v>1657</v>
      </c>
      <c r="T367">
        <v>0.27</v>
      </c>
      <c r="U367">
        <v>0.1153</v>
      </c>
      <c r="V367" s="6" t="str">
        <f t="shared" si="30"/>
        <v>Bom</v>
      </c>
      <c r="W367" s="6" t="str">
        <f t="shared" si="31"/>
        <v>Negativo</v>
      </c>
      <c r="X367" s="6" t="str">
        <f t="shared" si="32"/>
        <v>Nulo</v>
      </c>
      <c r="Y367" t="str">
        <f t="shared" si="33"/>
        <v>Bom</v>
      </c>
      <c r="Z367" t="str">
        <f t="shared" si="34"/>
        <v>Positiva</v>
      </c>
      <c r="AA367" t="str">
        <f t="shared" si="35"/>
        <v>Positivo</v>
      </c>
    </row>
    <row r="368" spans="1:27" x14ac:dyDescent="0.25">
      <c r="A368">
        <v>366</v>
      </c>
      <c r="B368" t="s">
        <v>1658</v>
      </c>
      <c r="C368" s="3">
        <v>2</v>
      </c>
      <c r="D368">
        <v>0.02</v>
      </c>
      <c r="E368">
        <v>-0.01</v>
      </c>
      <c r="F368">
        <v>0</v>
      </c>
      <c r="G368" t="s">
        <v>1425</v>
      </c>
      <c r="H368" t="s">
        <v>1344</v>
      </c>
      <c r="I368" t="s">
        <v>144</v>
      </c>
      <c r="J368" t="s">
        <v>1344</v>
      </c>
      <c r="K368">
        <v>-45.67</v>
      </c>
      <c r="L368">
        <v>-53.96</v>
      </c>
      <c r="M368">
        <v>-0.53069999999999995</v>
      </c>
      <c r="N368">
        <v>21.638000000000002</v>
      </c>
      <c r="O368" t="s">
        <v>1566</v>
      </c>
      <c r="P368">
        <v>-2.81E-2</v>
      </c>
      <c r="Q368">
        <v>-0.64170000000000005</v>
      </c>
      <c r="R368" t="s">
        <v>24</v>
      </c>
      <c r="S368" t="s">
        <v>1644</v>
      </c>
      <c r="T368">
        <v>-0.98</v>
      </c>
      <c r="U368">
        <v>-0.113</v>
      </c>
      <c r="V368" s="6" t="str">
        <f t="shared" si="30"/>
        <v>Bom</v>
      </c>
      <c r="W368" s="6" t="str">
        <f t="shared" si="31"/>
        <v>Negativo</v>
      </c>
      <c r="X368" s="6" t="str">
        <f t="shared" si="32"/>
        <v>Nulo</v>
      </c>
      <c r="Y368" t="str">
        <f t="shared" si="33"/>
        <v>Negativo</v>
      </c>
      <c r="Z368" t="str">
        <f t="shared" si="34"/>
        <v>Positiva</v>
      </c>
      <c r="AA368" t="str">
        <f t="shared" si="35"/>
        <v>Negativo</v>
      </c>
    </row>
    <row r="369" spans="1:27" x14ac:dyDescent="0.25">
      <c r="A369">
        <v>367</v>
      </c>
      <c r="B369" t="s">
        <v>1659</v>
      </c>
      <c r="C369" s="3">
        <v>4.05</v>
      </c>
      <c r="D369">
        <v>0.04</v>
      </c>
      <c r="E369">
        <v>0</v>
      </c>
      <c r="F369">
        <v>0</v>
      </c>
      <c r="G369" t="s">
        <v>23</v>
      </c>
      <c r="H369" t="s">
        <v>24</v>
      </c>
      <c r="I369" t="s">
        <v>24</v>
      </c>
      <c r="J369" t="s">
        <v>24</v>
      </c>
      <c r="K369">
        <v>0</v>
      </c>
      <c r="L369">
        <v>0</v>
      </c>
      <c r="M369">
        <v>0</v>
      </c>
      <c r="N369">
        <v>0</v>
      </c>
      <c r="O369" t="s">
        <v>24</v>
      </c>
      <c r="P369">
        <v>0</v>
      </c>
      <c r="Q369">
        <v>9.0500000000000011E-2</v>
      </c>
      <c r="R369" t="s">
        <v>24</v>
      </c>
      <c r="S369" t="s">
        <v>1661</v>
      </c>
      <c r="T369">
        <v>0</v>
      </c>
      <c r="U369">
        <v>1.9199999999999998E-2</v>
      </c>
      <c r="V369" s="6" t="str">
        <f t="shared" si="30"/>
        <v>Bom</v>
      </c>
      <c r="W369" s="6" t="str">
        <f t="shared" si="31"/>
        <v>Negativo</v>
      </c>
      <c r="X369" s="6" t="str">
        <f t="shared" si="32"/>
        <v>Nulo</v>
      </c>
      <c r="Y369" t="str">
        <f t="shared" si="33"/>
        <v>Bom</v>
      </c>
      <c r="Z369" t="str">
        <f t="shared" si="34"/>
        <v>Negativo</v>
      </c>
      <c r="AA369" t="str">
        <f t="shared" si="35"/>
        <v>Positivo</v>
      </c>
    </row>
    <row r="370" spans="1:27" x14ac:dyDescent="0.25">
      <c r="A370">
        <v>368</v>
      </c>
      <c r="B370" t="s">
        <v>1662</v>
      </c>
      <c r="C370" s="3">
        <v>12</v>
      </c>
      <c r="D370">
        <v>0.04</v>
      </c>
      <c r="E370">
        <v>0.05</v>
      </c>
      <c r="F370">
        <v>0</v>
      </c>
      <c r="G370" t="s">
        <v>1425</v>
      </c>
      <c r="H370" t="s">
        <v>1445</v>
      </c>
      <c r="I370" t="s">
        <v>63</v>
      </c>
      <c r="J370" t="s">
        <v>1014</v>
      </c>
      <c r="K370">
        <v>4.12</v>
      </c>
      <c r="L370">
        <v>4.18</v>
      </c>
      <c r="M370">
        <v>-11.24</v>
      </c>
      <c r="N370">
        <v>28.541799999999999</v>
      </c>
      <c r="O370" t="s">
        <v>1663</v>
      </c>
      <c r="P370">
        <v>-0.51680000000000004</v>
      </c>
      <c r="Q370">
        <v>1.2878000000000001</v>
      </c>
      <c r="R370" t="s">
        <v>24</v>
      </c>
      <c r="S370" t="s">
        <v>1664</v>
      </c>
      <c r="T370">
        <v>0</v>
      </c>
      <c r="U370">
        <v>-0.26500000000000001</v>
      </c>
      <c r="V370" s="6" t="str">
        <f t="shared" si="30"/>
        <v>Bom</v>
      </c>
      <c r="W370" s="6" t="str">
        <f t="shared" si="31"/>
        <v>Positivo</v>
      </c>
      <c r="X370" s="6" t="str">
        <f t="shared" si="32"/>
        <v>Nulo</v>
      </c>
      <c r="Y370" t="str">
        <f t="shared" si="33"/>
        <v>Ótimo</v>
      </c>
      <c r="Z370" t="str">
        <f t="shared" si="34"/>
        <v>Positiva</v>
      </c>
      <c r="AA370" t="str">
        <f t="shared" si="35"/>
        <v>Negativo</v>
      </c>
    </row>
    <row r="371" spans="1:27" x14ac:dyDescent="0.25">
      <c r="A371">
        <v>369</v>
      </c>
      <c r="B371" t="s">
        <v>1665</v>
      </c>
      <c r="C371" s="3">
        <v>0.62</v>
      </c>
      <c r="D371">
        <v>0.06</v>
      </c>
      <c r="E371">
        <v>-0.24</v>
      </c>
      <c r="F371">
        <v>0</v>
      </c>
      <c r="G371" t="s">
        <v>1666</v>
      </c>
      <c r="H371" t="s">
        <v>1099</v>
      </c>
      <c r="I371" t="s">
        <v>1165</v>
      </c>
      <c r="J371" t="s">
        <v>61</v>
      </c>
      <c r="K371">
        <v>1.6</v>
      </c>
      <c r="L371">
        <v>1.43</v>
      </c>
      <c r="M371">
        <v>-25.8169</v>
      </c>
      <c r="N371">
        <v>-336.52499999999998</v>
      </c>
      <c r="O371" t="s">
        <v>1273</v>
      </c>
      <c r="P371">
        <v>4.0101000000000004</v>
      </c>
      <c r="Q371">
        <v>-4.0250000000000004</v>
      </c>
      <c r="R371" t="s">
        <v>24</v>
      </c>
      <c r="S371" t="s">
        <v>1667</v>
      </c>
      <c r="T371">
        <v>-0.26</v>
      </c>
      <c r="U371">
        <v>-0.53390000000000004</v>
      </c>
      <c r="V371" s="6" t="str">
        <f t="shared" si="30"/>
        <v>Bom</v>
      </c>
      <c r="W371" s="6" t="str">
        <f t="shared" si="31"/>
        <v>Negativo</v>
      </c>
      <c r="X371" s="6" t="str">
        <f t="shared" si="32"/>
        <v>Nulo</v>
      </c>
      <c r="Y371" t="str">
        <f t="shared" si="33"/>
        <v>Negativo</v>
      </c>
      <c r="Z371" t="str">
        <f t="shared" si="34"/>
        <v>Negativo</v>
      </c>
      <c r="AA371" t="str">
        <f t="shared" si="35"/>
        <v>Negativo</v>
      </c>
    </row>
    <row r="372" spans="1:27" x14ac:dyDescent="0.25">
      <c r="A372">
        <v>370</v>
      </c>
      <c r="B372" t="s">
        <v>1668</v>
      </c>
      <c r="C372" s="3">
        <v>18.899999999999999</v>
      </c>
      <c r="D372">
        <v>0.06</v>
      </c>
      <c r="E372">
        <v>-0.04</v>
      </c>
      <c r="F372">
        <v>0</v>
      </c>
      <c r="G372" t="s">
        <v>1011</v>
      </c>
      <c r="H372" t="s">
        <v>1308</v>
      </c>
      <c r="I372" t="s">
        <v>1046</v>
      </c>
      <c r="J372" t="s">
        <v>87</v>
      </c>
      <c r="K372">
        <v>-4.55</v>
      </c>
      <c r="L372">
        <v>-4.76</v>
      </c>
      <c r="M372">
        <v>-8.1712000000000007</v>
      </c>
      <c r="N372">
        <v>53.793199999999999</v>
      </c>
      <c r="O372" t="s">
        <v>1171</v>
      </c>
      <c r="P372">
        <v>-0.57989999999999997</v>
      </c>
      <c r="Q372">
        <v>-0.60099999999999998</v>
      </c>
      <c r="R372" t="s">
        <v>24</v>
      </c>
      <c r="S372" t="s">
        <v>1669</v>
      </c>
      <c r="T372">
        <v>-0.54</v>
      </c>
      <c r="U372">
        <v>0.13969999999999999</v>
      </c>
      <c r="V372" s="6" t="str">
        <f t="shared" si="30"/>
        <v>Bom</v>
      </c>
      <c r="W372" s="6" t="str">
        <f t="shared" si="31"/>
        <v>Negativo</v>
      </c>
      <c r="X372" s="6" t="str">
        <f t="shared" si="32"/>
        <v>Nulo</v>
      </c>
      <c r="Y372" t="str">
        <f t="shared" si="33"/>
        <v>Negativo</v>
      </c>
      <c r="Z372" t="str">
        <f t="shared" si="34"/>
        <v>Positiva</v>
      </c>
      <c r="AA372" t="str">
        <f t="shared" si="35"/>
        <v>Positivo</v>
      </c>
    </row>
    <row r="373" spans="1:27" x14ac:dyDescent="0.25">
      <c r="A373">
        <v>371</v>
      </c>
      <c r="B373" t="s">
        <v>1670</v>
      </c>
      <c r="C373" s="3">
        <v>19</v>
      </c>
      <c r="D373">
        <v>0.06</v>
      </c>
      <c r="E373">
        <v>-0.04</v>
      </c>
      <c r="F373">
        <v>0</v>
      </c>
      <c r="G373" t="s">
        <v>825</v>
      </c>
      <c r="H373" t="s">
        <v>1308</v>
      </c>
      <c r="I373" t="s">
        <v>1046</v>
      </c>
      <c r="J373" t="s">
        <v>87</v>
      </c>
      <c r="K373">
        <v>-4.55</v>
      </c>
      <c r="L373">
        <v>-4.76</v>
      </c>
      <c r="M373">
        <v>-8.1712000000000007</v>
      </c>
      <c r="N373">
        <v>53.793199999999999</v>
      </c>
      <c r="O373" t="s">
        <v>1171</v>
      </c>
      <c r="P373">
        <v>-0.57989999999999997</v>
      </c>
      <c r="Q373">
        <v>-0.60099999999999998</v>
      </c>
      <c r="R373" t="s">
        <v>24</v>
      </c>
      <c r="S373" t="s">
        <v>1669</v>
      </c>
      <c r="T373">
        <v>-0.54</v>
      </c>
      <c r="U373">
        <v>0.13969999999999999</v>
      </c>
      <c r="V373" s="6" t="str">
        <f t="shared" si="30"/>
        <v>Bom</v>
      </c>
      <c r="W373" s="6" t="str">
        <f t="shared" si="31"/>
        <v>Negativo</v>
      </c>
      <c r="X373" s="6" t="str">
        <f t="shared" si="32"/>
        <v>Nulo</v>
      </c>
      <c r="Y373" t="str">
        <f t="shared" si="33"/>
        <v>Negativo</v>
      </c>
      <c r="Z373" t="str">
        <f t="shared" si="34"/>
        <v>Positiva</v>
      </c>
      <c r="AA373" t="str">
        <f t="shared" si="35"/>
        <v>Positivo</v>
      </c>
    </row>
    <row r="374" spans="1:27" x14ac:dyDescent="0.25">
      <c r="A374">
        <v>372</v>
      </c>
      <c r="B374" t="s">
        <v>1671</v>
      </c>
      <c r="C374" s="3">
        <v>0.43</v>
      </c>
      <c r="D374">
        <v>7.0000000000000007E-2</v>
      </c>
      <c r="E374">
        <v>0.01</v>
      </c>
      <c r="F374">
        <v>0</v>
      </c>
      <c r="G374" t="s">
        <v>1264</v>
      </c>
      <c r="H374" t="s">
        <v>1344</v>
      </c>
      <c r="I374" t="s">
        <v>1032</v>
      </c>
      <c r="J374" t="s">
        <v>1159</v>
      </c>
      <c r="K374">
        <v>0.42</v>
      </c>
      <c r="L374">
        <v>0.4</v>
      </c>
      <c r="M374">
        <v>7.46E-2</v>
      </c>
      <c r="N374">
        <v>0.47989999999999999</v>
      </c>
      <c r="O374" t="s">
        <v>1137</v>
      </c>
      <c r="P374">
        <v>6.7000000000000002E-3</v>
      </c>
      <c r="Q374">
        <v>0.19769999999999999</v>
      </c>
      <c r="R374" t="s">
        <v>24</v>
      </c>
      <c r="S374" t="s">
        <v>1672</v>
      </c>
      <c r="T374">
        <v>0</v>
      </c>
      <c r="U374">
        <v>0.16</v>
      </c>
      <c r="V374" s="6" t="str">
        <f t="shared" si="30"/>
        <v>Bom</v>
      </c>
      <c r="W374" s="6" t="str">
        <f t="shared" si="31"/>
        <v>Positivo</v>
      </c>
      <c r="X374" s="6" t="str">
        <f t="shared" si="32"/>
        <v>Nulo</v>
      </c>
      <c r="Y374" t="str">
        <f t="shared" si="33"/>
        <v>Ótimo</v>
      </c>
      <c r="Z374" t="str">
        <f t="shared" si="34"/>
        <v>Positiva</v>
      </c>
      <c r="AA374" t="str">
        <f t="shared" si="35"/>
        <v>Positivo</v>
      </c>
    </row>
    <row r="375" spans="1:27" x14ac:dyDescent="0.25">
      <c r="A375">
        <v>373</v>
      </c>
      <c r="B375" t="s">
        <v>1673</v>
      </c>
      <c r="C375" s="3">
        <v>0.56000000000000005</v>
      </c>
      <c r="D375">
        <v>0.08</v>
      </c>
      <c r="E375">
        <v>0.02</v>
      </c>
      <c r="F375">
        <v>0</v>
      </c>
      <c r="G375" t="s">
        <v>1473</v>
      </c>
      <c r="H375" t="s">
        <v>1265</v>
      </c>
      <c r="I375" t="s">
        <v>561</v>
      </c>
      <c r="J375" t="s">
        <v>1159</v>
      </c>
      <c r="K375">
        <v>0.55000000000000004</v>
      </c>
      <c r="L375">
        <v>0.52</v>
      </c>
      <c r="M375">
        <v>7.46E-2</v>
      </c>
      <c r="N375">
        <v>0.47989999999999999</v>
      </c>
      <c r="O375" t="s">
        <v>1137</v>
      </c>
      <c r="P375">
        <v>6.7000000000000002E-3</v>
      </c>
      <c r="Q375">
        <v>0.19769999999999999</v>
      </c>
      <c r="R375" t="s">
        <v>24</v>
      </c>
      <c r="S375" t="s">
        <v>1672</v>
      </c>
      <c r="T375">
        <v>0</v>
      </c>
      <c r="U375">
        <v>0.16</v>
      </c>
      <c r="V375" s="6" t="str">
        <f t="shared" si="30"/>
        <v>Bom</v>
      </c>
      <c r="W375" s="6" t="str">
        <f t="shared" si="31"/>
        <v>Positivo</v>
      </c>
      <c r="X375" s="6" t="str">
        <f t="shared" si="32"/>
        <v>Nulo</v>
      </c>
      <c r="Y375" t="str">
        <f t="shared" si="33"/>
        <v>Ótimo</v>
      </c>
      <c r="Z375" t="str">
        <f t="shared" si="34"/>
        <v>Positiva</v>
      </c>
      <c r="AA375" t="str">
        <f t="shared" si="35"/>
        <v>Positivo</v>
      </c>
    </row>
    <row r="376" spans="1:27" x14ac:dyDescent="0.25">
      <c r="A376">
        <v>374</v>
      </c>
      <c r="B376" t="s">
        <v>1674</v>
      </c>
      <c r="C376" s="3">
        <v>105</v>
      </c>
      <c r="D376">
        <v>0.09</v>
      </c>
      <c r="E376">
        <v>0.01</v>
      </c>
      <c r="F376">
        <v>0</v>
      </c>
      <c r="G376" t="s">
        <v>1444</v>
      </c>
      <c r="H376" t="s">
        <v>1566</v>
      </c>
      <c r="I376" t="s">
        <v>1445</v>
      </c>
      <c r="J376" t="s">
        <v>1273</v>
      </c>
      <c r="K376">
        <v>-0.09</v>
      </c>
      <c r="L376">
        <v>-7.0000000000000007E-2</v>
      </c>
      <c r="M376">
        <v>0.21529999999999999</v>
      </c>
      <c r="N376">
        <v>8.539999999999999E-2</v>
      </c>
      <c r="O376" t="s">
        <v>633</v>
      </c>
      <c r="P376">
        <v>0.1857</v>
      </c>
      <c r="Q376">
        <v>0.1186</v>
      </c>
      <c r="R376" t="s">
        <v>24</v>
      </c>
      <c r="S376" t="s">
        <v>1675</v>
      </c>
      <c r="T376">
        <v>0.25</v>
      </c>
      <c r="U376">
        <v>0.1124</v>
      </c>
      <c r="V376" s="6" t="str">
        <f t="shared" si="30"/>
        <v>Bom</v>
      </c>
      <c r="W376" s="6" t="str">
        <f t="shared" si="31"/>
        <v>Positivo</v>
      </c>
      <c r="X376" s="6" t="str">
        <f t="shared" si="32"/>
        <v>Nulo</v>
      </c>
      <c r="Y376" t="str">
        <f t="shared" si="33"/>
        <v>Ótimo</v>
      </c>
      <c r="Z376" t="str">
        <f t="shared" si="34"/>
        <v>Positiva</v>
      </c>
      <c r="AA376" t="str">
        <f t="shared" si="35"/>
        <v>Positivo</v>
      </c>
    </row>
    <row r="377" spans="1:27" x14ac:dyDescent="0.25">
      <c r="A377">
        <v>375</v>
      </c>
      <c r="B377" t="s">
        <v>1676</v>
      </c>
      <c r="C377" s="3">
        <v>181.1</v>
      </c>
      <c r="D377">
        <v>0.1</v>
      </c>
      <c r="E377">
        <v>0.01</v>
      </c>
      <c r="F377">
        <v>0</v>
      </c>
      <c r="G377" t="s">
        <v>23</v>
      </c>
      <c r="H377" t="s">
        <v>24</v>
      </c>
      <c r="I377" t="s">
        <v>24</v>
      </c>
      <c r="J377" t="s">
        <v>24</v>
      </c>
      <c r="K377">
        <v>0</v>
      </c>
      <c r="L377">
        <v>0</v>
      </c>
      <c r="M377">
        <v>0</v>
      </c>
      <c r="N377">
        <v>0</v>
      </c>
      <c r="O377" t="s">
        <v>24</v>
      </c>
      <c r="P377">
        <v>0</v>
      </c>
      <c r="Q377">
        <v>8.0600000000000005E-2</v>
      </c>
      <c r="R377" t="s">
        <v>24</v>
      </c>
      <c r="S377" t="s">
        <v>1677</v>
      </c>
      <c r="T377">
        <v>0</v>
      </c>
      <c r="U377">
        <v>2.9100000000000001E-2</v>
      </c>
      <c r="V377" s="6" t="str">
        <f t="shared" si="30"/>
        <v>Bom</v>
      </c>
      <c r="W377" s="6" t="str">
        <f t="shared" si="31"/>
        <v>Positivo</v>
      </c>
      <c r="X377" s="6" t="str">
        <f t="shared" si="32"/>
        <v>Nulo</v>
      </c>
      <c r="Y377" t="str">
        <f t="shared" si="33"/>
        <v>Bom</v>
      </c>
      <c r="Z377" t="str">
        <f t="shared" si="34"/>
        <v>Negativo</v>
      </c>
      <c r="AA377" t="str">
        <f t="shared" si="35"/>
        <v>Positivo</v>
      </c>
    </row>
    <row r="378" spans="1:27" x14ac:dyDescent="0.25">
      <c r="A378">
        <v>376</v>
      </c>
      <c r="B378" t="s">
        <v>1678</v>
      </c>
      <c r="C378" s="3">
        <v>1.1000000000000001</v>
      </c>
      <c r="D378">
        <v>0.1</v>
      </c>
      <c r="E378">
        <v>-0.03</v>
      </c>
      <c r="F378">
        <v>0</v>
      </c>
      <c r="G378" t="s">
        <v>1031</v>
      </c>
      <c r="H378" t="s">
        <v>240</v>
      </c>
      <c r="I378" t="s">
        <v>1364</v>
      </c>
      <c r="J378" t="s">
        <v>1265</v>
      </c>
      <c r="K378">
        <v>-1.0900000000000001</v>
      </c>
      <c r="L378">
        <v>-1.37</v>
      </c>
      <c r="M378">
        <v>-0.83169999999999999</v>
      </c>
      <c r="N378">
        <v>1.2436</v>
      </c>
      <c r="O378" t="s">
        <v>1258</v>
      </c>
      <c r="P378">
        <v>-1.8043</v>
      </c>
      <c r="Q378">
        <v>-0.29310000000000003</v>
      </c>
      <c r="R378" t="s">
        <v>1679</v>
      </c>
      <c r="S378" t="s">
        <v>1680</v>
      </c>
      <c r="T378">
        <v>-0.19</v>
      </c>
      <c r="U378">
        <v>-0.50560000000000005</v>
      </c>
      <c r="V378" s="6" t="str">
        <f t="shared" si="30"/>
        <v>Bom</v>
      </c>
      <c r="W378" s="6" t="str">
        <f t="shared" si="31"/>
        <v>Negativo</v>
      </c>
      <c r="X378" s="6" t="str">
        <f t="shared" si="32"/>
        <v>Nulo</v>
      </c>
      <c r="Y378" t="str">
        <f t="shared" si="33"/>
        <v>Negativo</v>
      </c>
      <c r="Z378" t="str">
        <f t="shared" si="34"/>
        <v>Positiva</v>
      </c>
      <c r="AA378" t="str">
        <f t="shared" si="35"/>
        <v>Negativo</v>
      </c>
    </row>
    <row r="379" spans="1:27" x14ac:dyDescent="0.25">
      <c r="A379">
        <v>377</v>
      </c>
      <c r="B379" t="s">
        <v>1681</v>
      </c>
      <c r="C379" s="3">
        <v>48</v>
      </c>
      <c r="D379">
        <v>0.11</v>
      </c>
      <c r="E379">
        <v>0.01</v>
      </c>
      <c r="F379">
        <v>0</v>
      </c>
      <c r="G379" t="s">
        <v>1646</v>
      </c>
      <c r="H379" t="s">
        <v>1566</v>
      </c>
      <c r="I379" t="s">
        <v>1445</v>
      </c>
      <c r="J379" t="s">
        <v>1265</v>
      </c>
      <c r="K379">
        <v>3.55</v>
      </c>
      <c r="L379">
        <v>2.09</v>
      </c>
      <c r="M379">
        <v>8.0500000000000002E-2</v>
      </c>
      <c r="N379">
        <v>2.1000000000000001E-2</v>
      </c>
      <c r="O379" t="s">
        <v>219</v>
      </c>
      <c r="P379">
        <v>0.11360000000000001</v>
      </c>
      <c r="Q379">
        <v>7.4999999999999997E-2</v>
      </c>
      <c r="R379" t="s">
        <v>24</v>
      </c>
      <c r="S379" t="s">
        <v>1682</v>
      </c>
      <c r="T379">
        <v>1.58</v>
      </c>
      <c r="U379">
        <v>-2.7000000000000001E-3</v>
      </c>
      <c r="V379" s="6" t="str">
        <f t="shared" si="30"/>
        <v>Bom</v>
      </c>
      <c r="W379" s="6" t="str">
        <f t="shared" si="31"/>
        <v>Positivo</v>
      </c>
      <c r="X379" s="6" t="str">
        <f t="shared" si="32"/>
        <v>Nulo</v>
      </c>
      <c r="Y379" t="str">
        <f t="shared" si="33"/>
        <v>Bom</v>
      </c>
      <c r="Z379" t="str">
        <f t="shared" si="34"/>
        <v>Positiva</v>
      </c>
      <c r="AA379" t="str">
        <f t="shared" si="35"/>
        <v>Negativo</v>
      </c>
    </row>
    <row r="380" spans="1:27" x14ac:dyDescent="0.25">
      <c r="A380">
        <v>378</v>
      </c>
      <c r="B380" t="s">
        <v>1683</v>
      </c>
      <c r="C380" s="3">
        <v>125</v>
      </c>
      <c r="D380">
        <v>0.12</v>
      </c>
      <c r="E380">
        <v>0.06</v>
      </c>
      <c r="F380">
        <v>0</v>
      </c>
      <c r="G380" t="s">
        <v>1444</v>
      </c>
      <c r="H380" t="s">
        <v>1684</v>
      </c>
      <c r="I380" t="s">
        <v>654</v>
      </c>
      <c r="J380" t="s">
        <v>1344</v>
      </c>
      <c r="K380">
        <v>2.54</v>
      </c>
      <c r="L380">
        <v>2.25</v>
      </c>
      <c r="M380">
        <v>0.19719999999999999</v>
      </c>
      <c r="N380">
        <v>6.0699999999999997E-2</v>
      </c>
      <c r="O380" t="s">
        <v>408</v>
      </c>
      <c r="P380">
        <v>0.17230000000000001</v>
      </c>
      <c r="Q380">
        <v>0.54220000000000002</v>
      </c>
      <c r="R380" t="s">
        <v>24</v>
      </c>
      <c r="S380" t="s">
        <v>1685</v>
      </c>
      <c r="T380">
        <v>5.48</v>
      </c>
      <c r="U380">
        <v>0.12189999999999999</v>
      </c>
      <c r="V380" s="6" t="str">
        <f t="shared" si="30"/>
        <v>Bom</v>
      </c>
      <c r="W380" s="6" t="str">
        <f t="shared" si="31"/>
        <v>Positivo</v>
      </c>
      <c r="X380" s="6" t="str">
        <f t="shared" si="32"/>
        <v>Nulo</v>
      </c>
      <c r="Y380" t="str">
        <f t="shared" si="33"/>
        <v>Ótimo</v>
      </c>
      <c r="Z380" t="str">
        <f t="shared" si="34"/>
        <v>Positiva</v>
      </c>
      <c r="AA380" t="str">
        <f t="shared" si="35"/>
        <v>Positivo</v>
      </c>
    </row>
    <row r="381" spans="1:27" x14ac:dyDescent="0.25">
      <c r="A381">
        <v>379</v>
      </c>
      <c r="B381" t="s">
        <v>1686</v>
      </c>
      <c r="C381" s="3">
        <v>2.02</v>
      </c>
      <c r="D381">
        <v>0.12</v>
      </c>
      <c r="E381">
        <v>-0.19</v>
      </c>
      <c r="F381">
        <v>0</v>
      </c>
      <c r="G381" t="s">
        <v>1687</v>
      </c>
      <c r="H381" t="s">
        <v>1219</v>
      </c>
      <c r="I381" t="s">
        <v>1688</v>
      </c>
      <c r="J381" t="s">
        <v>1199</v>
      </c>
      <c r="K381">
        <v>1.07</v>
      </c>
      <c r="L381">
        <v>0.75</v>
      </c>
      <c r="M381">
        <v>0.1807</v>
      </c>
      <c r="N381">
        <v>2.5184000000000002</v>
      </c>
      <c r="O381" t="s">
        <v>1258</v>
      </c>
      <c r="P381">
        <v>4.4900000000000002E-2</v>
      </c>
      <c r="Q381">
        <v>-1.5624</v>
      </c>
      <c r="R381" t="s">
        <v>1689</v>
      </c>
      <c r="S381" t="s">
        <v>1690</v>
      </c>
      <c r="T381">
        <v>-0.01</v>
      </c>
      <c r="U381">
        <v>7.9000000000000001E-2</v>
      </c>
      <c r="V381" s="6" t="str">
        <f t="shared" si="30"/>
        <v>Bom</v>
      </c>
      <c r="W381" s="6" t="str">
        <f t="shared" si="31"/>
        <v>Negativo</v>
      </c>
      <c r="X381" s="6" t="str">
        <f t="shared" si="32"/>
        <v>Nulo</v>
      </c>
      <c r="Y381" t="str">
        <f t="shared" si="33"/>
        <v>Negativo</v>
      </c>
      <c r="Z381" t="str">
        <f t="shared" si="34"/>
        <v>Positiva</v>
      </c>
      <c r="AA381" t="str">
        <f t="shared" si="35"/>
        <v>Positivo</v>
      </c>
    </row>
    <row r="382" spans="1:27" x14ac:dyDescent="0.25">
      <c r="A382">
        <v>380</v>
      </c>
      <c r="B382" t="s">
        <v>1691</v>
      </c>
      <c r="C382" s="3">
        <v>105</v>
      </c>
      <c r="D382">
        <v>0.13</v>
      </c>
      <c r="E382">
        <v>0.01</v>
      </c>
      <c r="F382">
        <v>0</v>
      </c>
      <c r="G382" t="s">
        <v>1480</v>
      </c>
      <c r="H382" t="s">
        <v>1252</v>
      </c>
      <c r="I382" t="s">
        <v>1289</v>
      </c>
      <c r="J382" t="s">
        <v>87</v>
      </c>
      <c r="K382">
        <v>0</v>
      </c>
      <c r="L382">
        <v>0</v>
      </c>
      <c r="M382">
        <v>0.19439999999999999</v>
      </c>
      <c r="N382">
        <v>0.1111</v>
      </c>
      <c r="O382" t="s">
        <v>367</v>
      </c>
      <c r="P382">
        <v>9.6699999999999994E-2</v>
      </c>
      <c r="Q382">
        <v>8.3299999999999999E-2</v>
      </c>
      <c r="R382" t="s">
        <v>24</v>
      </c>
      <c r="S382" t="s">
        <v>1692</v>
      </c>
      <c r="T382">
        <v>0.14000000000000001</v>
      </c>
      <c r="U382">
        <v>2.29E-2</v>
      </c>
      <c r="V382" s="6" t="str">
        <f t="shared" si="30"/>
        <v>Bom</v>
      </c>
      <c r="W382" s="6" t="str">
        <f t="shared" si="31"/>
        <v>Positivo</v>
      </c>
      <c r="X382" s="6" t="str">
        <f t="shared" si="32"/>
        <v>Nulo</v>
      </c>
      <c r="Y382" t="str">
        <f t="shared" si="33"/>
        <v>Bom</v>
      </c>
      <c r="Z382" t="str">
        <f t="shared" si="34"/>
        <v>Positiva</v>
      </c>
      <c r="AA382" t="str">
        <f t="shared" si="35"/>
        <v>Positivo</v>
      </c>
    </row>
    <row r="383" spans="1:27" x14ac:dyDescent="0.25">
      <c r="A383">
        <v>381</v>
      </c>
      <c r="B383" t="s">
        <v>1693</v>
      </c>
      <c r="C383" s="3">
        <v>113.5</v>
      </c>
      <c r="D383">
        <v>0.14000000000000001</v>
      </c>
      <c r="E383">
        <v>0.01</v>
      </c>
      <c r="F383">
        <v>0</v>
      </c>
      <c r="G383" t="s">
        <v>1439</v>
      </c>
      <c r="H383" t="s">
        <v>1014</v>
      </c>
      <c r="I383" t="s">
        <v>1289</v>
      </c>
      <c r="J383" t="s">
        <v>87</v>
      </c>
      <c r="K383">
        <v>0.01</v>
      </c>
      <c r="L383">
        <v>0</v>
      </c>
      <c r="M383">
        <v>0.19439999999999999</v>
      </c>
      <c r="N383">
        <v>0.1111</v>
      </c>
      <c r="O383" t="s">
        <v>367</v>
      </c>
      <c r="P383">
        <v>9.6699999999999994E-2</v>
      </c>
      <c r="Q383">
        <v>8.3299999999999999E-2</v>
      </c>
      <c r="R383" t="s">
        <v>24</v>
      </c>
      <c r="S383" t="s">
        <v>1692</v>
      </c>
      <c r="T383">
        <v>0.14000000000000001</v>
      </c>
      <c r="U383">
        <v>2.29E-2</v>
      </c>
      <c r="V383" s="6" t="str">
        <f t="shared" si="30"/>
        <v>Bom</v>
      </c>
      <c r="W383" s="6" t="str">
        <f t="shared" si="31"/>
        <v>Positivo</v>
      </c>
      <c r="X383" s="6" t="str">
        <f t="shared" si="32"/>
        <v>Nulo</v>
      </c>
      <c r="Y383" t="str">
        <f t="shared" si="33"/>
        <v>Bom</v>
      </c>
      <c r="Z383" t="str">
        <f t="shared" si="34"/>
        <v>Positiva</v>
      </c>
      <c r="AA383" t="str">
        <f t="shared" si="35"/>
        <v>Positivo</v>
      </c>
    </row>
    <row r="384" spans="1:27" x14ac:dyDescent="0.25">
      <c r="A384">
        <v>382</v>
      </c>
      <c r="B384" t="s">
        <v>1694</v>
      </c>
      <c r="C384" s="3">
        <v>53</v>
      </c>
      <c r="D384">
        <v>0.15</v>
      </c>
      <c r="E384">
        <v>0.82</v>
      </c>
      <c r="F384">
        <v>0</v>
      </c>
      <c r="G384" t="s">
        <v>1695</v>
      </c>
      <c r="H384" t="s">
        <v>1696</v>
      </c>
      <c r="I384" t="s">
        <v>1697</v>
      </c>
      <c r="J384" t="s">
        <v>1374</v>
      </c>
      <c r="K384">
        <v>5.19</v>
      </c>
      <c r="L384">
        <v>4.45</v>
      </c>
      <c r="M384">
        <v>0.11899999999999999</v>
      </c>
      <c r="N384">
        <v>1.1338999999999999</v>
      </c>
      <c r="O384" t="s">
        <v>293</v>
      </c>
      <c r="P384">
        <v>7.8200000000000006E-2</v>
      </c>
      <c r="Q384">
        <v>5.5948000000000002</v>
      </c>
      <c r="R384" t="s">
        <v>1698</v>
      </c>
      <c r="S384" t="s">
        <v>1640</v>
      </c>
      <c r="T384">
        <v>2.2599999999999998</v>
      </c>
      <c r="U384">
        <v>0.15390000000000001</v>
      </c>
      <c r="V384" s="6" t="str">
        <f t="shared" si="30"/>
        <v>Bom</v>
      </c>
      <c r="W384" s="6" t="str">
        <f t="shared" si="31"/>
        <v>Positivo</v>
      </c>
      <c r="X384" s="6" t="str">
        <f t="shared" si="32"/>
        <v>Nulo</v>
      </c>
      <c r="Y384" t="str">
        <f t="shared" si="33"/>
        <v>Ótimo</v>
      </c>
      <c r="Z384" t="str">
        <f t="shared" si="34"/>
        <v>Positiva</v>
      </c>
      <c r="AA384" t="str">
        <f t="shared" si="35"/>
        <v>Positivo</v>
      </c>
    </row>
    <row r="385" spans="1:27" x14ac:dyDescent="0.25">
      <c r="A385">
        <v>383</v>
      </c>
      <c r="B385" t="s">
        <v>1699</v>
      </c>
      <c r="C385" s="3">
        <v>200.06</v>
      </c>
      <c r="D385">
        <v>0.2</v>
      </c>
      <c r="E385">
        <v>0.04</v>
      </c>
      <c r="F385">
        <v>0</v>
      </c>
      <c r="G385" t="s">
        <v>1700</v>
      </c>
      <c r="H385" t="s">
        <v>1273</v>
      </c>
      <c r="I385" t="s">
        <v>1701</v>
      </c>
      <c r="J385" t="s">
        <v>1273</v>
      </c>
      <c r="K385">
        <v>15.39</v>
      </c>
      <c r="L385">
        <v>11.29</v>
      </c>
      <c r="M385">
        <v>1.4999999999999999E-2</v>
      </c>
      <c r="N385">
        <v>5.2999999999999999E-2</v>
      </c>
      <c r="O385" t="s">
        <v>487</v>
      </c>
      <c r="P385">
        <v>2.63E-2</v>
      </c>
      <c r="Q385">
        <v>0.18770000000000001</v>
      </c>
      <c r="R385" t="s">
        <v>24</v>
      </c>
      <c r="S385" t="s">
        <v>1529</v>
      </c>
      <c r="T385">
        <v>0.97</v>
      </c>
      <c r="U385">
        <v>0.30769999999999997</v>
      </c>
      <c r="V385" s="6" t="str">
        <f t="shared" si="30"/>
        <v>Bom</v>
      </c>
      <c r="W385" s="6" t="str">
        <f t="shared" si="31"/>
        <v>Positivo</v>
      </c>
      <c r="X385" s="6" t="str">
        <f t="shared" si="32"/>
        <v>Nulo</v>
      </c>
      <c r="Y385" t="str">
        <f t="shared" si="33"/>
        <v>Ótimo</v>
      </c>
      <c r="Z385" t="str">
        <f t="shared" si="34"/>
        <v>Positiva</v>
      </c>
      <c r="AA385" t="str">
        <f t="shared" si="35"/>
        <v>Positivo</v>
      </c>
    </row>
    <row r="386" spans="1:27" x14ac:dyDescent="0.25">
      <c r="A386">
        <v>384</v>
      </c>
      <c r="B386" t="s">
        <v>1702</v>
      </c>
      <c r="C386" s="3">
        <v>236.6</v>
      </c>
      <c r="D386">
        <v>0.23</v>
      </c>
      <c r="E386">
        <v>0.12</v>
      </c>
      <c r="F386">
        <v>0</v>
      </c>
      <c r="G386" t="s">
        <v>1703</v>
      </c>
      <c r="H386" t="s">
        <v>1252</v>
      </c>
      <c r="I386" t="s">
        <v>1684</v>
      </c>
      <c r="J386" t="s">
        <v>1265</v>
      </c>
      <c r="K386">
        <v>2.57</v>
      </c>
      <c r="L386">
        <v>2.2799999999999998</v>
      </c>
      <c r="M386">
        <v>0.19719999999999999</v>
      </c>
      <c r="N386">
        <v>6.0699999999999997E-2</v>
      </c>
      <c r="O386" t="s">
        <v>408</v>
      </c>
      <c r="P386">
        <v>0.17230000000000001</v>
      </c>
      <c r="Q386">
        <v>0.54220000000000002</v>
      </c>
      <c r="R386" t="s">
        <v>24</v>
      </c>
      <c r="S386" t="s">
        <v>1685</v>
      </c>
      <c r="T386">
        <v>5.48</v>
      </c>
      <c r="U386">
        <v>0.12189999999999999</v>
      </c>
      <c r="V386" s="6" t="str">
        <f t="shared" si="30"/>
        <v>Bom</v>
      </c>
      <c r="W386" s="6" t="str">
        <f t="shared" si="31"/>
        <v>Positivo</v>
      </c>
      <c r="X386" s="6" t="str">
        <f t="shared" si="32"/>
        <v>Nulo</v>
      </c>
      <c r="Y386" t="str">
        <f t="shared" si="33"/>
        <v>Ótimo</v>
      </c>
      <c r="Z386" t="str">
        <f t="shared" si="34"/>
        <v>Positiva</v>
      </c>
      <c r="AA386" t="str">
        <f t="shared" si="35"/>
        <v>Positivo</v>
      </c>
    </row>
    <row r="387" spans="1:27" x14ac:dyDescent="0.25">
      <c r="A387">
        <v>385</v>
      </c>
      <c r="B387" t="s">
        <v>1704</v>
      </c>
      <c r="C387" s="3">
        <v>96</v>
      </c>
      <c r="D387">
        <v>0.24</v>
      </c>
      <c r="E387">
        <v>-0.14000000000000001</v>
      </c>
      <c r="F387">
        <v>0</v>
      </c>
      <c r="G387" t="s">
        <v>1705</v>
      </c>
      <c r="H387" t="s">
        <v>1706</v>
      </c>
      <c r="I387" t="s">
        <v>1707</v>
      </c>
      <c r="J387" t="s">
        <v>1295</v>
      </c>
      <c r="K387">
        <v>129.93</v>
      </c>
      <c r="L387">
        <v>129.93</v>
      </c>
      <c r="M387">
        <v>0.89340000000000008</v>
      </c>
      <c r="N387">
        <v>63.728099999999998</v>
      </c>
      <c r="O387" t="s">
        <v>358</v>
      </c>
      <c r="P387">
        <v>0.20849999999999999</v>
      </c>
      <c r="Q387">
        <v>-0.58460000000000001</v>
      </c>
      <c r="R387" t="s">
        <v>24</v>
      </c>
      <c r="S387" t="s">
        <v>1653</v>
      </c>
      <c r="T387">
        <v>-0.93</v>
      </c>
      <c r="U387">
        <v>0.37309999999999999</v>
      </c>
      <c r="V387" s="6" t="str">
        <f t="shared" ref="V387:V450" si="36">IF(D387&gt;=10,"Ótimo",IF(AND(D387&gt;0,D387&lt;10),"Bom",IF(D387&lt;=0,"Ruim","NA")))</f>
        <v>Bom</v>
      </c>
      <c r="W387" s="6" t="str">
        <f t="shared" ref="W387:W450" si="37">IF(E387&gt;0,"Positivo",IF(E387&lt;=0,"Negativo","NA"))</f>
        <v>Negativo</v>
      </c>
      <c r="X387" s="6" t="str">
        <f t="shared" ref="X387:X450" si="38">IF(AND(F387&gt;0%,F387&lt;=5%),"Bom",IF(F387&lt;=0%,"Nulo",IF(F387&gt;5%,"Ótimo","NA")))</f>
        <v>Nulo</v>
      </c>
      <c r="Y387" t="str">
        <f t="shared" ref="Y387:Y450" si="39">IF(AND(Q387&gt;0%,Q387&lt;=10%),"Bom",IF(Q387&lt;=0%,"Negativo",IF(Q387&gt;10%,"Ótimo","NA")))</f>
        <v>Negativo</v>
      </c>
      <c r="Z387" t="str">
        <f t="shared" ref="Z387:Z450" si="40">IF(N387&gt;0%,"Positiva",IF(N387&lt;=0%,"Negativo","NA"))</f>
        <v>Positiva</v>
      </c>
      <c r="AA387" t="str">
        <f t="shared" ref="AA387:AA450" si="41">IF(U387&gt;0%,"Positivo","Negativo")</f>
        <v>Positivo</v>
      </c>
    </row>
    <row r="388" spans="1:27" x14ac:dyDescent="0.25">
      <c r="A388">
        <v>386</v>
      </c>
      <c r="B388" t="s">
        <v>1708</v>
      </c>
      <c r="C388" s="3">
        <v>10</v>
      </c>
      <c r="D388">
        <v>0.24</v>
      </c>
      <c r="E388">
        <v>-0.13</v>
      </c>
      <c r="F388">
        <v>0</v>
      </c>
      <c r="G388" t="s">
        <v>896</v>
      </c>
      <c r="H388" t="s">
        <v>1709</v>
      </c>
      <c r="I388" t="s">
        <v>1710</v>
      </c>
      <c r="J388" t="s">
        <v>87</v>
      </c>
      <c r="K388">
        <v>-3.97</v>
      </c>
      <c r="L388">
        <v>-4.2300000000000004</v>
      </c>
      <c r="M388">
        <v>-1.4336</v>
      </c>
      <c r="N388">
        <v>2.1053999999999999</v>
      </c>
      <c r="O388" t="s">
        <v>1037</v>
      </c>
      <c r="P388">
        <v>-7.1599999999999997E-2</v>
      </c>
      <c r="Q388">
        <v>-0.53689999999999993</v>
      </c>
      <c r="R388" t="s">
        <v>1711</v>
      </c>
      <c r="S388" t="s">
        <v>1712</v>
      </c>
      <c r="T388">
        <v>-1.37</v>
      </c>
      <c r="U388">
        <v>-0.22339999999999999</v>
      </c>
      <c r="V388" s="6" t="str">
        <f t="shared" si="36"/>
        <v>Bom</v>
      </c>
      <c r="W388" s="6" t="str">
        <f t="shared" si="37"/>
        <v>Negativo</v>
      </c>
      <c r="X388" s="6" t="str">
        <f t="shared" si="38"/>
        <v>Nulo</v>
      </c>
      <c r="Y388" t="str">
        <f t="shared" si="39"/>
        <v>Negativo</v>
      </c>
      <c r="Z388" t="str">
        <f t="shared" si="40"/>
        <v>Positiva</v>
      </c>
      <c r="AA388" t="str">
        <f t="shared" si="41"/>
        <v>Negativo</v>
      </c>
    </row>
    <row r="389" spans="1:27" x14ac:dyDescent="0.25">
      <c r="A389">
        <v>387</v>
      </c>
      <c r="B389" t="s">
        <v>1713</v>
      </c>
      <c r="C389" s="3">
        <v>82</v>
      </c>
      <c r="D389">
        <v>0.24</v>
      </c>
      <c r="E389">
        <v>0.31</v>
      </c>
      <c r="F389">
        <v>0</v>
      </c>
      <c r="G389" t="s">
        <v>1714</v>
      </c>
      <c r="H389" t="s">
        <v>992</v>
      </c>
      <c r="I389" t="s">
        <v>1715</v>
      </c>
      <c r="J389" t="s">
        <v>917</v>
      </c>
      <c r="K389">
        <v>3.59</v>
      </c>
      <c r="L389">
        <v>3.64</v>
      </c>
      <c r="M389">
        <v>-11.24</v>
      </c>
      <c r="N389">
        <v>28.541799999999999</v>
      </c>
      <c r="O389" t="s">
        <v>1663</v>
      </c>
      <c r="P389">
        <v>-0.51680000000000004</v>
      </c>
      <c r="Q389">
        <v>1.2878000000000001</v>
      </c>
      <c r="R389" t="s">
        <v>24</v>
      </c>
      <c r="S389" t="s">
        <v>1664</v>
      </c>
      <c r="T389">
        <v>0</v>
      </c>
      <c r="U389">
        <v>-0.26500000000000001</v>
      </c>
      <c r="V389" s="6" t="str">
        <f t="shared" si="36"/>
        <v>Bom</v>
      </c>
      <c r="W389" s="6" t="str">
        <f t="shared" si="37"/>
        <v>Positivo</v>
      </c>
      <c r="X389" s="6" t="str">
        <f t="shared" si="38"/>
        <v>Nulo</v>
      </c>
      <c r="Y389" t="str">
        <f t="shared" si="39"/>
        <v>Ótimo</v>
      </c>
      <c r="Z389" t="str">
        <f t="shared" si="40"/>
        <v>Positiva</v>
      </c>
      <c r="AA389" t="str">
        <f t="shared" si="41"/>
        <v>Negativo</v>
      </c>
    </row>
    <row r="390" spans="1:27" x14ac:dyDescent="0.25">
      <c r="A390">
        <v>388</v>
      </c>
      <c r="B390" t="s">
        <v>1716</v>
      </c>
      <c r="C390" s="3">
        <v>279.89999999999998</v>
      </c>
      <c r="D390">
        <v>0.27</v>
      </c>
      <c r="E390">
        <v>0.15</v>
      </c>
      <c r="F390">
        <v>0</v>
      </c>
      <c r="G390" t="s">
        <v>1717</v>
      </c>
      <c r="H390" t="s">
        <v>1258</v>
      </c>
      <c r="I390" t="s">
        <v>1289</v>
      </c>
      <c r="J390" t="s">
        <v>1265</v>
      </c>
      <c r="K390">
        <v>2.59</v>
      </c>
      <c r="L390">
        <v>2.29</v>
      </c>
      <c r="M390">
        <v>0.19719999999999999</v>
      </c>
      <c r="N390">
        <v>6.0699999999999997E-2</v>
      </c>
      <c r="O390" t="s">
        <v>408</v>
      </c>
      <c r="P390">
        <v>0.17230000000000001</v>
      </c>
      <c r="Q390">
        <v>0.54220000000000002</v>
      </c>
      <c r="R390" t="s">
        <v>24</v>
      </c>
      <c r="S390" t="s">
        <v>1685</v>
      </c>
      <c r="T390">
        <v>5.48</v>
      </c>
      <c r="U390">
        <v>0.12189999999999999</v>
      </c>
      <c r="V390" s="6" t="str">
        <f t="shared" si="36"/>
        <v>Bom</v>
      </c>
      <c r="W390" s="6" t="str">
        <f t="shared" si="37"/>
        <v>Positivo</v>
      </c>
      <c r="X390" s="6" t="str">
        <f t="shared" si="38"/>
        <v>Nulo</v>
      </c>
      <c r="Y390" t="str">
        <f t="shared" si="39"/>
        <v>Ótimo</v>
      </c>
      <c r="Z390" t="str">
        <f t="shared" si="40"/>
        <v>Positiva</v>
      </c>
      <c r="AA390" t="str">
        <f t="shared" si="41"/>
        <v>Positivo</v>
      </c>
    </row>
    <row r="391" spans="1:27" x14ac:dyDescent="0.25">
      <c r="A391">
        <v>389</v>
      </c>
      <c r="B391" t="s">
        <v>1718</v>
      </c>
      <c r="C391" s="3">
        <v>6.1</v>
      </c>
      <c r="D391">
        <v>0.28999999999999998</v>
      </c>
      <c r="E391">
        <v>-0.15</v>
      </c>
      <c r="F391">
        <v>0</v>
      </c>
      <c r="G391" t="s">
        <v>1719</v>
      </c>
      <c r="H391" t="s">
        <v>61</v>
      </c>
      <c r="I391" t="s">
        <v>64</v>
      </c>
      <c r="J391" t="s">
        <v>240</v>
      </c>
      <c r="K391">
        <v>1.88</v>
      </c>
      <c r="L391">
        <v>1.88</v>
      </c>
      <c r="M391">
        <v>-20.843900000000001</v>
      </c>
      <c r="N391">
        <v>-29.156099999999999</v>
      </c>
      <c r="O391" t="s">
        <v>1010</v>
      </c>
      <c r="P391">
        <v>0.3538</v>
      </c>
      <c r="Q391">
        <v>-0.50729999999999997</v>
      </c>
      <c r="R391" t="s">
        <v>24</v>
      </c>
      <c r="S391" t="s">
        <v>1720</v>
      </c>
      <c r="T391">
        <v>-0.56000000000000005</v>
      </c>
      <c r="U391">
        <v>-8.7899999999999992E-2</v>
      </c>
      <c r="V391" s="6" t="str">
        <f t="shared" si="36"/>
        <v>Bom</v>
      </c>
      <c r="W391" s="6" t="str">
        <f t="shared" si="37"/>
        <v>Negativo</v>
      </c>
      <c r="X391" s="6" t="str">
        <f t="shared" si="38"/>
        <v>Nulo</v>
      </c>
      <c r="Y391" t="str">
        <f t="shared" si="39"/>
        <v>Negativo</v>
      </c>
      <c r="Z391" t="str">
        <f t="shared" si="40"/>
        <v>Negativo</v>
      </c>
      <c r="AA391" t="str">
        <f t="shared" si="41"/>
        <v>Negativo</v>
      </c>
    </row>
    <row r="392" spans="1:27" x14ac:dyDescent="0.25">
      <c r="A392">
        <v>390</v>
      </c>
      <c r="B392" t="s">
        <v>1721</v>
      </c>
      <c r="C392" s="3">
        <v>2.3199999999999998</v>
      </c>
      <c r="D392">
        <v>0.31</v>
      </c>
      <c r="E392">
        <v>-0.03</v>
      </c>
      <c r="F392">
        <v>0</v>
      </c>
      <c r="G392" t="s">
        <v>1003</v>
      </c>
      <c r="H392" t="s">
        <v>971</v>
      </c>
      <c r="I392" t="s">
        <v>627</v>
      </c>
      <c r="J392" t="s">
        <v>87</v>
      </c>
      <c r="K392">
        <v>1.03</v>
      </c>
      <c r="L392">
        <v>1.03</v>
      </c>
      <c r="M392">
        <v>-1.64</v>
      </c>
      <c r="N392">
        <v>-4.5448000000000004</v>
      </c>
      <c r="O392" t="s">
        <v>1246</v>
      </c>
      <c r="P392">
        <v>0.25059999999999999</v>
      </c>
      <c r="Q392">
        <v>-0.1061</v>
      </c>
      <c r="R392" t="s">
        <v>24</v>
      </c>
      <c r="S392" t="s">
        <v>1723</v>
      </c>
      <c r="T392">
        <v>-0.01</v>
      </c>
      <c r="U392">
        <v>-0.28210000000000002</v>
      </c>
      <c r="V392" s="6" t="str">
        <f t="shared" si="36"/>
        <v>Bom</v>
      </c>
      <c r="W392" s="6" t="str">
        <f t="shared" si="37"/>
        <v>Negativo</v>
      </c>
      <c r="X392" s="6" t="str">
        <f t="shared" si="38"/>
        <v>Nulo</v>
      </c>
      <c r="Y392" t="str">
        <f t="shared" si="39"/>
        <v>Negativo</v>
      </c>
      <c r="Z392" t="str">
        <f t="shared" si="40"/>
        <v>Negativo</v>
      </c>
      <c r="AA392" t="str">
        <f t="shared" si="41"/>
        <v>Negativo</v>
      </c>
    </row>
    <row r="393" spans="1:27" x14ac:dyDescent="0.25">
      <c r="A393">
        <v>391</v>
      </c>
      <c r="B393" t="s">
        <v>1724</v>
      </c>
      <c r="C393" s="3">
        <v>12.98</v>
      </c>
      <c r="D393">
        <v>0.31</v>
      </c>
      <c r="E393">
        <v>-0.17</v>
      </c>
      <c r="F393">
        <v>0</v>
      </c>
      <c r="G393" t="s">
        <v>1725</v>
      </c>
      <c r="H393" t="s">
        <v>1726</v>
      </c>
      <c r="I393" t="s">
        <v>971</v>
      </c>
      <c r="J393" t="s">
        <v>806</v>
      </c>
      <c r="K393">
        <v>-4.08</v>
      </c>
      <c r="L393">
        <v>-4.3499999999999996</v>
      </c>
      <c r="M393">
        <v>-1.4336</v>
      </c>
      <c r="N393">
        <v>2.1053999999999999</v>
      </c>
      <c r="O393" t="s">
        <v>1037</v>
      </c>
      <c r="P393">
        <v>-7.1599999999999997E-2</v>
      </c>
      <c r="Q393">
        <v>-0.53689999999999993</v>
      </c>
      <c r="R393" t="s">
        <v>1727</v>
      </c>
      <c r="S393" t="s">
        <v>1712</v>
      </c>
      <c r="T393">
        <v>-1.37</v>
      </c>
      <c r="U393">
        <v>-0.22339999999999999</v>
      </c>
      <c r="V393" s="6" t="str">
        <f t="shared" si="36"/>
        <v>Bom</v>
      </c>
      <c r="W393" s="6" t="str">
        <f t="shared" si="37"/>
        <v>Negativo</v>
      </c>
      <c r="X393" s="6" t="str">
        <f t="shared" si="38"/>
        <v>Nulo</v>
      </c>
      <c r="Y393" t="str">
        <f t="shared" si="39"/>
        <v>Negativo</v>
      </c>
      <c r="Z393" t="str">
        <f t="shared" si="40"/>
        <v>Positiva</v>
      </c>
      <c r="AA393" t="str">
        <f t="shared" si="41"/>
        <v>Negativo</v>
      </c>
    </row>
    <row r="394" spans="1:27" x14ac:dyDescent="0.25">
      <c r="A394">
        <v>392</v>
      </c>
      <c r="B394" t="s">
        <v>1728</v>
      </c>
      <c r="C394" s="3">
        <v>7.12</v>
      </c>
      <c r="D394">
        <v>0.33</v>
      </c>
      <c r="E394">
        <v>-0.17</v>
      </c>
      <c r="F394">
        <v>0</v>
      </c>
      <c r="G394" t="s">
        <v>1729</v>
      </c>
      <c r="H394" t="s">
        <v>1730</v>
      </c>
      <c r="I394" t="s">
        <v>43</v>
      </c>
      <c r="J394" t="s">
        <v>63</v>
      </c>
      <c r="K394">
        <v>1.95</v>
      </c>
      <c r="L394">
        <v>1.95</v>
      </c>
      <c r="M394">
        <v>-20.843900000000001</v>
      </c>
      <c r="N394">
        <v>-29.156099999999999</v>
      </c>
      <c r="O394" t="s">
        <v>1010</v>
      </c>
      <c r="P394">
        <v>0.3538</v>
      </c>
      <c r="Q394">
        <v>-0.50729999999999997</v>
      </c>
      <c r="R394" t="s">
        <v>24</v>
      </c>
      <c r="S394" t="s">
        <v>1720</v>
      </c>
      <c r="T394">
        <v>-0.56000000000000005</v>
      </c>
      <c r="U394">
        <v>-8.7899999999999992E-2</v>
      </c>
      <c r="V394" s="6" t="str">
        <f t="shared" si="36"/>
        <v>Bom</v>
      </c>
      <c r="W394" s="6" t="str">
        <f t="shared" si="37"/>
        <v>Negativo</v>
      </c>
      <c r="X394" s="6" t="str">
        <f t="shared" si="38"/>
        <v>Nulo</v>
      </c>
      <c r="Y394" t="str">
        <f t="shared" si="39"/>
        <v>Negativo</v>
      </c>
      <c r="Z394" t="str">
        <f t="shared" si="40"/>
        <v>Negativo</v>
      </c>
      <c r="AA394" t="str">
        <f t="shared" si="41"/>
        <v>Negativo</v>
      </c>
    </row>
    <row r="395" spans="1:27" x14ac:dyDescent="0.25">
      <c r="A395">
        <v>393</v>
      </c>
      <c r="B395" t="s">
        <v>1731</v>
      </c>
      <c r="C395" s="4">
        <v>1370</v>
      </c>
      <c r="D395">
        <v>0.36</v>
      </c>
      <c r="E395">
        <v>7.0000000000000007E-2</v>
      </c>
      <c r="F395">
        <v>0</v>
      </c>
      <c r="G395" t="s">
        <v>1732</v>
      </c>
      <c r="H395" t="s">
        <v>101</v>
      </c>
      <c r="I395" t="s">
        <v>1069</v>
      </c>
      <c r="J395" t="s">
        <v>864</v>
      </c>
      <c r="K395">
        <v>0.4</v>
      </c>
      <c r="L395">
        <v>0.4</v>
      </c>
      <c r="M395">
        <v>0.27700000000000002</v>
      </c>
      <c r="N395">
        <v>0.1946</v>
      </c>
      <c r="O395" t="s">
        <v>1377</v>
      </c>
      <c r="P395">
        <v>0.22040000000000001</v>
      </c>
      <c r="Q395">
        <v>0.18590000000000001</v>
      </c>
      <c r="R395" t="s">
        <v>24</v>
      </c>
      <c r="S395" t="s">
        <v>1733</v>
      </c>
      <c r="T395">
        <v>0.17</v>
      </c>
      <c r="U395">
        <v>0.48470000000000002</v>
      </c>
      <c r="V395" s="6" t="str">
        <f t="shared" si="36"/>
        <v>Bom</v>
      </c>
      <c r="W395" s="6" t="str">
        <f t="shared" si="37"/>
        <v>Positivo</v>
      </c>
      <c r="X395" s="6" t="str">
        <f t="shared" si="38"/>
        <v>Nulo</v>
      </c>
      <c r="Y395" t="str">
        <f t="shared" si="39"/>
        <v>Ótimo</v>
      </c>
      <c r="Z395" t="str">
        <f t="shared" si="40"/>
        <v>Positiva</v>
      </c>
      <c r="AA395" t="str">
        <f t="shared" si="41"/>
        <v>Positivo</v>
      </c>
    </row>
    <row r="396" spans="1:27" x14ac:dyDescent="0.25">
      <c r="A396">
        <v>394</v>
      </c>
      <c r="B396" t="s">
        <v>1734</v>
      </c>
      <c r="C396" s="4">
        <v>1375.5</v>
      </c>
      <c r="D396">
        <v>0.36</v>
      </c>
      <c r="E396">
        <v>7.0000000000000007E-2</v>
      </c>
      <c r="F396">
        <v>0</v>
      </c>
      <c r="G396" t="s">
        <v>1732</v>
      </c>
      <c r="H396" t="s">
        <v>101</v>
      </c>
      <c r="I396" t="s">
        <v>1069</v>
      </c>
      <c r="J396" t="s">
        <v>27</v>
      </c>
      <c r="K396">
        <v>0.41</v>
      </c>
      <c r="L396">
        <v>0.41</v>
      </c>
      <c r="M396">
        <v>0.27700000000000002</v>
      </c>
      <c r="N396">
        <v>0.1946</v>
      </c>
      <c r="O396" t="s">
        <v>1377</v>
      </c>
      <c r="P396">
        <v>0.22040000000000001</v>
      </c>
      <c r="Q396">
        <v>0.18590000000000001</v>
      </c>
      <c r="R396" t="s">
        <v>24</v>
      </c>
      <c r="S396" t="s">
        <v>1733</v>
      </c>
      <c r="T396">
        <v>0.17</v>
      </c>
      <c r="U396">
        <v>0.48470000000000002</v>
      </c>
      <c r="V396" s="6" t="str">
        <f t="shared" si="36"/>
        <v>Bom</v>
      </c>
      <c r="W396" s="6" t="str">
        <f t="shared" si="37"/>
        <v>Positivo</v>
      </c>
      <c r="X396" s="6" t="str">
        <f t="shared" si="38"/>
        <v>Nulo</v>
      </c>
      <c r="Y396" t="str">
        <f t="shared" si="39"/>
        <v>Ótimo</v>
      </c>
      <c r="Z396" t="str">
        <f t="shared" si="40"/>
        <v>Positiva</v>
      </c>
      <c r="AA396" t="str">
        <f t="shared" si="41"/>
        <v>Positivo</v>
      </c>
    </row>
    <row r="397" spans="1:27" x14ac:dyDescent="0.25">
      <c r="A397">
        <v>395</v>
      </c>
      <c r="B397" t="s">
        <v>1735</v>
      </c>
      <c r="C397" s="3">
        <v>13.9</v>
      </c>
      <c r="D397">
        <v>0.37</v>
      </c>
      <c r="E397">
        <v>0.26</v>
      </c>
      <c r="F397">
        <v>0</v>
      </c>
      <c r="G397" t="s">
        <v>1453</v>
      </c>
      <c r="H397" t="s">
        <v>848</v>
      </c>
      <c r="I397" t="s">
        <v>1252</v>
      </c>
      <c r="J397" t="s">
        <v>806</v>
      </c>
      <c r="K397">
        <v>2.88</v>
      </c>
      <c r="L397">
        <v>2.12</v>
      </c>
      <c r="M397">
        <v>0.41760000000000003</v>
      </c>
      <c r="N397">
        <v>0.46939999999999998</v>
      </c>
      <c r="O397" t="s">
        <v>419</v>
      </c>
      <c r="P397">
        <v>0.1893</v>
      </c>
      <c r="Q397">
        <v>0.6905</v>
      </c>
      <c r="R397" t="s">
        <v>24</v>
      </c>
      <c r="S397" t="s">
        <v>1736</v>
      </c>
      <c r="T397">
        <v>7.97</v>
      </c>
      <c r="U397">
        <v>0.38369999999999999</v>
      </c>
      <c r="V397" s="6" t="str">
        <f t="shared" si="36"/>
        <v>Bom</v>
      </c>
      <c r="W397" s="6" t="str">
        <f t="shared" si="37"/>
        <v>Positivo</v>
      </c>
      <c r="X397" s="6" t="str">
        <f t="shared" si="38"/>
        <v>Nulo</v>
      </c>
      <c r="Y397" t="str">
        <f t="shared" si="39"/>
        <v>Ótimo</v>
      </c>
      <c r="Z397" t="str">
        <f t="shared" si="40"/>
        <v>Positiva</v>
      </c>
      <c r="AA397" t="str">
        <f t="shared" si="41"/>
        <v>Positivo</v>
      </c>
    </row>
    <row r="398" spans="1:27" x14ac:dyDescent="0.25">
      <c r="A398">
        <v>396</v>
      </c>
      <c r="B398" t="s">
        <v>1737</v>
      </c>
      <c r="C398" s="3">
        <v>0.16</v>
      </c>
      <c r="D398">
        <v>0.39</v>
      </c>
      <c r="E398">
        <v>-0.03</v>
      </c>
      <c r="F398">
        <v>0</v>
      </c>
      <c r="G398" t="s">
        <v>1350</v>
      </c>
      <c r="H398" t="s">
        <v>1370</v>
      </c>
      <c r="I398" t="s">
        <v>848</v>
      </c>
      <c r="J398" t="s">
        <v>1265</v>
      </c>
      <c r="K398">
        <v>3.73</v>
      </c>
      <c r="L398">
        <v>3.61</v>
      </c>
      <c r="M398">
        <v>0</v>
      </c>
      <c r="N398">
        <v>0</v>
      </c>
      <c r="O398" t="s">
        <v>1366</v>
      </c>
      <c r="P398">
        <v>0.87670000000000003</v>
      </c>
      <c r="Q398">
        <v>-8.8499999999999995E-2</v>
      </c>
      <c r="R398" t="s">
        <v>24</v>
      </c>
      <c r="S398" t="s">
        <v>1738</v>
      </c>
      <c r="T398">
        <v>-1.1100000000000001</v>
      </c>
      <c r="U398">
        <v>-0.87029999999999996</v>
      </c>
      <c r="V398" s="6" t="str">
        <f t="shared" si="36"/>
        <v>Bom</v>
      </c>
      <c r="W398" s="6" t="str">
        <f t="shared" si="37"/>
        <v>Negativo</v>
      </c>
      <c r="X398" s="6" t="str">
        <f t="shared" si="38"/>
        <v>Nulo</v>
      </c>
      <c r="Y398" t="str">
        <f t="shared" si="39"/>
        <v>Negativo</v>
      </c>
      <c r="Z398" t="str">
        <f t="shared" si="40"/>
        <v>Negativo</v>
      </c>
      <c r="AA398" t="str">
        <f t="shared" si="41"/>
        <v>Negativo</v>
      </c>
    </row>
    <row r="399" spans="1:27" x14ac:dyDescent="0.25">
      <c r="A399">
        <v>397</v>
      </c>
      <c r="B399" t="s">
        <v>1739</v>
      </c>
      <c r="C399" s="3">
        <v>0.71</v>
      </c>
      <c r="D399">
        <v>0.44</v>
      </c>
      <c r="E399">
        <v>0.54</v>
      </c>
      <c r="F399">
        <v>1.0474000000000001</v>
      </c>
      <c r="G399" t="s">
        <v>321</v>
      </c>
      <c r="H399" t="s">
        <v>1741</v>
      </c>
      <c r="I399" t="s">
        <v>1017</v>
      </c>
      <c r="J399" t="s">
        <v>1741</v>
      </c>
      <c r="K399">
        <v>-0.35</v>
      </c>
      <c r="L399">
        <v>-0.35</v>
      </c>
      <c r="M399">
        <v>0.7228</v>
      </c>
      <c r="N399">
        <v>0.59289999999999998</v>
      </c>
      <c r="O399" t="s">
        <v>149</v>
      </c>
      <c r="P399">
        <v>5.2301000000000002</v>
      </c>
      <c r="Q399">
        <v>1.2235</v>
      </c>
      <c r="R399" t="s">
        <v>24</v>
      </c>
      <c r="S399" t="s">
        <v>1742</v>
      </c>
      <c r="T399">
        <v>0</v>
      </c>
      <c r="U399">
        <v>5.7699999999999987E-2</v>
      </c>
      <c r="V399" s="6" t="str">
        <f t="shared" si="36"/>
        <v>Bom</v>
      </c>
      <c r="W399" s="6" t="str">
        <f t="shared" si="37"/>
        <v>Positivo</v>
      </c>
      <c r="X399" s="6" t="str">
        <f t="shared" si="38"/>
        <v>Ótimo</v>
      </c>
      <c r="Y399" t="str">
        <f t="shared" si="39"/>
        <v>Ótimo</v>
      </c>
      <c r="Z399" t="str">
        <f t="shared" si="40"/>
        <v>Positiva</v>
      </c>
      <c r="AA399" t="str">
        <f t="shared" si="41"/>
        <v>Positivo</v>
      </c>
    </row>
    <row r="400" spans="1:27" x14ac:dyDescent="0.25">
      <c r="A400">
        <v>398</v>
      </c>
      <c r="B400" t="s">
        <v>1743</v>
      </c>
      <c r="C400" s="3">
        <v>3.4</v>
      </c>
      <c r="D400">
        <v>0.45</v>
      </c>
      <c r="E400">
        <v>-0.05</v>
      </c>
      <c r="F400">
        <v>0</v>
      </c>
      <c r="G400" t="s">
        <v>1745</v>
      </c>
      <c r="H400" t="s">
        <v>598</v>
      </c>
      <c r="I400" t="s">
        <v>1746</v>
      </c>
      <c r="J400" t="s">
        <v>806</v>
      </c>
      <c r="K400">
        <v>1.43</v>
      </c>
      <c r="L400">
        <v>1.43</v>
      </c>
      <c r="M400">
        <v>-1.64</v>
      </c>
      <c r="N400">
        <v>-4.5448000000000004</v>
      </c>
      <c r="O400" t="s">
        <v>1246</v>
      </c>
      <c r="P400">
        <v>0.25059999999999999</v>
      </c>
      <c r="Q400">
        <v>-0.1061</v>
      </c>
      <c r="R400" t="s">
        <v>24</v>
      </c>
      <c r="S400" t="s">
        <v>1723</v>
      </c>
      <c r="T400">
        <v>-0.01</v>
      </c>
      <c r="U400">
        <v>-0.28210000000000002</v>
      </c>
      <c r="V400" s="6" t="str">
        <f t="shared" si="36"/>
        <v>Bom</v>
      </c>
      <c r="W400" s="6" t="str">
        <f t="shared" si="37"/>
        <v>Negativo</v>
      </c>
      <c r="X400" s="6" t="str">
        <f t="shared" si="38"/>
        <v>Nulo</v>
      </c>
      <c r="Y400" t="str">
        <f t="shared" si="39"/>
        <v>Negativo</v>
      </c>
      <c r="Z400" t="str">
        <f t="shared" si="40"/>
        <v>Negativo</v>
      </c>
      <c r="AA400" t="str">
        <f t="shared" si="41"/>
        <v>Negativo</v>
      </c>
    </row>
    <row r="401" spans="1:27" x14ac:dyDescent="0.25">
      <c r="A401">
        <v>399</v>
      </c>
      <c r="B401" t="s">
        <v>1747</v>
      </c>
      <c r="C401" s="3">
        <v>1.5</v>
      </c>
      <c r="D401">
        <v>0.47</v>
      </c>
      <c r="E401">
        <v>0.42</v>
      </c>
      <c r="F401">
        <v>0</v>
      </c>
      <c r="G401" t="s">
        <v>1749</v>
      </c>
      <c r="H401" t="s">
        <v>742</v>
      </c>
      <c r="I401" t="s">
        <v>1750</v>
      </c>
      <c r="J401" t="s">
        <v>1127</v>
      </c>
      <c r="K401">
        <v>-74.87</v>
      </c>
      <c r="L401">
        <v>23.21</v>
      </c>
      <c r="M401">
        <v>-7.4200000000000002E-2</v>
      </c>
      <c r="N401">
        <v>3.3134000000000001</v>
      </c>
      <c r="O401" t="s">
        <v>1010</v>
      </c>
      <c r="P401">
        <v>-6.7000000000000002E-3</v>
      </c>
      <c r="Q401">
        <v>0.88969999999999994</v>
      </c>
      <c r="R401" t="s">
        <v>1751</v>
      </c>
      <c r="S401" t="s">
        <v>1752</v>
      </c>
      <c r="T401">
        <v>1.1100000000000001</v>
      </c>
      <c r="U401">
        <v>-0.10299999999999999</v>
      </c>
      <c r="V401" s="6" t="str">
        <f t="shared" si="36"/>
        <v>Bom</v>
      </c>
      <c r="W401" s="6" t="str">
        <f t="shared" si="37"/>
        <v>Positivo</v>
      </c>
      <c r="X401" s="6" t="str">
        <f t="shared" si="38"/>
        <v>Nulo</v>
      </c>
      <c r="Y401" t="str">
        <f t="shared" si="39"/>
        <v>Ótimo</v>
      </c>
      <c r="Z401" t="str">
        <f t="shared" si="40"/>
        <v>Positiva</v>
      </c>
      <c r="AA401" t="str">
        <f t="shared" si="41"/>
        <v>Negativo</v>
      </c>
    </row>
    <row r="402" spans="1:27" x14ac:dyDescent="0.25">
      <c r="A402">
        <v>400</v>
      </c>
      <c r="B402" t="s">
        <v>1753</v>
      </c>
      <c r="C402" s="3">
        <v>1.5</v>
      </c>
      <c r="D402">
        <v>0.47</v>
      </c>
      <c r="E402">
        <v>0.42</v>
      </c>
      <c r="F402">
        <v>0</v>
      </c>
      <c r="G402" t="s">
        <v>1749</v>
      </c>
      <c r="H402" t="s">
        <v>742</v>
      </c>
      <c r="I402" t="s">
        <v>1750</v>
      </c>
      <c r="J402" t="s">
        <v>1127</v>
      </c>
      <c r="K402">
        <v>-74.87</v>
      </c>
      <c r="L402">
        <v>23.21</v>
      </c>
      <c r="M402">
        <v>-7.4200000000000002E-2</v>
      </c>
      <c r="N402">
        <v>3.3134000000000001</v>
      </c>
      <c r="O402" t="s">
        <v>1010</v>
      </c>
      <c r="P402">
        <v>-6.7000000000000002E-3</v>
      </c>
      <c r="Q402">
        <v>0.88969999999999994</v>
      </c>
      <c r="R402" t="s">
        <v>1754</v>
      </c>
      <c r="S402" t="s">
        <v>1752</v>
      </c>
      <c r="T402">
        <v>1.1100000000000001</v>
      </c>
      <c r="U402">
        <v>-0.10299999999999999</v>
      </c>
      <c r="V402" s="6" t="str">
        <f t="shared" si="36"/>
        <v>Bom</v>
      </c>
      <c r="W402" s="6" t="str">
        <f t="shared" si="37"/>
        <v>Positivo</v>
      </c>
      <c r="X402" s="6" t="str">
        <f t="shared" si="38"/>
        <v>Nulo</v>
      </c>
      <c r="Y402" t="str">
        <f t="shared" si="39"/>
        <v>Ótimo</v>
      </c>
      <c r="Z402" t="str">
        <f t="shared" si="40"/>
        <v>Positiva</v>
      </c>
      <c r="AA402" t="str">
        <f t="shared" si="41"/>
        <v>Negativo</v>
      </c>
    </row>
    <row r="403" spans="1:27" x14ac:dyDescent="0.25">
      <c r="A403">
        <v>401</v>
      </c>
      <c r="B403" t="s">
        <v>1755</v>
      </c>
      <c r="C403" s="3">
        <v>4.6399999999999997</v>
      </c>
      <c r="D403">
        <v>0.48</v>
      </c>
      <c r="E403">
        <v>0.43</v>
      </c>
      <c r="F403">
        <v>0</v>
      </c>
      <c r="G403" t="s">
        <v>551</v>
      </c>
      <c r="H403" t="s">
        <v>860</v>
      </c>
      <c r="I403" t="s">
        <v>1757</v>
      </c>
      <c r="J403" t="s">
        <v>936</v>
      </c>
      <c r="K403">
        <v>-75.52</v>
      </c>
      <c r="L403">
        <v>23.41</v>
      </c>
      <c r="M403">
        <v>-7.4200000000000002E-2</v>
      </c>
      <c r="N403">
        <v>3.3134000000000001</v>
      </c>
      <c r="O403" t="s">
        <v>1010</v>
      </c>
      <c r="P403">
        <v>-6.7000000000000002E-3</v>
      </c>
      <c r="Q403">
        <v>0.88969999999999994</v>
      </c>
      <c r="R403" t="s">
        <v>1758</v>
      </c>
      <c r="S403" t="s">
        <v>1752</v>
      </c>
      <c r="T403">
        <v>1.1100000000000001</v>
      </c>
      <c r="U403">
        <v>-0.10299999999999999</v>
      </c>
      <c r="V403" s="6" t="str">
        <f t="shared" si="36"/>
        <v>Bom</v>
      </c>
      <c r="W403" s="6" t="str">
        <f t="shared" si="37"/>
        <v>Positivo</v>
      </c>
      <c r="X403" s="6" t="str">
        <f t="shared" si="38"/>
        <v>Nulo</v>
      </c>
      <c r="Y403" t="str">
        <f t="shared" si="39"/>
        <v>Ótimo</v>
      </c>
      <c r="Z403" t="str">
        <f t="shared" si="40"/>
        <v>Positiva</v>
      </c>
      <c r="AA403" t="str">
        <f t="shared" si="41"/>
        <v>Negativo</v>
      </c>
    </row>
    <row r="404" spans="1:27" x14ac:dyDescent="0.25">
      <c r="A404">
        <v>402</v>
      </c>
      <c r="B404" t="s">
        <v>1759</v>
      </c>
      <c r="C404" s="3">
        <v>0.62</v>
      </c>
      <c r="D404">
        <v>0.52</v>
      </c>
      <c r="E404">
        <v>0.11</v>
      </c>
      <c r="F404">
        <v>0</v>
      </c>
      <c r="G404" t="s">
        <v>1760</v>
      </c>
      <c r="H404" t="s">
        <v>24</v>
      </c>
      <c r="I404" t="s">
        <v>1761</v>
      </c>
      <c r="J404" t="s">
        <v>24</v>
      </c>
      <c r="K404">
        <v>-15.27</v>
      </c>
      <c r="L404">
        <v>-15.27</v>
      </c>
      <c r="M404">
        <v>0</v>
      </c>
      <c r="N404">
        <v>0</v>
      </c>
      <c r="O404" t="s">
        <v>24</v>
      </c>
      <c r="P404">
        <v>0</v>
      </c>
      <c r="Q404">
        <v>0.21829999999999999</v>
      </c>
      <c r="R404" t="s">
        <v>24</v>
      </c>
      <c r="S404" t="s">
        <v>1762</v>
      </c>
      <c r="T404">
        <v>0</v>
      </c>
      <c r="U404">
        <v>0</v>
      </c>
      <c r="V404" s="6" t="str">
        <f t="shared" si="36"/>
        <v>Bom</v>
      </c>
      <c r="W404" s="6" t="str">
        <f t="shared" si="37"/>
        <v>Positivo</v>
      </c>
      <c r="X404" s="6" t="str">
        <f t="shared" si="38"/>
        <v>Nulo</v>
      </c>
      <c r="Y404" t="str">
        <f t="shared" si="39"/>
        <v>Ótimo</v>
      </c>
      <c r="Z404" t="str">
        <f t="shared" si="40"/>
        <v>Negativo</v>
      </c>
      <c r="AA404" t="str">
        <f t="shared" si="41"/>
        <v>Negativo</v>
      </c>
    </row>
    <row r="405" spans="1:27" x14ac:dyDescent="0.25">
      <c r="A405">
        <v>403</v>
      </c>
      <c r="B405" t="s">
        <v>1763</v>
      </c>
      <c r="C405" s="3">
        <v>17.940000000000001</v>
      </c>
      <c r="D405">
        <v>0.56000000000000005</v>
      </c>
      <c r="E405">
        <v>7.43</v>
      </c>
      <c r="F405">
        <v>0</v>
      </c>
      <c r="G405" t="s">
        <v>1765</v>
      </c>
      <c r="H405" t="s">
        <v>1766</v>
      </c>
      <c r="I405" t="s">
        <v>318</v>
      </c>
      <c r="J405" t="s">
        <v>891</v>
      </c>
      <c r="K405">
        <v>7.48</v>
      </c>
      <c r="L405">
        <v>6.16</v>
      </c>
      <c r="M405">
        <v>9.4600000000000004E-2</v>
      </c>
      <c r="N405">
        <v>0.1867</v>
      </c>
      <c r="O405" t="s">
        <v>1115</v>
      </c>
      <c r="P405">
        <v>0.14069999999999999</v>
      </c>
      <c r="Q405">
        <v>13.256500000000001</v>
      </c>
      <c r="R405" t="s">
        <v>1767</v>
      </c>
      <c r="S405" t="s">
        <v>1768</v>
      </c>
      <c r="T405">
        <v>49.55</v>
      </c>
      <c r="U405">
        <v>0.2079</v>
      </c>
      <c r="V405" s="6" t="str">
        <f t="shared" si="36"/>
        <v>Bom</v>
      </c>
      <c r="W405" s="6" t="str">
        <f t="shared" si="37"/>
        <v>Positivo</v>
      </c>
      <c r="X405" s="6" t="str">
        <f t="shared" si="38"/>
        <v>Nulo</v>
      </c>
      <c r="Y405" t="str">
        <f t="shared" si="39"/>
        <v>Ótimo</v>
      </c>
      <c r="Z405" t="str">
        <f t="shared" si="40"/>
        <v>Positiva</v>
      </c>
      <c r="AA405" t="str">
        <f t="shared" si="41"/>
        <v>Positivo</v>
      </c>
    </row>
    <row r="406" spans="1:27" x14ac:dyDescent="0.25">
      <c r="A406">
        <v>404</v>
      </c>
      <c r="B406" t="s">
        <v>1769</v>
      </c>
      <c r="C406" s="3">
        <v>175.99</v>
      </c>
      <c r="D406">
        <v>0.56000000000000005</v>
      </c>
      <c r="E406">
        <v>-0.34</v>
      </c>
      <c r="F406">
        <v>0</v>
      </c>
      <c r="G406" t="s">
        <v>1770</v>
      </c>
      <c r="H406" t="s">
        <v>1771</v>
      </c>
      <c r="I406" t="s">
        <v>1772</v>
      </c>
      <c r="J406" t="s">
        <v>554</v>
      </c>
      <c r="K406">
        <v>-7.85</v>
      </c>
      <c r="L406">
        <v>-8.2100000000000009</v>
      </c>
      <c r="M406">
        <v>-8.1712000000000007</v>
      </c>
      <c r="N406">
        <v>53.793199999999999</v>
      </c>
      <c r="O406" t="s">
        <v>1171</v>
      </c>
      <c r="P406">
        <v>-0.57989999999999997</v>
      </c>
      <c r="Q406">
        <v>-0.60099999999999998</v>
      </c>
      <c r="R406" t="s">
        <v>1773</v>
      </c>
      <c r="S406" t="s">
        <v>1669</v>
      </c>
      <c r="T406">
        <v>-0.54</v>
      </c>
      <c r="U406">
        <v>0.13969999999999999</v>
      </c>
      <c r="V406" s="6" t="str">
        <f t="shared" si="36"/>
        <v>Bom</v>
      </c>
      <c r="W406" s="6" t="str">
        <f t="shared" si="37"/>
        <v>Negativo</v>
      </c>
      <c r="X406" s="6" t="str">
        <f t="shared" si="38"/>
        <v>Nulo</v>
      </c>
      <c r="Y406" t="str">
        <f t="shared" si="39"/>
        <v>Negativo</v>
      </c>
      <c r="Z406" t="str">
        <f t="shared" si="40"/>
        <v>Positiva</v>
      </c>
      <c r="AA406" t="str">
        <f t="shared" si="41"/>
        <v>Positivo</v>
      </c>
    </row>
    <row r="407" spans="1:27" x14ac:dyDescent="0.25">
      <c r="A407">
        <v>405</v>
      </c>
      <c r="B407" t="s">
        <v>1774</v>
      </c>
      <c r="C407" s="3">
        <v>0.7</v>
      </c>
      <c r="D407">
        <v>0.57999999999999996</v>
      </c>
      <c r="E407">
        <v>0.13</v>
      </c>
      <c r="F407">
        <v>0</v>
      </c>
      <c r="G407" t="s">
        <v>1714</v>
      </c>
      <c r="H407" t="s">
        <v>24</v>
      </c>
      <c r="I407" t="s">
        <v>591</v>
      </c>
      <c r="J407" t="s">
        <v>24</v>
      </c>
      <c r="K407">
        <v>-16.07</v>
      </c>
      <c r="L407">
        <v>-16.07</v>
      </c>
      <c r="M407">
        <v>0</v>
      </c>
      <c r="N407">
        <v>0</v>
      </c>
      <c r="O407" t="s">
        <v>24</v>
      </c>
      <c r="P407">
        <v>0</v>
      </c>
      <c r="Q407">
        <v>0.21829999999999999</v>
      </c>
      <c r="R407" t="s">
        <v>24</v>
      </c>
      <c r="S407" t="s">
        <v>1762</v>
      </c>
      <c r="T407">
        <v>0</v>
      </c>
      <c r="U407">
        <v>0</v>
      </c>
      <c r="V407" s="6" t="str">
        <f t="shared" si="36"/>
        <v>Bom</v>
      </c>
      <c r="W407" s="6" t="str">
        <f t="shared" si="37"/>
        <v>Positivo</v>
      </c>
      <c r="X407" s="6" t="str">
        <f t="shared" si="38"/>
        <v>Nulo</v>
      </c>
      <c r="Y407" t="str">
        <f t="shared" si="39"/>
        <v>Ótimo</v>
      </c>
      <c r="Z407" t="str">
        <f t="shared" si="40"/>
        <v>Negativo</v>
      </c>
      <c r="AA407" t="str">
        <f t="shared" si="41"/>
        <v>Negativo</v>
      </c>
    </row>
    <row r="408" spans="1:27" x14ac:dyDescent="0.25">
      <c r="A408">
        <v>406</v>
      </c>
      <c r="B408" t="s">
        <v>1775</v>
      </c>
      <c r="C408" s="3">
        <v>7.11</v>
      </c>
      <c r="D408">
        <v>0.64</v>
      </c>
      <c r="E408">
        <v>-0.19</v>
      </c>
      <c r="F408">
        <v>0</v>
      </c>
      <c r="G408" t="s">
        <v>1777</v>
      </c>
      <c r="H408" t="s">
        <v>1778</v>
      </c>
      <c r="I408" t="s">
        <v>478</v>
      </c>
      <c r="J408" t="s">
        <v>938</v>
      </c>
      <c r="K408">
        <v>-1.9</v>
      </c>
      <c r="L408">
        <v>-2.38</v>
      </c>
      <c r="M408">
        <v>-0.83169999999999999</v>
      </c>
      <c r="N408">
        <v>1.2436</v>
      </c>
      <c r="O408" t="s">
        <v>1258</v>
      </c>
      <c r="P408">
        <v>-1.8043</v>
      </c>
      <c r="Q408">
        <v>-0.29310000000000003</v>
      </c>
      <c r="R408" t="s">
        <v>1779</v>
      </c>
      <c r="S408" t="s">
        <v>1680</v>
      </c>
      <c r="T408">
        <v>-0.19</v>
      </c>
      <c r="U408">
        <v>-0.50560000000000005</v>
      </c>
      <c r="V408" s="6" t="str">
        <f t="shared" si="36"/>
        <v>Bom</v>
      </c>
      <c r="W408" s="6" t="str">
        <f t="shared" si="37"/>
        <v>Negativo</v>
      </c>
      <c r="X408" s="6" t="str">
        <f t="shared" si="38"/>
        <v>Nulo</v>
      </c>
      <c r="Y408" t="str">
        <f t="shared" si="39"/>
        <v>Negativo</v>
      </c>
      <c r="Z408" t="str">
        <f t="shared" si="40"/>
        <v>Positiva</v>
      </c>
      <c r="AA408" t="str">
        <f t="shared" si="41"/>
        <v>Negativo</v>
      </c>
    </row>
    <row r="409" spans="1:27" x14ac:dyDescent="0.25">
      <c r="A409">
        <v>407</v>
      </c>
      <c r="B409" t="s">
        <v>1780</v>
      </c>
      <c r="C409" s="3">
        <v>10.199999999999999</v>
      </c>
      <c r="D409">
        <v>0.68</v>
      </c>
      <c r="E409">
        <v>-2.5099999999999998</v>
      </c>
      <c r="F409">
        <v>0</v>
      </c>
      <c r="G409" t="s">
        <v>1304</v>
      </c>
      <c r="H409" t="s">
        <v>1781</v>
      </c>
      <c r="I409" t="s">
        <v>1782</v>
      </c>
      <c r="J409" t="s">
        <v>1219</v>
      </c>
      <c r="K409">
        <v>14.83</v>
      </c>
      <c r="L409">
        <v>8.73</v>
      </c>
      <c r="M409">
        <v>2.07E-2</v>
      </c>
      <c r="N409">
        <v>0.1038</v>
      </c>
      <c r="O409" t="s">
        <v>108</v>
      </c>
      <c r="P409">
        <v>2.4400000000000002E-2</v>
      </c>
      <c r="Q409">
        <v>-3.6633</v>
      </c>
      <c r="R409" t="s">
        <v>1783</v>
      </c>
      <c r="S409" t="s">
        <v>1784</v>
      </c>
      <c r="T409">
        <v>-8.35</v>
      </c>
      <c r="U409">
        <v>0.1618</v>
      </c>
      <c r="V409" s="6" t="str">
        <f t="shared" si="36"/>
        <v>Bom</v>
      </c>
      <c r="W409" s="6" t="str">
        <f t="shared" si="37"/>
        <v>Negativo</v>
      </c>
      <c r="X409" s="6" t="str">
        <f t="shared" si="38"/>
        <v>Nulo</v>
      </c>
      <c r="Y409" t="str">
        <f t="shared" si="39"/>
        <v>Negativo</v>
      </c>
      <c r="Z409" t="str">
        <f t="shared" si="40"/>
        <v>Positiva</v>
      </c>
      <c r="AA409" t="str">
        <f t="shared" si="41"/>
        <v>Positivo</v>
      </c>
    </row>
    <row r="410" spans="1:27" x14ac:dyDescent="0.25">
      <c r="A410">
        <v>408</v>
      </c>
      <c r="B410" t="s">
        <v>1785</v>
      </c>
      <c r="C410" s="3">
        <v>25</v>
      </c>
      <c r="D410">
        <v>0.78</v>
      </c>
      <c r="E410">
        <v>10.35</v>
      </c>
      <c r="F410">
        <v>0</v>
      </c>
      <c r="G410" t="s">
        <v>1787</v>
      </c>
      <c r="H410" t="s">
        <v>529</v>
      </c>
      <c r="I410" t="s">
        <v>1788</v>
      </c>
      <c r="J410" t="s">
        <v>1710</v>
      </c>
      <c r="K410">
        <v>7.91</v>
      </c>
      <c r="L410">
        <v>6.52</v>
      </c>
      <c r="M410">
        <v>9.4600000000000004E-2</v>
      </c>
      <c r="N410">
        <v>0.1867</v>
      </c>
      <c r="O410" t="s">
        <v>1115</v>
      </c>
      <c r="P410">
        <v>0.14069999999999999</v>
      </c>
      <c r="Q410">
        <v>13.256500000000001</v>
      </c>
      <c r="R410" t="s">
        <v>24</v>
      </c>
      <c r="S410" t="s">
        <v>1768</v>
      </c>
      <c r="T410">
        <v>49.55</v>
      </c>
      <c r="U410">
        <v>0.2079</v>
      </c>
      <c r="V410" s="6" t="str">
        <f t="shared" si="36"/>
        <v>Bom</v>
      </c>
      <c r="W410" s="6" t="str">
        <f t="shared" si="37"/>
        <v>Positivo</v>
      </c>
      <c r="X410" s="6" t="str">
        <f t="shared" si="38"/>
        <v>Nulo</v>
      </c>
      <c r="Y410" t="str">
        <f t="shared" si="39"/>
        <v>Ótimo</v>
      </c>
      <c r="Z410" t="str">
        <f t="shared" si="40"/>
        <v>Positiva</v>
      </c>
      <c r="AA410" t="str">
        <f t="shared" si="41"/>
        <v>Positivo</v>
      </c>
    </row>
    <row r="411" spans="1:27" x14ac:dyDescent="0.25">
      <c r="A411">
        <v>409</v>
      </c>
      <c r="B411" t="s">
        <v>1789</v>
      </c>
      <c r="C411" s="3">
        <v>3.3</v>
      </c>
      <c r="D411">
        <v>0.8</v>
      </c>
      <c r="E411">
        <v>0.4</v>
      </c>
      <c r="F411">
        <v>0</v>
      </c>
      <c r="G411" t="s">
        <v>888</v>
      </c>
      <c r="H411" t="s">
        <v>1186</v>
      </c>
      <c r="I411" t="s">
        <v>198</v>
      </c>
      <c r="J411" t="s">
        <v>57</v>
      </c>
      <c r="K411">
        <v>1.23</v>
      </c>
      <c r="L411">
        <v>1.22</v>
      </c>
      <c r="M411">
        <v>5.8200000000000002E-2</v>
      </c>
      <c r="N411">
        <v>5.4699999999999999E-2</v>
      </c>
      <c r="O411" t="s">
        <v>1093</v>
      </c>
      <c r="P411">
        <v>0.30409999999999998</v>
      </c>
      <c r="Q411">
        <v>0.50549999999999995</v>
      </c>
      <c r="R411" t="s">
        <v>24</v>
      </c>
      <c r="S411" t="s">
        <v>1790</v>
      </c>
      <c r="T411">
        <v>0.64</v>
      </c>
      <c r="U411">
        <v>0.35139999999999999</v>
      </c>
      <c r="V411" s="6" t="str">
        <f t="shared" si="36"/>
        <v>Bom</v>
      </c>
      <c r="W411" s="6" t="str">
        <f t="shared" si="37"/>
        <v>Positivo</v>
      </c>
      <c r="X411" s="6" t="str">
        <f t="shared" si="38"/>
        <v>Nulo</v>
      </c>
      <c r="Y411" t="str">
        <f t="shared" si="39"/>
        <v>Ótimo</v>
      </c>
      <c r="Z411" t="str">
        <f t="shared" si="40"/>
        <v>Positiva</v>
      </c>
      <c r="AA411" t="str">
        <f t="shared" si="41"/>
        <v>Positivo</v>
      </c>
    </row>
    <row r="412" spans="1:27" x14ac:dyDescent="0.25">
      <c r="A412">
        <v>410</v>
      </c>
      <c r="B412" t="s">
        <v>1791</v>
      </c>
      <c r="C412" s="3">
        <v>18.02</v>
      </c>
      <c r="D412">
        <v>0.82</v>
      </c>
      <c r="E412">
        <v>0.25</v>
      </c>
      <c r="F412">
        <v>0</v>
      </c>
      <c r="G412" t="s">
        <v>1792</v>
      </c>
      <c r="H412" t="s">
        <v>24</v>
      </c>
      <c r="I412" t="s">
        <v>1793</v>
      </c>
      <c r="J412" t="s">
        <v>24</v>
      </c>
      <c r="K412">
        <v>195.29</v>
      </c>
      <c r="L412">
        <v>195.29</v>
      </c>
      <c r="M412">
        <v>0.13150000000000001</v>
      </c>
      <c r="N412">
        <v>31.700500000000002</v>
      </c>
      <c r="O412" t="s">
        <v>24</v>
      </c>
      <c r="P412">
        <v>0</v>
      </c>
      <c r="Q412">
        <v>0.2989</v>
      </c>
      <c r="R412" t="s">
        <v>24</v>
      </c>
      <c r="S412" t="s">
        <v>1794</v>
      </c>
      <c r="T412">
        <v>0</v>
      </c>
      <c r="U412">
        <v>-0.71360000000000001</v>
      </c>
      <c r="V412" s="6" t="str">
        <f t="shared" si="36"/>
        <v>Bom</v>
      </c>
      <c r="W412" s="6" t="str">
        <f t="shared" si="37"/>
        <v>Positivo</v>
      </c>
      <c r="X412" s="6" t="str">
        <f t="shared" si="38"/>
        <v>Nulo</v>
      </c>
      <c r="Y412" t="str">
        <f t="shared" si="39"/>
        <v>Ótimo</v>
      </c>
      <c r="Z412" t="str">
        <f t="shared" si="40"/>
        <v>Positiva</v>
      </c>
      <c r="AA412" t="str">
        <f t="shared" si="41"/>
        <v>Negativo</v>
      </c>
    </row>
    <row r="413" spans="1:27" x14ac:dyDescent="0.25">
      <c r="A413">
        <v>411</v>
      </c>
      <c r="B413" t="s">
        <v>1795</v>
      </c>
      <c r="C413" s="3">
        <v>13.28</v>
      </c>
      <c r="D413">
        <v>0.89</v>
      </c>
      <c r="E413">
        <v>-3.26</v>
      </c>
      <c r="F413">
        <v>0</v>
      </c>
      <c r="G413" t="s">
        <v>1797</v>
      </c>
      <c r="H413" t="s">
        <v>1798</v>
      </c>
      <c r="I413" t="s">
        <v>1799</v>
      </c>
      <c r="J413" t="s">
        <v>938</v>
      </c>
      <c r="K413">
        <v>15.87</v>
      </c>
      <c r="L413">
        <v>9.34</v>
      </c>
      <c r="M413">
        <v>2.07E-2</v>
      </c>
      <c r="N413">
        <v>0.1038</v>
      </c>
      <c r="O413" t="s">
        <v>108</v>
      </c>
      <c r="P413">
        <v>2.4400000000000002E-2</v>
      </c>
      <c r="Q413">
        <v>-3.6633</v>
      </c>
      <c r="R413" t="s">
        <v>1800</v>
      </c>
      <c r="S413" t="s">
        <v>1784</v>
      </c>
      <c r="T413">
        <v>-8.35</v>
      </c>
      <c r="U413">
        <v>0.1618</v>
      </c>
      <c r="V413" s="6" t="str">
        <f t="shared" si="36"/>
        <v>Bom</v>
      </c>
      <c r="W413" s="6" t="str">
        <f t="shared" si="37"/>
        <v>Negativo</v>
      </c>
      <c r="X413" s="6" t="str">
        <f t="shared" si="38"/>
        <v>Nulo</v>
      </c>
      <c r="Y413" t="str">
        <f t="shared" si="39"/>
        <v>Negativo</v>
      </c>
      <c r="Z413" t="str">
        <f t="shared" si="40"/>
        <v>Positiva</v>
      </c>
      <c r="AA413" t="str">
        <f t="shared" si="41"/>
        <v>Positivo</v>
      </c>
    </row>
    <row r="414" spans="1:27" x14ac:dyDescent="0.25">
      <c r="A414">
        <v>412</v>
      </c>
      <c r="B414" t="s">
        <v>1801</v>
      </c>
      <c r="C414" s="3">
        <v>12.26</v>
      </c>
      <c r="D414">
        <v>1.05</v>
      </c>
      <c r="E414">
        <v>0.51</v>
      </c>
      <c r="F414">
        <v>0</v>
      </c>
      <c r="G414" t="s">
        <v>1802</v>
      </c>
      <c r="H414" t="s">
        <v>1803</v>
      </c>
      <c r="I414" t="s">
        <v>198</v>
      </c>
      <c r="J414" t="s">
        <v>811</v>
      </c>
      <c r="K414">
        <v>1.22</v>
      </c>
      <c r="L414">
        <v>0.97</v>
      </c>
      <c r="M414">
        <v>0.59740000000000004</v>
      </c>
      <c r="N414">
        <v>0.58709999999999996</v>
      </c>
      <c r="O414" t="s">
        <v>1651</v>
      </c>
      <c r="P414">
        <v>0.18379999999999999</v>
      </c>
      <c r="Q414">
        <v>0.4894</v>
      </c>
      <c r="R414" t="s">
        <v>24</v>
      </c>
      <c r="S414" t="s">
        <v>1804</v>
      </c>
      <c r="T414">
        <v>0.62</v>
      </c>
      <c r="U414">
        <v>0.14449999999999999</v>
      </c>
      <c r="V414" s="6" t="str">
        <f t="shared" si="36"/>
        <v>Bom</v>
      </c>
      <c r="W414" s="6" t="str">
        <f t="shared" si="37"/>
        <v>Positivo</v>
      </c>
      <c r="X414" s="6" t="str">
        <f t="shared" si="38"/>
        <v>Nulo</v>
      </c>
      <c r="Y414" t="str">
        <f t="shared" si="39"/>
        <v>Ótimo</v>
      </c>
      <c r="Z414" t="str">
        <f t="shared" si="40"/>
        <v>Positiva</v>
      </c>
      <c r="AA414" t="str">
        <f t="shared" si="41"/>
        <v>Positivo</v>
      </c>
    </row>
    <row r="415" spans="1:27" x14ac:dyDescent="0.25">
      <c r="A415">
        <v>413</v>
      </c>
      <c r="B415" t="s">
        <v>1805</v>
      </c>
      <c r="C415" s="3">
        <v>12.65</v>
      </c>
      <c r="D415">
        <v>1.08</v>
      </c>
      <c r="E415">
        <v>0.53</v>
      </c>
      <c r="F415">
        <v>0</v>
      </c>
      <c r="G415" t="s">
        <v>1806</v>
      </c>
      <c r="H415" t="s">
        <v>1160</v>
      </c>
      <c r="I415" t="s">
        <v>202</v>
      </c>
      <c r="J415" t="s">
        <v>1807</v>
      </c>
      <c r="K415">
        <v>1.24</v>
      </c>
      <c r="L415">
        <v>0.98</v>
      </c>
      <c r="M415">
        <v>0.59740000000000004</v>
      </c>
      <c r="N415">
        <v>0.58709999999999996</v>
      </c>
      <c r="O415" t="s">
        <v>1651</v>
      </c>
      <c r="P415">
        <v>0.18379999999999999</v>
      </c>
      <c r="Q415">
        <v>0.4894</v>
      </c>
      <c r="R415" t="s">
        <v>24</v>
      </c>
      <c r="S415" t="s">
        <v>1804</v>
      </c>
      <c r="T415">
        <v>0.62</v>
      </c>
      <c r="U415">
        <v>0.14449999999999999</v>
      </c>
      <c r="V415" s="6" t="str">
        <f t="shared" si="36"/>
        <v>Bom</v>
      </c>
      <c r="W415" s="6" t="str">
        <f t="shared" si="37"/>
        <v>Positivo</v>
      </c>
      <c r="X415" s="6" t="str">
        <f t="shared" si="38"/>
        <v>Nulo</v>
      </c>
      <c r="Y415" t="str">
        <f t="shared" si="39"/>
        <v>Ótimo</v>
      </c>
      <c r="Z415" t="str">
        <f t="shared" si="40"/>
        <v>Positiva</v>
      </c>
      <c r="AA415" t="str">
        <f t="shared" si="41"/>
        <v>Positivo</v>
      </c>
    </row>
    <row r="416" spans="1:27" x14ac:dyDescent="0.25">
      <c r="A416">
        <v>414</v>
      </c>
      <c r="B416" t="s">
        <v>1808</v>
      </c>
      <c r="C416" s="3">
        <v>27.01</v>
      </c>
      <c r="D416">
        <v>1.1100000000000001</v>
      </c>
      <c r="E416">
        <v>0.25</v>
      </c>
      <c r="F416">
        <v>0</v>
      </c>
      <c r="G416" t="s">
        <v>23</v>
      </c>
      <c r="H416" t="s">
        <v>24</v>
      </c>
      <c r="I416" t="s">
        <v>24</v>
      </c>
      <c r="J416" t="s">
        <v>24</v>
      </c>
      <c r="K416">
        <v>0</v>
      </c>
      <c r="L416">
        <v>0</v>
      </c>
      <c r="M416">
        <v>0</v>
      </c>
      <c r="N416">
        <v>0</v>
      </c>
      <c r="O416" t="s">
        <v>24</v>
      </c>
      <c r="P416">
        <v>0</v>
      </c>
      <c r="Q416">
        <v>0.22209999999999999</v>
      </c>
      <c r="R416" t="s">
        <v>24</v>
      </c>
      <c r="S416" t="s">
        <v>1809</v>
      </c>
      <c r="T416">
        <v>0</v>
      </c>
      <c r="U416">
        <v>0.22439999999999999</v>
      </c>
      <c r="V416" s="6" t="str">
        <f t="shared" si="36"/>
        <v>Bom</v>
      </c>
      <c r="W416" s="6" t="str">
        <f t="shared" si="37"/>
        <v>Positivo</v>
      </c>
      <c r="X416" s="6" t="str">
        <f t="shared" si="38"/>
        <v>Nulo</v>
      </c>
      <c r="Y416" t="str">
        <f t="shared" si="39"/>
        <v>Ótimo</v>
      </c>
      <c r="Z416" t="str">
        <f t="shared" si="40"/>
        <v>Negativo</v>
      </c>
      <c r="AA416" t="str">
        <f t="shared" si="41"/>
        <v>Positivo</v>
      </c>
    </row>
    <row r="417" spans="1:27" x14ac:dyDescent="0.25">
      <c r="A417">
        <v>415</v>
      </c>
      <c r="B417" t="s">
        <v>1810</v>
      </c>
      <c r="C417" s="3">
        <v>9.0500000000000007</v>
      </c>
      <c r="D417">
        <v>1.24</v>
      </c>
      <c r="E417">
        <v>0.37</v>
      </c>
      <c r="F417">
        <v>0</v>
      </c>
      <c r="G417" t="s">
        <v>969</v>
      </c>
      <c r="H417" t="s">
        <v>1113</v>
      </c>
      <c r="I417" t="s">
        <v>895</v>
      </c>
      <c r="J417" t="s">
        <v>638</v>
      </c>
      <c r="K417">
        <v>1.3</v>
      </c>
      <c r="L417">
        <v>1.3</v>
      </c>
      <c r="M417">
        <v>0.22009999999999999</v>
      </c>
      <c r="N417">
        <v>0.152</v>
      </c>
      <c r="O417" t="s">
        <v>599</v>
      </c>
      <c r="P417">
        <v>0.2392</v>
      </c>
      <c r="Q417">
        <v>0.29880000000000001</v>
      </c>
      <c r="R417" t="s">
        <v>24</v>
      </c>
      <c r="S417" t="s">
        <v>1811</v>
      </c>
      <c r="T417">
        <v>0.35</v>
      </c>
      <c r="U417">
        <v>0.13059999999999999</v>
      </c>
      <c r="V417" s="6" t="str">
        <f t="shared" si="36"/>
        <v>Bom</v>
      </c>
      <c r="W417" s="6" t="str">
        <f t="shared" si="37"/>
        <v>Positivo</v>
      </c>
      <c r="X417" s="6" t="str">
        <f t="shared" si="38"/>
        <v>Nulo</v>
      </c>
      <c r="Y417" t="str">
        <f t="shared" si="39"/>
        <v>Ótimo</v>
      </c>
      <c r="Z417" t="str">
        <f t="shared" si="40"/>
        <v>Positiva</v>
      </c>
      <c r="AA417" t="str">
        <f t="shared" si="41"/>
        <v>Positivo</v>
      </c>
    </row>
    <row r="418" spans="1:27" x14ac:dyDescent="0.25">
      <c r="A418">
        <v>416</v>
      </c>
      <c r="B418" t="s">
        <v>1812</v>
      </c>
      <c r="C418" s="3">
        <v>17.88</v>
      </c>
      <c r="D418">
        <v>1.29</v>
      </c>
      <c r="E418">
        <v>0.62</v>
      </c>
      <c r="F418">
        <v>0</v>
      </c>
      <c r="G418" t="s">
        <v>1813</v>
      </c>
      <c r="H418" t="s">
        <v>1814</v>
      </c>
      <c r="I418" t="s">
        <v>622</v>
      </c>
      <c r="J418" t="s">
        <v>1046</v>
      </c>
      <c r="K418">
        <v>3.65</v>
      </c>
      <c r="L418">
        <v>2.72</v>
      </c>
      <c r="M418">
        <v>0.42299999999999999</v>
      </c>
      <c r="N418">
        <v>0.3569</v>
      </c>
      <c r="O418" t="s">
        <v>1143</v>
      </c>
      <c r="P418">
        <v>0.19439999999999999</v>
      </c>
      <c r="Q418">
        <v>0.47949999999999998</v>
      </c>
      <c r="R418" t="s">
        <v>24</v>
      </c>
      <c r="S418" t="s">
        <v>1815</v>
      </c>
      <c r="T418">
        <v>1.9</v>
      </c>
      <c r="U418">
        <v>0.3155</v>
      </c>
      <c r="V418" s="6" t="str">
        <f t="shared" si="36"/>
        <v>Bom</v>
      </c>
      <c r="W418" s="6" t="str">
        <f t="shared" si="37"/>
        <v>Positivo</v>
      </c>
      <c r="X418" s="6" t="str">
        <f t="shared" si="38"/>
        <v>Nulo</v>
      </c>
      <c r="Y418" t="str">
        <f t="shared" si="39"/>
        <v>Ótimo</v>
      </c>
      <c r="Z418" t="str">
        <f t="shared" si="40"/>
        <v>Positiva</v>
      </c>
      <c r="AA418" t="str">
        <f t="shared" si="41"/>
        <v>Positivo</v>
      </c>
    </row>
    <row r="419" spans="1:27" x14ac:dyDescent="0.25">
      <c r="A419">
        <v>417</v>
      </c>
      <c r="B419" t="s">
        <v>1816</v>
      </c>
      <c r="C419" s="3">
        <v>7.08</v>
      </c>
      <c r="D419">
        <v>1.36</v>
      </c>
      <c r="E419">
        <v>0.99</v>
      </c>
      <c r="F419">
        <v>0.23549999999999999</v>
      </c>
      <c r="G419" t="s">
        <v>1817</v>
      </c>
      <c r="H419" t="s">
        <v>1297</v>
      </c>
      <c r="I419" t="s">
        <v>281</v>
      </c>
      <c r="J419" t="s">
        <v>240</v>
      </c>
      <c r="K419">
        <v>12.29</v>
      </c>
      <c r="L419">
        <v>4.49</v>
      </c>
      <c r="M419">
        <v>2.8299999999999999E-2</v>
      </c>
      <c r="N419">
        <v>5.0000000000000001E-3</v>
      </c>
      <c r="O419" t="s">
        <v>132</v>
      </c>
      <c r="P419">
        <v>4.1900000000000007E-2</v>
      </c>
      <c r="Q419">
        <v>0.72530000000000006</v>
      </c>
      <c r="R419" t="s">
        <v>1818</v>
      </c>
      <c r="S419" t="s">
        <v>1819</v>
      </c>
      <c r="T419">
        <v>13.47</v>
      </c>
      <c r="U419">
        <v>0.38</v>
      </c>
      <c r="V419" s="6" t="str">
        <f t="shared" si="36"/>
        <v>Bom</v>
      </c>
      <c r="W419" s="6" t="str">
        <f t="shared" si="37"/>
        <v>Positivo</v>
      </c>
      <c r="X419" s="6" t="str">
        <f t="shared" si="38"/>
        <v>Ótimo</v>
      </c>
      <c r="Y419" t="str">
        <f t="shared" si="39"/>
        <v>Ótimo</v>
      </c>
      <c r="Z419" t="str">
        <f t="shared" si="40"/>
        <v>Positiva</v>
      </c>
      <c r="AA419" t="str">
        <f t="shared" si="41"/>
        <v>Positivo</v>
      </c>
    </row>
    <row r="420" spans="1:27" x14ac:dyDescent="0.25">
      <c r="A420">
        <v>418</v>
      </c>
      <c r="B420" t="s">
        <v>1820</v>
      </c>
      <c r="C420" s="3">
        <v>17.510000000000002</v>
      </c>
      <c r="D420">
        <v>1.46</v>
      </c>
      <c r="E420">
        <v>0.63</v>
      </c>
      <c r="F420">
        <v>0</v>
      </c>
      <c r="G420" t="s">
        <v>1392</v>
      </c>
      <c r="H420" t="s">
        <v>1821</v>
      </c>
      <c r="I420" t="s">
        <v>668</v>
      </c>
      <c r="J420" t="s">
        <v>1012</v>
      </c>
      <c r="K420">
        <v>3.17</v>
      </c>
      <c r="L420">
        <v>2.75</v>
      </c>
      <c r="M420">
        <v>0.18210000000000001</v>
      </c>
      <c r="N420">
        <v>8.1000000000000003E-2</v>
      </c>
      <c r="O420" t="s">
        <v>555</v>
      </c>
      <c r="P420">
        <v>0.1867</v>
      </c>
      <c r="Q420">
        <v>0.42920000000000003</v>
      </c>
      <c r="R420" t="s">
        <v>24</v>
      </c>
      <c r="S420" t="s">
        <v>1822</v>
      </c>
      <c r="T420">
        <v>2.87</v>
      </c>
      <c r="U420">
        <v>0.1046</v>
      </c>
      <c r="V420" s="6" t="str">
        <f t="shared" si="36"/>
        <v>Bom</v>
      </c>
      <c r="W420" s="6" t="str">
        <f t="shared" si="37"/>
        <v>Positivo</v>
      </c>
      <c r="X420" s="6" t="str">
        <f t="shared" si="38"/>
        <v>Nulo</v>
      </c>
      <c r="Y420" t="str">
        <f t="shared" si="39"/>
        <v>Ótimo</v>
      </c>
      <c r="Z420" t="str">
        <f t="shared" si="40"/>
        <v>Positiva</v>
      </c>
      <c r="AA420" t="str">
        <f t="shared" si="41"/>
        <v>Positivo</v>
      </c>
    </row>
    <row r="421" spans="1:27" x14ac:dyDescent="0.25">
      <c r="A421">
        <v>419</v>
      </c>
      <c r="B421" t="s">
        <v>1823</v>
      </c>
      <c r="C421" s="3">
        <v>21.13</v>
      </c>
      <c r="D421">
        <v>1.53</v>
      </c>
      <c r="E421">
        <v>0.73</v>
      </c>
      <c r="F421">
        <v>0</v>
      </c>
      <c r="G421" t="s">
        <v>1824</v>
      </c>
      <c r="H421" t="s">
        <v>1601</v>
      </c>
      <c r="I421" t="s">
        <v>219</v>
      </c>
      <c r="J421" t="s">
        <v>1825</v>
      </c>
      <c r="K421">
        <v>3.85</v>
      </c>
      <c r="L421">
        <v>2.87</v>
      </c>
      <c r="M421">
        <v>0.42299999999999999</v>
      </c>
      <c r="N421">
        <v>0.3569</v>
      </c>
      <c r="O421" t="s">
        <v>1143</v>
      </c>
      <c r="P421">
        <v>0.19439999999999999</v>
      </c>
      <c r="Q421">
        <v>0.47949999999999998</v>
      </c>
      <c r="R421" t="s">
        <v>24</v>
      </c>
      <c r="S421" t="s">
        <v>1815</v>
      </c>
      <c r="T421">
        <v>1.9</v>
      </c>
      <c r="U421">
        <v>0.3155</v>
      </c>
      <c r="V421" s="6" t="str">
        <f t="shared" si="36"/>
        <v>Bom</v>
      </c>
      <c r="W421" s="6" t="str">
        <f t="shared" si="37"/>
        <v>Positivo</v>
      </c>
      <c r="X421" s="6" t="str">
        <f t="shared" si="38"/>
        <v>Nulo</v>
      </c>
      <c r="Y421" t="str">
        <f t="shared" si="39"/>
        <v>Ótimo</v>
      </c>
      <c r="Z421" t="str">
        <f t="shared" si="40"/>
        <v>Positiva</v>
      </c>
      <c r="AA421" t="str">
        <f t="shared" si="41"/>
        <v>Positivo</v>
      </c>
    </row>
    <row r="422" spans="1:27" x14ac:dyDescent="0.25">
      <c r="A422">
        <v>420</v>
      </c>
      <c r="B422" t="s">
        <v>1826</v>
      </c>
      <c r="C422" s="3">
        <v>4.63</v>
      </c>
      <c r="D422">
        <v>1.53</v>
      </c>
      <c r="E422">
        <v>-0.1</v>
      </c>
      <c r="F422">
        <v>0</v>
      </c>
      <c r="G422" t="s">
        <v>1827</v>
      </c>
      <c r="H422" t="s">
        <v>63</v>
      </c>
      <c r="I422" t="s">
        <v>270</v>
      </c>
      <c r="J422" t="s">
        <v>85</v>
      </c>
      <c r="K422">
        <v>0.49</v>
      </c>
      <c r="L422">
        <v>0.44</v>
      </c>
      <c r="M422">
        <v>0.17680000000000001</v>
      </c>
      <c r="N422">
        <v>5.62E-2</v>
      </c>
      <c r="O422" t="s">
        <v>951</v>
      </c>
      <c r="P422">
        <v>0.2341</v>
      </c>
      <c r="Q422">
        <v>-6.5700000000000008E-2</v>
      </c>
      <c r="R422" t="s">
        <v>24</v>
      </c>
      <c r="S422" t="s">
        <v>1828</v>
      </c>
      <c r="T422">
        <v>0</v>
      </c>
      <c r="U422">
        <v>0.16589999999999999</v>
      </c>
      <c r="V422" s="6" t="str">
        <f t="shared" si="36"/>
        <v>Bom</v>
      </c>
      <c r="W422" s="6" t="str">
        <f t="shared" si="37"/>
        <v>Negativo</v>
      </c>
      <c r="X422" s="6" t="str">
        <f t="shared" si="38"/>
        <v>Nulo</v>
      </c>
      <c r="Y422" t="str">
        <f t="shared" si="39"/>
        <v>Negativo</v>
      </c>
      <c r="Z422" t="str">
        <f t="shared" si="40"/>
        <v>Positiva</v>
      </c>
      <c r="AA422" t="str">
        <f t="shared" si="41"/>
        <v>Positivo</v>
      </c>
    </row>
    <row r="423" spans="1:27" x14ac:dyDescent="0.25">
      <c r="A423">
        <v>421</v>
      </c>
      <c r="B423" t="s">
        <v>1829</v>
      </c>
      <c r="C423" s="3">
        <v>12.6</v>
      </c>
      <c r="D423">
        <v>1.72</v>
      </c>
      <c r="E423">
        <v>0.51</v>
      </c>
      <c r="F423">
        <v>0</v>
      </c>
      <c r="G423" t="s">
        <v>1830</v>
      </c>
      <c r="H423" t="s">
        <v>1831</v>
      </c>
      <c r="I423" t="s">
        <v>415</v>
      </c>
      <c r="J423" t="s">
        <v>1832</v>
      </c>
      <c r="K423">
        <v>1.63</v>
      </c>
      <c r="L423">
        <v>1.63</v>
      </c>
      <c r="M423">
        <v>0.22009999999999999</v>
      </c>
      <c r="N423">
        <v>0.152</v>
      </c>
      <c r="O423" t="s">
        <v>599</v>
      </c>
      <c r="P423">
        <v>0.2392</v>
      </c>
      <c r="Q423">
        <v>0.29880000000000001</v>
      </c>
      <c r="R423" t="s">
        <v>24</v>
      </c>
      <c r="S423" t="s">
        <v>1811</v>
      </c>
      <c r="T423">
        <v>0.35</v>
      </c>
      <c r="U423">
        <v>0.13059999999999999</v>
      </c>
      <c r="V423" s="6" t="str">
        <f t="shared" si="36"/>
        <v>Bom</v>
      </c>
      <c r="W423" s="6" t="str">
        <f t="shared" si="37"/>
        <v>Positivo</v>
      </c>
      <c r="X423" s="6" t="str">
        <f t="shared" si="38"/>
        <v>Nulo</v>
      </c>
      <c r="Y423" t="str">
        <f t="shared" si="39"/>
        <v>Ótimo</v>
      </c>
      <c r="Z423" t="str">
        <f t="shared" si="40"/>
        <v>Positiva</v>
      </c>
      <c r="AA423" t="str">
        <f t="shared" si="41"/>
        <v>Positivo</v>
      </c>
    </row>
    <row r="424" spans="1:27" x14ac:dyDescent="0.25">
      <c r="A424">
        <v>422</v>
      </c>
      <c r="B424" t="s">
        <v>1833</v>
      </c>
      <c r="C424" s="3">
        <v>33.36</v>
      </c>
      <c r="D424">
        <v>1.84</v>
      </c>
      <c r="E424">
        <v>0.8</v>
      </c>
      <c r="F424">
        <v>0</v>
      </c>
      <c r="G424" t="s">
        <v>1834</v>
      </c>
      <c r="H424" t="s">
        <v>1835</v>
      </c>
      <c r="I424" t="s">
        <v>362</v>
      </c>
      <c r="J424" t="s">
        <v>1836</v>
      </c>
      <c r="K424">
        <v>2.27</v>
      </c>
      <c r="L424">
        <v>1.9</v>
      </c>
      <c r="M424">
        <v>0.39900000000000002</v>
      </c>
      <c r="N424">
        <v>0.3881</v>
      </c>
      <c r="O424" t="s">
        <v>1121</v>
      </c>
      <c r="P424">
        <v>0.2142</v>
      </c>
      <c r="Q424">
        <v>0.43440000000000001</v>
      </c>
      <c r="R424" t="s">
        <v>24</v>
      </c>
      <c r="S424" t="s">
        <v>1837</v>
      </c>
      <c r="T424">
        <v>0.35</v>
      </c>
      <c r="U424">
        <v>0.16370000000000001</v>
      </c>
      <c r="V424" s="6" t="str">
        <f t="shared" si="36"/>
        <v>Bom</v>
      </c>
      <c r="W424" s="6" t="str">
        <f t="shared" si="37"/>
        <v>Positivo</v>
      </c>
      <c r="X424" s="6" t="str">
        <f t="shared" si="38"/>
        <v>Nulo</v>
      </c>
      <c r="Y424" t="str">
        <f t="shared" si="39"/>
        <v>Ótimo</v>
      </c>
      <c r="Z424" t="str">
        <f t="shared" si="40"/>
        <v>Positiva</v>
      </c>
      <c r="AA424" t="str">
        <f t="shared" si="41"/>
        <v>Positivo</v>
      </c>
    </row>
    <row r="425" spans="1:27" x14ac:dyDescent="0.25">
      <c r="A425">
        <v>423</v>
      </c>
      <c r="B425" t="s">
        <v>1838</v>
      </c>
      <c r="C425" s="3">
        <v>172</v>
      </c>
      <c r="D425">
        <v>1.88</v>
      </c>
      <c r="E425">
        <v>0.66</v>
      </c>
      <c r="F425">
        <v>0</v>
      </c>
      <c r="G425" t="s">
        <v>1839</v>
      </c>
      <c r="H425" t="s">
        <v>1840</v>
      </c>
      <c r="I425" t="s">
        <v>917</v>
      </c>
      <c r="J425" t="s">
        <v>1261</v>
      </c>
      <c r="K425">
        <v>2.96</v>
      </c>
      <c r="L425">
        <v>2.57</v>
      </c>
      <c r="M425">
        <v>0.22009999999999999</v>
      </c>
      <c r="N425">
        <v>0.1077</v>
      </c>
      <c r="O425" t="s">
        <v>529</v>
      </c>
      <c r="P425">
        <v>0.19869999999999999</v>
      </c>
      <c r="Q425">
        <v>0.3533</v>
      </c>
      <c r="R425" t="s">
        <v>24</v>
      </c>
      <c r="S425" t="s">
        <v>1841</v>
      </c>
      <c r="T425">
        <v>1.54</v>
      </c>
      <c r="U425">
        <v>0.10879999999999999</v>
      </c>
      <c r="V425" s="6" t="str">
        <f t="shared" si="36"/>
        <v>Bom</v>
      </c>
      <c r="W425" s="6" t="str">
        <f t="shared" si="37"/>
        <v>Positivo</v>
      </c>
      <c r="X425" s="6" t="str">
        <f t="shared" si="38"/>
        <v>Nulo</v>
      </c>
      <c r="Y425" t="str">
        <f t="shared" si="39"/>
        <v>Ótimo</v>
      </c>
      <c r="Z425" t="str">
        <f t="shared" si="40"/>
        <v>Positiva</v>
      </c>
      <c r="AA425" t="str">
        <f t="shared" si="41"/>
        <v>Positivo</v>
      </c>
    </row>
    <row r="426" spans="1:27" x14ac:dyDescent="0.25">
      <c r="A426">
        <v>424</v>
      </c>
      <c r="B426" t="s">
        <v>1842</v>
      </c>
      <c r="C426" s="3">
        <v>0.59</v>
      </c>
      <c r="D426">
        <v>1.89</v>
      </c>
      <c r="E426">
        <v>0.03</v>
      </c>
      <c r="F426">
        <v>0</v>
      </c>
      <c r="G426" t="s">
        <v>1700</v>
      </c>
      <c r="H426" t="s">
        <v>1778</v>
      </c>
      <c r="I426" t="s">
        <v>1843</v>
      </c>
      <c r="J426" t="s">
        <v>1199</v>
      </c>
      <c r="K426">
        <v>1.5</v>
      </c>
      <c r="L426">
        <v>0.65</v>
      </c>
      <c r="M426">
        <v>0.1193</v>
      </c>
      <c r="N426">
        <v>1.55E-2</v>
      </c>
      <c r="O426" t="s">
        <v>191</v>
      </c>
      <c r="P426">
        <v>0.1095</v>
      </c>
      <c r="Q426">
        <v>1.72E-2</v>
      </c>
      <c r="R426" t="s">
        <v>24</v>
      </c>
      <c r="S426" t="s">
        <v>1844</v>
      </c>
      <c r="T426">
        <v>0.28000000000000003</v>
      </c>
      <c r="U426">
        <v>0.6663</v>
      </c>
      <c r="V426" s="6" t="str">
        <f t="shared" si="36"/>
        <v>Bom</v>
      </c>
      <c r="W426" s="6" t="str">
        <f t="shared" si="37"/>
        <v>Positivo</v>
      </c>
      <c r="X426" s="6" t="str">
        <f t="shared" si="38"/>
        <v>Nulo</v>
      </c>
      <c r="Y426" t="str">
        <f t="shared" si="39"/>
        <v>Bom</v>
      </c>
      <c r="Z426" t="str">
        <f t="shared" si="40"/>
        <v>Positiva</v>
      </c>
      <c r="AA426" t="str">
        <f t="shared" si="41"/>
        <v>Positivo</v>
      </c>
    </row>
    <row r="427" spans="1:27" x14ac:dyDescent="0.25">
      <c r="A427">
        <v>425</v>
      </c>
      <c r="B427" t="s">
        <v>1845</v>
      </c>
      <c r="C427" s="3">
        <v>15.98</v>
      </c>
      <c r="D427">
        <v>1.93</v>
      </c>
      <c r="E427">
        <v>1.1200000000000001</v>
      </c>
      <c r="F427">
        <v>0</v>
      </c>
      <c r="G427" t="s">
        <v>1846</v>
      </c>
      <c r="H427" t="s">
        <v>1847</v>
      </c>
      <c r="I427" t="s">
        <v>1307</v>
      </c>
      <c r="J427" t="s">
        <v>938</v>
      </c>
      <c r="K427">
        <v>2.63</v>
      </c>
      <c r="L427">
        <v>2.09</v>
      </c>
      <c r="M427">
        <v>0.18210000000000001</v>
      </c>
      <c r="N427">
        <v>8.5800000000000001E-2</v>
      </c>
      <c r="O427" t="s">
        <v>334</v>
      </c>
      <c r="P427">
        <v>0.13550000000000001</v>
      </c>
      <c r="Q427">
        <v>0.58179999999999998</v>
      </c>
      <c r="R427" t="s">
        <v>24</v>
      </c>
      <c r="S427" t="s">
        <v>1848</v>
      </c>
      <c r="T427">
        <v>2.73</v>
      </c>
      <c r="U427">
        <v>8.900000000000001E-2</v>
      </c>
      <c r="V427" s="6" t="str">
        <f t="shared" si="36"/>
        <v>Bom</v>
      </c>
      <c r="W427" s="6" t="str">
        <f t="shared" si="37"/>
        <v>Positivo</v>
      </c>
      <c r="X427" s="6" t="str">
        <f t="shared" si="38"/>
        <v>Nulo</v>
      </c>
      <c r="Y427" t="str">
        <f t="shared" si="39"/>
        <v>Ótimo</v>
      </c>
      <c r="Z427" t="str">
        <f t="shared" si="40"/>
        <v>Positiva</v>
      </c>
      <c r="AA427" t="str">
        <f t="shared" si="41"/>
        <v>Positivo</v>
      </c>
    </row>
    <row r="428" spans="1:27" x14ac:dyDescent="0.25">
      <c r="A428">
        <v>426</v>
      </c>
      <c r="B428" t="s">
        <v>1849</v>
      </c>
      <c r="C428" s="3">
        <v>28.05</v>
      </c>
      <c r="D428">
        <v>2.0099999999999998</v>
      </c>
      <c r="E428">
        <v>0.91</v>
      </c>
      <c r="F428">
        <v>0.46129999999999999</v>
      </c>
      <c r="G428" t="s">
        <v>1850</v>
      </c>
      <c r="H428" t="s">
        <v>1851</v>
      </c>
      <c r="I428" t="s">
        <v>1852</v>
      </c>
      <c r="J428" t="s">
        <v>752</v>
      </c>
      <c r="K428">
        <v>1.9</v>
      </c>
      <c r="L428">
        <v>1.52</v>
      </c>
      <c r="M428">
        <v>0.46949999999999997</v>
      </c>
      <c r="N428">
        <v>0.2858</v>
      </c>
      <c r="O428" t="s">
        <v>1852</v>
      </c>
      <c r="P428">
        <v>0.33839999999999998</v>
      </c>
      <c r="Q428">
        <v>0.45250000000000001</v>
      </c>
      <c r="R428" t="s">
        <v>1853</v>
      </c>
      <c r="S428" t="s">
        <v>1854</v>
      </c>
      <c r="T428">
        <v>0.67</v>
      </c>
      <c r="U428">
        <v>0.18609999999999999</v>
      </c>
      <c r="V428" s="6" t="str">
        <f t="shared" si="36"/>
        <v>Bom</v>
      </c>
      <c r="W428" s="6" t="str">
        <f t="shared" si="37"/>
        <v>Positivo</v>
      </c>
      <c r="X428" s="6" t="str">
        <f t="shared" si="38"/>
        <v>Ótimo</v>
      </c>
      <c r="Y428" t="str">
        <f t="shared" si="39"/>
        <v>Ótimo</v>
      </c>
      <c r="Z428" t="str">
        <f t="shared" si="40"/>
        <v>Positiva</v>
      </c>
      <c r="AA428" t="str">
        <f t="shared" si="41"/>
        <v>Positivo</v>
      </c>
    </row>
    <row r="429" spans="1:27" x14ac:dyDescent="0.25">
      <c r="A429">
        <v>427</v>
      </c>
      <c r="B429" t="s">
        <v>1855</v>
      </c>
      <c r="C429" s="3">
        <v>1.0900000000000001</v>
      </c>
      <c r="D429">
        <v>2.12</v>
      </c>
      <c r="E429">
        <v>-0.23</v>
      </c>
      <c r="F429">
        <v>0</v>
      </c>
      <c r="G429" t="s">
        <v>455</v>
      </c>
      <c r="H429" t="s">
        <v>1856</v>
      </c>
      <c r="I429" t="s">
        <v>1857</v>
      </c>
      <c r="J429" t="s">
        <v>61</v>
      </c>
      <c r="K429">
        <v>2.58</v>
      </c>
      <c r="L429">
        <v>10.74</v>
      </c>
      <c r="M429">
        <v>-6.2399999999999997E-2</v>
      </c>
      <c r="N429">
        <v>0.20849999999999999</v>
      </c>
      <c r="O429" t="s">
        <v>1858</v>
      </c>
      <c r="P429">
        <v>-9.6000000000000002E-2</v>
      </c>
      <c r="Q429">
        <v>-0.1084</v>
      </c>
      <c r="R429" t="s">
        <v>1859</v>
      </c>
      <c r="S429" t="s">
        <v>1860</v>
      </c>
      <c r="T429">
        <v>-0.37</v>
      </c>
      <c r="U429">
        <v>9.7200000000000009E-2</v>
      </c>
      <c r="V429" s="6" t="str">
        <f t="shared" si="36"/>
        <v>Bom</v>
      </c>
      <c r="W429" s="6" t="str">
        <f t="shared" si="37"/>
        <v>Negativo</v>
      </c>
      <c r="X429" s="6" t="str">
        <f t="shared" si="38"/>
        <v>Nulo</v>
      </c>
      <c r="Y429" t="str">
        <f t="shared" si="39"/>
        <v>Negativo</v>
      </c>
      <c r="Z429" t="str">
        <f t="shared" si="40"/>
        <v>Positiva</v>
      </c>
      <c r="AA429" t="str">
        <f t="shared" si="41"/>
        <v>Positivo</v>
      </c>
    </row>
    <row r="430" spans="1:27" x14ac:dyDescent="0.25">
      <c r="A430">
        <v>428</v>
      </c>
      <c r="B430" t="s">
        <v>1861</v>
      </c>
      <c r="C430" s="3">
        <v>31.23</v>
      </c>
      <c r="D430">
        <v>2.2400000000000002</v>
      </c>
      <c r="E430">
        <v>1.01</v>
      </c>
      <c r="F430">
        <v>0.41439999999999999</v>
      </c>
      <c r="G430" t="s">
        <v>1862</v>
      </c>
      <c r="H430" t="s">
        <v>1863</v>
      </c>
      <c r="I430" t="s">
        <v>1635</v>
      </c>
      <c r="J430" t="s">
        <v>1864</v>
      </c>
      <c r="K430">
        <v>2.04</v>
      </c>
      <c r="L430">
        <v>1.63</v>
      </c>
      <c r="M430">
        <v>0.46949999999999997</v>
      </c>
      <c r="N430">
        <v>0.2858</v>
      </c>
      <c r="O430" t="s">
        <v>1852</v>
      </c>
      <c r="P430">
        <v>0.33839999999999998</v>
      </c>
      <c r="Q430">
        <v>0.45250000000000001</v>
      </c>
      <c r="R430" t="s">
        <v>1865</v>
      </c>
      <c r="S430" t="s">
        <v>1854</v>
      </c>
      <c r="T430">
        <v>0.67</v>
      </c>
      <c r="U430">
        <v>0.18609999999999999</v>
      </c>
      <c r="V430" s="6" t="str">
        <f t="shared" si="36"/>
        <v>Bom</v>
      </c>
      <c r="W430" s="6" t="str">
        <f t="shared" si="37"/>
        <v>Positivo</v>
      </c>
      <c r="X430" s="6" t="str">
        <f t="shared" si="38"/>
        <v>Ótimo</v>
      </c>
      <c r="Y430" t="str">
        <f t="shared" si="39"/>
        <v>Ótimo</v>
      </c>
      <c r="Z430" t="str">
        <f t="shared" si="40"/>
        <v>Positiva</v>
      </c>
      <c r="AA430" t="str">
        <f t="shared" si="41"/>
        <v>Positivo</v>
      </c>
    </row>
    <row r="431" spans="1:27" x14ac:dyDescent="0.25">
      <c r="A431">
        <v>429</v>
      </c>
      <c r="B431" t="s">
        <v>1866</v>
      </c>
      <c r="C431" s="3">
        <v>20.99</v>
      </c>
      <c r="D431">
        <v>2.31</v>
      </c>
      <c r="E431">
        <v>1.1100000000000001</v>
      </c>
      <c r="F431">
        <v>0.12690000000000001</v>
      </c>
      <c r="G431" t="s">
        <v>1867</v>
      </c>
      <c r="H431" t="s">
        <v>1868</v>
      </c>
      <c r="I431" t="s">
        <v>1869</v>
      </c>
      <c r="J431" t="s">
        <v>1870</v>
      </c>
      <c r="K431">
        <v>-367.28</v>
      </c>
      <c r="L431">
        <v>-367.28</v>
      </c>
      <c r="M431">
        <v>0</v>
      </c>
      <c r="N431">
        <v>0</v>
      </c>
      <c r="O431" t="s">
        <v>1871</v>
      </c>
      <c r="P431">
        <v>-2.8E-3</v>
      </c>
      <c r="Q431">
        <v>0.48039999999999999</v>
      </c>
      <c r="R431" t="s">
        <v>1872</v>
      </c>
      <c r="S431" t="s">
        <v>1873</v>
      </c>
      <c r="T431">
        <v>0</v>
      </c>
      <c r="U431">
        <v>0</v>
      </c>
      <c r="V431" s="6" t="str">
        <f t="shared" si="36"/>
        <v>Bom</v>
      </c>
      <c r="W431" s="6" t="str">
        <f t="shared" si="37"/>
        <v>Positivo</v>
      </c>
      <c r="X431" s="6" t="str">
        <f t="shared" si="38"/>
        <v>Ótimo</v>
      </c>
      <c r="Y431" t="str">
        <f t="shared" si="39"/>
        <v>Ótimo</v>
      </c>
      <c r="Z431" t="str">
        <f t="shared" si="40"/>
        <v>Negativo</v>
      </c>
      <c r="AA431" t="str">
        <f t="shared" si="41"/>
        <v>Negativo</v>
      </c>
    </row>
    <row r="432" spans="1:27" x14ac:dyDescent="0.25">
      <c r="A432">
        <v>430</v>
      </c>
      <c r="B432" t="s">
        <v>1874</v>
      </c>
      <c r="C432" s="3">
        <v>18.5</v>
      </c>
      <c r="D432">
        <v>2.4</v>
      </c>
      <c r="E432">
        <v>21.82</v>
      </c>
      <c r="F432">
        <v>0</v>
      </c>
      <c r="G432" t="s">
        <v>1875</v>
      </c>
      <c r="H432" t="s">
        <v>1876</v>
      </c>
      <c r="I432" t="s">
        <v>735</v>
      </c>
      <c r="J432" t="s">
        <v>1877</v>
      </c>
      <c r="K432">
        <v>1.2</v>
      </c>
      <c r="L432">
        <v>1.1200000000000001</v>
      </c>
      <c r="M432">
        <v>0.23830000000000001</v>
      </c>
      <c r="N432">
        <v>0.15939999999999999</v>
      </c>
      <c r="O432" t="s">
        <v>367</v>
      </c>
      <c r="P432">
        <v>0.35239999999999999</v>
      </c>
      <c r="Q432">
        <v>9.0867000000000004</v>
      </c>
      <c r="R432" t="s">
        <v>1878</v>
      </c>
      <c r="S432" t="s">
        <v>1879</v>
      </c>
      <c r="T432">
        <v>0.65</v>
      </c>
      <c r="U432">
        <v>0.43559999999999999</v>
      </c>
      <c r="V432" s="6" t="str">
        <f t="shared" si="36"/>
        <v>Bom</v>
      </c>
      <c r="W432" s="6" t="str">
        <f t="shared" si="37"/>
        <v>Positivo</v>
      </c>
      <c r="X432" s="6" t="str">
        <f t="shared" si="38"/>
        <v>Nulo</v>
      </c>
      <c r="Y432" t="str">
        <f t="shared" si="39"/>
        <v>Ótimo</v>
      </c>
      <c r="Z432" t="str">
        <f t="shared" si="40"/>
        <v>Positiva</v>
      </c>
      <c r="AA432" t="str">
        <f t="shared" si="41"/>
        <v>Positivo</v>
      </c>
    </row>
    <row r="433" spans="1:27" x14ac:dyDescent="0.25">
      <c r="A433">
        <v>431</v>
      </c>
      <c r="B433" t="s">
        <v>1880</v>
      </c>
      <c r="C433" s="3">
        <v>22.39</v>
      </c>
      <c r="D433">
        <v>2.46</v>
      </c>
      <c r="E433">
        <v>1.18</v>
      </c>
      <c r="F433">
        <v>0.13089999999999999</v>
      </c>
      <c r="G433" t="s">
        <v>1881</v>
      </c>
      <c r="H433" t="s">
        <v>1882</v>
      </c>
      <c r="I433" t="s">
        <v>1883</v>
      </c>
      <c r="J433" t="s">
        <v>1884</v>
      </c>
      <c r="K433">
        <v>-394.34</v>
      </c>
      <c r="L433">
        <v>-394.34</v>
      </c>
      <c r="M433">
        <v>0</v>
      </c>
      <c r="N433">
        <v>0</v>
      </c>
      <c r="O433" t="s">
        <v>1871</v>
      </c>
      <c r="P433">
        <v>-2.8E-3</v>
      </c>
      <c r="Q433">
        <v>0.48039999999999999</v>
      </c>
      <c r="R433" t="s">
        <v>1885</v>
      </c>
      <c r="S433" t="s">
        <v>1873</v>
      </c>
      <c r="T433">
        <v>0</v>
      </c>
      <c r="U433">
        <v>0</v>
      </c>
      <c r="V433" s="6" t="str">
        <f t="shared" si="36"/>
        <v>Bom</v>
      </c>
      <c r="W433" s="6" t="str">
        <f t="shared" si="37"/>
        <v>Positivo</v>
      </c>
      <c r="X433" s="6" t="str">
        <f t="shared" si="38"/>
        <v>Ótimo</v>
      </c>
      <c r="Y433" t="str">
        <f t="shared" si="39"/>
        <v>Ótimo</v>
      </c>
      <c r="Z433" t="str">
        <f t="shared" si="40"/>
        <v>Negativo</v>
      </c>
      <c r="AA433" t="str">
        <f t="shared" si="41"/>
        <v>Negativo</v>
      </c>
    </row>
    <row r="434" spans="1:27" x14ac:dyDescent="0.25">
      <c r="A434">
        <v>432</v>
      </c>
      <c r="B434" t="s">
        <v>1886</v>
      </c>
      <c r="C434" s="3">
        <v>6.5</v>
      </c>
      <c r="D434">
        <v>2.48</v>
      </c>
      <c r="E434">
        <v>0.03</v>
      </c>
      <c r="F434">
        <v>0</v>
      </c>
      <c r="G434" t="s">
        <v>1264</v>
      </c>
      <c r="H434" t="s">
        <v>24</v>
      </c>
      <c r="I434" t="s">
        <v>675</v>
      </c>
      <c r="J434" t="s">
        <v>24</v>
      </c>
      <c r="K434">
        <v>-2.44</v>
      </c>
      <c r="L434">
        <v>-2.44</v>
      </c>
      <c r="M434">
        <v>0</v>
      </c>
      <c r="N434">
        <v>0</v>
      </c>
      <c r="O434" t="s">
        <v>24</v>
      </c>
      <c r="P434">
        <v>0</v>
      </c>
      <c r="Q434">
        <v>1.41E-2</v>
      </c>
      <c r="R434" t="s">
        <v>24</v>
      </c>
      <c r="S434" t="s">
        <v>1887</v>
      </c>
      <c r="T434">
        <v>0</v>
      </c>
      <c r="U434">
        <v>-6.0999999999999999E-2</v>
      </c>
      <c r="V434" s="6" t="str">
        <f t="shared" si="36"/>
        <v>Bom</v>
      </c>
      <c r="W434" s="6" t="str">
        <f t="shared" si="37"/>
        <v>Positivo</v>
      </c>
      <c r="X434" s="6" t="str">
        <f t="shared" si="38"/>
        <v>Nulo</v>
      </c>
      <c r="Y434" t="str">
        <f t="shared" si="39"/>
        <v>Bom</v>
      </c>
      <c r="Z434" t="str">
        <f t="shared" si="40"/>
        <v>Negativo</v>
      </c>
      <c r="AA434" t="str">
        <f t="shared" si="41"/>
        <v>Negativo</v>
      </c>
    </row>
    <row r="435" spans="1:27" x14ac:dyDescent="0.25">
      <c r="A435">
        <v>433</v>
      </c>
      <c r="B435" t="s">
        <v>1888</v>
      </c>
      <c r="C435" s="3">
        <v>21</v>
      </c>
      <c r="D435">
        <v>2.73</v>
      </c>
      <c r="E435">
        <v>24.77</v>
      </c>
      <c r="F435">
        <v>0</v>
      </c>
      <c r="G435" t="s">
        <v>1889</v>
      </c>
      <c r="H435" t="s">
        <v>1890</v>
      </c>
      <c r="I435" t="s">
        <v>827</v>
      </c>
      <c r="J435" t="s">
        <v>1836</v>
      </c>
      <c r="K435">
        <v>1.41</v>
      </c>
      <c r="L435">
        <v>1.32</v>
      </c>
      <c r="M435">
        <v>0.23830000000000001</v>
      </c>
      <c r="N435">
        <v>0.15939999999999999</v>
      </c>
      <c r="O435" t="s">
        <v>367</v>
      </c>
      <c r="P435">
        <v>0.35239999999999999</v>
      </c>
      <c r="Q435">
        <v>9.0867000000000004</v>
      </c>
      <c r="R435" t="s">
        <v>1891</v>
      </c>
      <c r="S435" t="s">
        <v>1879</v>
      </c>
      <c r="T435">
        <v>0.65</v>
      </c>
      <c r="U435">
        <v>0.43559999999999999</v>
      </c>
      <c r="V435" s="6" t="str">
        <f t="shared" si="36"/>
        <v>Bom</v>
      </c>
      <c r="W435" s="6" t="str">
        <f t="shared" si="37"/>
        <v>Positivo</v>
      </c>
      <c r="X435" s="6" t="str">
        <f t="shared" si="38"/>
        <v>Nulo</v>
      </c>
      <c r="Y435" t="str">
        <f t="shared" si="39"/>
        <v>Ótimo</v>
      </c>
      <c r="Z435" t="str">
        <f t="shared" si="40"/>
        <v>Positiva</v>
      </c>
      <c r="AA435" t="str">
        <f t="shared" si="41"/>
        <v>Positivo</v>
      </c>
    </row>
    <row r="436" spans="1:27" x14ac:dyDescent="0.25">
      <c r="A436">
        <v>434</v>
      </c>
      <c r="B436" t="s">
        <v>1892</v>
      </c>
      <c r="C436" s="3">
        <v>12.03</v>
      </c>
      <c r="D436">
        <v>2.74</v>
      </c>
      <c r="E436">
        <v>0.19</v>
      </c>
      <c r="F436">
        <v>3.2867000000000002</v>
      </c>
      <c r="G436" t="s">
        <v>23</v>
      </c>
      <c r="H436" t="s">
        <v>24</v>
      </c>
      <c r="I436" t="s">
        <v>24</v>
      </c>
      <c r="J436" t="s">
        <v>24</v>
      </c>
      <c r="K436">
        <v>0</v>
      </c>
      <c r="L436">
        <v>0</v>
      </c>
      <c r="M436">
        <v>0</v>
      </c>
      <c r="N436">
        <v>0</v>
      </c>
      <c r="O436" t="s">
        <v>24</v>
      </c>
      <c r="P436">
        <v>0</v>
      </c>
      <c r="Q436">
        <v>6.9900000000000004E-2</v>
      </c>
      <c r="R436" t="s">
        <v>24</v>
      </c>
      <c r="S436" t="s">
        <v>1893</v>
      </c>
      <c r="T436">
        <v>0</v>
      </c>
      <c r="U436">
        <v>0.1898</v>
      </c>
      <c r="V436" s="6" t="str">
        <f t="shared" si="36"/>
        <v>Bom</v>
      </c>
      <c r="W436" s="6" t="str">
        <f t="shared" si="37"/>
        <v>Positivo</v>
      </c>
      <c r="X436" s="6" t="str">
        <f t="shared" si="38"/>
        <v>Ótimo</v>
      </c>
      <c r="Y436" t="str">
        <f t="shared" si="39"/>
        <v>Bom</v>
      </c>
      <c r="Z436" t="str">
        <f t="shared" si="40"/>
        <v>Negativo</v>
      </c>
      <c r="AA436" t="str">
        <f t="shared" si="41"/>
        <v>Positivo</v>
      </c>
    </row>
    <row r="437" spans="1:27" x14ac:dyDescent="0.25">
      <c r="A437">
        <v>435</v>
      </c>
      <c r="B437" t="s">
        <v>1894</v>
      </c>
      <c r="C437" s="3">
        <v>22.1</v>
      </c>
      <c r="D437">
        <v>2.87</v>
      </c>
      <c r="E437">
        <v>26.07</v>
      </c>
      <c r="F437">
        <v>0</v>
      </c>
      <c r="G437" t="s">
        <v>1895</v>
      </c>
      <c r="H437" t="s">
        <v>284</v>
      </c>
      <c r="I437" t="s">
        <v>1896</v>
      </c>
      <c r="J437" t="s">
        <v>1832</v>
      </c>
      <c r="K437">
        <v>1.51</v>
      </c>
      <c r="L437">
        <v>1.41</v>
      </c>
      <c r="M437">
        <v>0.23830000000000001</v>
      </c>
      <c r="N437">
        <v>0.15939999999999999</v>
      </c>
      <c r="O437" t="s">
        <v>367</v>
      </c>
      <c r="P437">
        <v>0.35239999999999999</v>
      </c>
      <c r="Q437">
        <v>9.0867000000000004</v>
      </c>
      <c r="R437" t="s">
        <v>1897</v>
      </c>
      <c r="S437" t="s">
        <v>1879</v>
      </c>
      <c r="T437">
        <v>0.65</v>
      </c>
      <c r="U437">
        <v>0.43559999999999999</v>
      </c>
      <c r="V437" s="6" t="str">
        <f t="shared" si="36"/>
        <v>Bom</v>
      </c>
      <c r="W437" s="6" t="str">
        <f t="shared" si="37"/>
        <v>Positivo</v>
      </c>
      <c r="X437" s="6" t="str">
        <f t="shared" si="38"/>
        <v>Nulo</v>
      </c>
      <c r="Y437" t="str">
        <f t="shared" si="39"/>
        <v>Ótimo</v>
      </c>
      <c r="Z437" t="str">
        <f t="shared" si="40"/>
        <v>Positiva</v>
      </c>
      <c r="AA437" t="str">
        <f t="shared" si="41"/>
        <v>Positivo</v>
      </c>
    </row>
    <row r="438" spans="1:27" x14ac:dyDescent="0.25">
      <c r="A438">
        <v>436</v>
      </c>
      <c r="B438" t="s">
        <v>1898</v>
      </c>
      <c r="C438" s="3">
        <v>8.39</v>
      </c>
      <c r="D438">
        <v>2.87</v>
      </c>
      <c r="E438">
        <v>1.1599999999999999</v>
      </c>
      <c r="F438">
        <v>2.12E-2</v>
      </c>
      <c r="G438" t="s">
        <v>1900</v>
      </c>
      <c r="H438" t="s">
        <v>1191</v>
      </c>
      <c r="I438" t="s">
        <v>1901</v>
      </c>
      <c r="J438" t="s">
        <v>684</v>
      </c>
      <c r="K438">
        <v>16.25</v>
      </c>
      <c r="L438">
        <v>5.22</v>
      </c>
      <c r="M438">
        <v>0.15440000000000001</v>
      </c>
      <c r="N438">
        <v>0.47470000000000001</v>
      </c>
      <c r="O438" t="s">
        <v>1106</v>
      </c>
      <c r="P438">
        <v>5.8700000000000002E-2</v>
      </c>
      <c r="Q438">
        <v>0.40529999999999999</v>
      </c>
      <c r="R438" t="s">
        <v>1902</v>
      </c>
      <c r="S438" t="s">
        <v>1903</v>
      </c>
      <c r="T438">
        <v>1.45</v>
      </c>
      <c r="U438">
        <v>0.30470000000000003</v>
      </c>
      <c r="V438" s="6" t="str">
        <f t="shared" si="36"/>
        <v>Bom</v>
      </c>
      <c r="W438" s="6" t="str">
        <f t="shared" si="37"/>
        <v>Positivo</v>
      </c>
      <c r="X438" s="6" t="str">
        <f t="shared" si="38"/>
        <v>Bom</v>
      </c>
      <c r="Y438" t="str">
        <f t="shared" si="39"/>
        <v>Ótimo</v>
      </c>
      <c r="Z438" t="str">
        <f t="shared" si="40"/>
        <v>Positiva</v>
      </c>
      <c r="AA438" t="str">
        <f t="shared" si="41"/>
        <v>Positivo</v>
      </c>
    </row>
    <row r="439" spans="1:27" x14ac:dyDescent="0.25">
      <c r="A439">
        <v>437</v>
      </c>
      <c r="B439" t="s">
        <v>1904</v>
      </c>
      <c r="C439" s="3">
        <v>11.2</v>
      </c>
      <c r="D439">
        <v>2.99</v>
      </c>
      <c r="E439">
        <v>0.67</v>
      </c>
      <c r="F439">
        <v>0.1142</v>
      </c>
      <c r="G439" t="s">
        <v>721</v>
      </c>
      <c r="H439" t="s">
        <v>1905</v>
      </c>
      <c r="I439" t="s">
        <v>202</v>
      </c>
      <c r="J439" t="s">
        <v>362</v>
      </c>
      <c r="K439">
        <v>1.1399999999999999</v>
      </c>
      <c r="L439">
        <v>0.95</v>
      </c>
      <c r="M439">
        <v>0.1847</v>
      </c>
      <c r="N439">
        <v>0.14510000000000001</v>
      </c>
      <c r="O439" t="s">
        <v>1906</v>
      </c>
      <c r="P439">
        <v>0.23699999999999999</v>
      </c>
      <c r="Q439">
        <v>0.2238</v>
      </c>
      <c r="R439" t="s">
        <v>1907</v>
      </c>
      <c r="S439" t="s">
        <v>1908</v>
      </c>
      <c r="T439">
        <v>0.71</v>
      </c>
      <c r="U439">
        <v>0.20810000000000001</v>
      </c>
      <c r="V439" s="6" t="str">
        <f t="shared" si="36"/>
        <v>Bom</v>
      </c>
      <c r="W439" s="6" t="str">
        <f t="shared" si="37"/>
        <v>Positivo</v>
      </c>
      <c r="X439" s="6" t="str">
        <f t="shared" si="38"/>
        <v>Ótimo</v>
      </c>
      <c r="Y439" t="str">
        <f t="shared" si="39"/>
        <v>Ótimo</v>
      </c>
      <c r="Z439" t="str">
        <f t="shared" si="40"/>
        <v>Positiva</v>
      </c>
      <c r="AA439" t="str">
        <f t="shared" si="41"/>
        <v>Positivo</v>
      </c>
    </row>
    <row r="440" spans="1:27" x14ac:dyDescent="0.25">
      <c r="A440">
        <v>438</v>
      </c>
      <c r="B440" t="s">
        <v>1909</v>
      </c>
      <c r="C440" s="3">
        <v>10.65</v>
      </c>
      <c r="D440">
        <v>3</v>
      </c>
      <c r="E440">
        <v>0.94</v>
      </c>
      <c r="F440">
        <v>0</v>
      </c>
      <c r="G440" t="s">
        <v>873</v>
      </c>
      <c r="H440" t="s">
        <v>631</v>
      </c>
      <c r="I440" t="s">
        <v>1910</v>
      </c>
      <c r="J440" t="s">
        <v>847</v>
      </c>
      <c r="K440">
        <v>4.3499999999999996</v>
      </c>
      <c r="L440">
        <v>3.69</v>
      </c>
      <c r="M440">
        <v>0.45550000000000002</v>
      </c>
      <c r="N440">
        <v>0.24679999999999999</v>
      </c>
      <c r="O440" t="s">
        <v>415</v>
      </c>
      <c r="P440">
        <v>0.1482</v>
      </c>
      <c r="Q440">
        <v>0.31369999999999998</v>
      </c>
      <c r="R440" t="s">
        <v>24</v>
      </c>
      <c r="S440" t="s">
        <v>1911</v>
      </c>
      <c r="T440">
        <v>1.9</v>
      </c>
      <c r="U440">
        <v>7.0599999999999996E-2</v>
      </c>
      <c r="V440" s="6" t="str">
        <f t="shared" si="36"/>
        <v>Bom</v>
      </c>
      <c r="W440" s="6" t="str">
        <f t="shared" si="37"/>
        <v>Positivo</v>
      </c>
      <c r="X440" s="6" t="str">
        <f t="shared" si="38"/>
        <v>Nulo</v>
      </c>
      <c r="Y440" t="str">
        <f t="shared" si="39"/>
        <v>Ótimo</v>
      </c>
      <c r="Z440" t="str">
        <f t="shared" si="40"/>
        <v>Positiva</v>
      </c>
      <c r="AA440" t="str">
        <f t="shared" si="41"/>
        <v>Positivo</v>
      </c>
    </row>
    <row r="441" spans="1:27" x14ac:dyDescent="0.25">
      <c r="A441">
        <v>439</v>
      </c>
      <c r="B441" t="s">
        <v>1912</v>
      </c>
      <c r="C441" s="3">
        <v>12.43</v>
      </c>
      <c r="D441">
        <v>3</v>
      </c>
      <c r="E441">
        <v>1.52</v>
      </c>
      <c r="F441">
        <v>0</v>
      </c>
      <c r="G441" t="s">
        <v>1913</v>
      </c>
      <c r="H441" t="s">
        <v>1914</v>
      </c>
      <c r="I441" t="s">
        <v>1915</v>
      </c>
      <c r="J441" t="s">
        <v>1511</v>
      </c>
      <c r="K441">
        <v>3.31</v>
      </c>
      <c r="L441">
        <v>3.26</v>
      </c>
      <c r="M441">
        <v>5.8200000000000002E-2</v>
      </c>
      <c r="N441">
        <v>5.4699999999999999E-2</v>
      </c>
      <c r="O441" t="s">
        <v>1093</v>
      </c>
      <c r="P441">
        <v>0.30409999999999998</v>
      </c>
      <c r="Q441">
        <v>0.50549999999999995</v>
      </c>
      <c r="R441" t="s">
        <v>1916</v>
      </c>
      <c r="S441" t="s">
        <v>1790</v>
      </c>
      <c r="T441">
        <v>0.64</v>
      </c>
      <c r="U441">
        <v>0.35139999999999999</v>
      </c>
      <c r="V441" s="6" t="str">
        <f t="shared" si="36"/>
        <v>Bom</v>
      </c>
      <c r="W441" s="6" t="str">
        <f t="shared" si="37"/>
        <v>Positivo</v>
      </c>
      <c r="X441" s="6" t="str">
        <f t="shared" si="38"/>
        <v>Nulo</v>
      </c>
      <c r="Y441" t="str">
        <f t="shared" si="39"/>
        <v>Ótimo</v>
      </c>
      <c r="Z441" t="str">
        <f t="shared" si="40"/>
        <v>Positiva</v>
      </c>
      <c r="AA441" t="str">
        <f t="shared" si="41"/>
        <v>Positivo</v>
      </c>
    </row>
    <row r="442" spans="1:27" x14ac:dyDescent="0.25">
      <c r="A442">
        <v>440</v>
      </c>
      <c r="B442" t="s">
        <v>1917</v>
      </c>
      <c r="C442" s="3">
        <v>39.01</v>
      </c>
      <c r="D442">
        <v>3.02</v>
      </c>
      <c r="E442">
        <v>0.49</v>
      </c>
      <c r="F442">
        <v>0</v>
      </c>
      <c r="G442" t="s">
        <v>1918</v>
      </c>
      <c r="H442" t="s">
        <v>1919</v>
      </c>
      <c r="I442" t="s">
        <v>419</v>
      </c>
      <c r="J442" t="s">
        <v>813</v>
      </c>
      <c r="K442">
        <v>5.21</v>
      </c>
      <c r="L442">
        <v>3.5</v>
      </c>
      <c r="M442">
        <v>5.8400000000000001E-2</v>
      </c>
      <c r="N442">
        <v>4.9799999999999997E-2</v>
      </c>
      <c r="O442" t="s">
        <v>108</v>
      </c>
      <c r="P442">
        <v>5.8500000000000003E-2</v>
      </c>
      <c r="Q442">
        <v>0.16320000000000001</v>
      </c>
      <c r="R442" t="s">
        <v>24</v>
      </c>
      <c r="S442" t="s">
        <v>1559</v>
      </c>
      <c r="T442">
        <v>0.79</v>
      </c>
      <c r="U442">
        <v>8.4000000000000005E-2</v>
      </c>
      <c r="V442" s="6" t="str">
        <f t="shared" si="36"/>
        <v>Bom</v>
      </c>
      <c r="W442" s="6" t="str">
        <f t="shared" si="37"/>
        <v>Positivo</v>
      </c>
      <c r="X442" s="6" t="str">
        <f t="shared" si="38"/>
        <v>Nulo</v>
      </c>
      <c r="Y442" t="str">
        <f t="shared" si="39"/>
        <v>Ótimo</v>
      </c>
      <c r="Z442" t="str">
        <f t="shared" si="40"/>
        <v>Positiva</v>
      </c>
      <c r="AA442" t="str">
        <f t="shared" si="41"/>
        <v>Positivo</v>
      </c>
    </row>
    <row r="443" spans="1:27" x14ac:dyDescent="0.25">
      <c r="A443">
        <v>441</v>
      </c>
      <c r="B443" t="s">
        <v>1920</v>
      </c>
      <c r="C443" s="3">
        <v>2.93</v>
      </c>
      <c r="D443">
        <v>3.04</v>
      </c>
      <c r="E443">
        <v>0.76</v>
      </c>
      <c r="F443">
        <v>0</v>
      </c>
      <c r="G443" t="s">
        <v>1922</v>
      </c>
      <c r="H443" t="s">
        <v>493</v>
      </c>
      <c r="I443" t="s">
        <v>327</v>
      </c>
      <c r="J443" t="s">
        <v>1923</v>
      </c>
      <c r="K443">
        <v>4.8899999999999997</v>
      </c>
      <c r="L443">
        <v>4.8899999999999997</v>
      </c>
      <c r="M443">
        <v>6.9400000000000003E-2</v>
      </c>
      <c r="N443">
        <v>0.1137</v>
      </c>
      <c r="O443" t="s">
        <v>1154</v>
      </c>
      <c r="P443">
        <v>0.1067</v>
      </c>
      <c r="Q443">
        <v>0.25130000000000002</v>
      </c>
      <c r="R443" t="s">
        <v>24</v>
      </c>
      <c r="S443" t="s">
        <v>1924</v>
      </c>
      <c r="T443">
        <v>0.32</v>
      </c>
      <c r="U443">
        <v>0.11890000000000001</v>
      </c>
      <c r="V443" s="6" t="str">
        <f t="shared" si="36"/>
        <v>Bom</v>
      </c>
      <c r="W443" s="6" t="str">
        <f t="shared" si="37"/>
        <v>Positivo</v>
      </c>
      <c r="X443" s="6" t="str">
        <f t="shared" si="38"/>
        <v>Nulo</v>
      </c>
      <c r="Y443" t="str">
        <f t="shared" si="39"/>
        <v>Ótimo</v>
      </c>
      <c r="Z443" t="str">
        <f t="shared" si="40"/>
        <v>Positiva</v>
      </c>
      <c r="AA443" t="str">
        <f t="shared" si="41"/>
        <v>Positivo</v>
      </c>
    </row>
    <row r="444" spans="1:27" x14ac:dyDescent="0.25">
      <c r="A444">
        <v>442</v>
      </c>
      <c r="B444" t="s">
        <v>1925</v>
      </c>
      <c r="C444" s="3">
        <v>9.3000000000000007</v>
      </c>
      <c r="D444">
        <v>3.07</v>
      </c>
      <c r="E444">
        <v>-0.2</v>
      </c>
      <c r="F444">
        <v>0</v>
      </c>
      <c r="G444" t="s">
        <v>1926</v>
      </c>
      <c r="H444" t="s">
        <v>1012</v>
      </c>
      <c r="I444" t="s">
        <v>1182</v>
      </c>
      <c r="J444" t="s">
        <v>1295</v>
      </c>
      <c r="K444">
        <v>0.97</v>
      </c>
      <c r="L444">
        <v>0.89</v>
      </c>
      <c r="M444">
        <v>0.17680000000000001</v>
      </c>
      <c r="N444">
        <v>5.62E-2</v>
      </c>
      <c r="O444" t="s">
        <v>951</v>
      </c>
      <c r="P444">
        <v>0.2341</v>
      </c>
      <c r="Q444">
        <v>-6.5700000000000008E-2</v>
      </c>
      <c r="R444" t="s">
        <v>1927</v>
      </c>
      <c r="S444" t="s">
        <v>1828</v>
      </c>
      <c r="T444">
        <v>0</v>
      </c>
      <c r="U444">
        <v>0.16589999999999999</v>
      </c>
      <c r="V444" s="6" t="str">
        <f t="shared" si="36"/>
        <v>Bom</v>
      </c>
      <c r="W444" s="6" t="str">
        <f t="shared" si="37"/>
        <v>Negativo</v>
      </c>
      <c r="X444" s="6" t="str">
        <f t="shared" si="38"/>
        <v>Nulo</v>
      </c>
      <c r="Y444" t="str">
        <f t="shared" si="39"/>
        <v>Negativo</v>
      </c>
      <c r="Z444" t="str">
        <f t="shared" si="40"/>
        <v>Positiva</v>
      </c>
      <c r="AA444" t="str">
        <f t="shared" si="41"/>
        <v>Positivo</v>
      </c>
    </row>
    <row r="445" spans="1:27" x14ac:dyDescent="0.25">
      <c r="A445">
        <v>443</v>
      </c>
      <c r="B445" t="s">
        <v>1928</v>
      </c>
      <c r="C445" s="3">
        <v>11.66</v>
      </c>
      <c r="D445">
        <v>3.11</v>
      </c>
      <c r="E445">
        <v>0.7</v>
      </c>
      <c r="F445">
        <v>0.10970000000000001</v>
      </c>
      <c r="G445" t="s">
        <v>1929</v>
      </c>
      <c r="H445" t="s">
        <v>1741</v>
      </c>
      <c r="I445" t="s">
        <v>1283</v>
      </c>
      <c r="J445" t="s">
        <v>1930</v>
      </c>
      <c r="K445">
        <v>1.17</v>
      </c>
      <c r="L445">
        <v>0.98</v>
      </c>
      <c r="M445">
        <v>0.1847</v>
      </c>
      <c r="N445">
        <v>0.14510000000000001</v>
      </c>
      <c r="O445" t="s">
        <v>1906</v>
      </c>
      <c r="P445">
        <v>0.23699999999999999</v>
      </c>
      <c r="Q445">
        <v>0.2238</v>
      </c>
      <c r="R445" t="s">
        <v>1931</v>
      </c>
      <c r="S445" t="s">
        <v>1908</v>
      </c>
      <c r="T445">
        <v>0.71</v>
      </c>
      <c r="U445">
        <v>0.20810000000000001</v>
      </c>
      <c r="V445" s="6" t="str">
        <f t="shared" si="36"/>
        <v>Bom</v>
      </c>
      <c r="W445" s="6" t="str">
        <f t="shared" si="37"/>
        <v>Positivo</v>
      </c>
      <c r="X445" s="6" t="str">
        <f t="shared" si="38"/>
        <v>Ótimo</v>
      </c>
      <c r="Y445" t="str">
        <f t="shared" si="39"/>
        <v>Ótimo</v>
      </c>
      <c r="Z445" t="str">
        <f t="shared" si="40"/>
        <v>Positiva</v>
      </c>
      <c r="AA445" t="str">
        <f t="shared" si="41"/>
        <v>Positivo</v>
      </c>
    </row>
    <row r="446" spans="1:27" x14ac:dyDescent="0.25">
      <c r="A446">
        <v>444</v>
      </c>
      <c r="B446" t="s">
        <v>1932</v>
      </c>
      <c r="C446" s="3">
        <v>68.010000000000005</v>
      </c>
      <c r="D446">
        <v>3.2</v>
      </c>
      <c r="E446">
        <v>0.74</v>
      </c>
      <c r="F446">
        <v>8.1500000000000003E-2</v>
      </c>
      <c r="G446" t="s">
        <v>23</v>
      </c>
      <c r="H446" t="s">
        <v>24</v>
      </c>
      <c r="I446" t="s">
        <v>24</v>
      </c>
      <c r="J446" t="s">
        <v>24</v>
      </c>
      <c r="K446">
        <v>0</v>
      </c>
      <c r="L446">
        <v>0</v>
      </c>
      <c r="M446">
        <v>0</v>
      </c>
      <c r="N446">
        <v>0</v>
      </c>
      <c r="O446" t="s">
        <v>24</v>
      </c>
      <c r="P446">
        <v>0</v>
      </c>
      <c r="Q446">
        <v>0.23119999999999999</v>
      </c>
      <c r="R446" t="s">
        <v>1933</v>
      </c>
      <c r="S446" t="s">
        <v>1934</v>
      </c>
      <c r="T446">
        <v>0</v>
      </c>
      <c r="U446">
        <v>0.30309999999999998</v>
      </c>
      <c r="V446" s="6" t="str">
        <f t="shared" si="36"/>
        <v>Bom</v>
      </c>
      <c r="W446" s="6" t="str">
        <f t="shared" si="37"/>
        <v>Positivo</v>
      </c>
      <c r="X446" s="6" t="str">
        <f t="shared" si="38"/>
        <v>Ótimo</v>
      </c>
      <c r="Y446" t="str">
        <f t="shared" si="39"/>
        <v>Ótimo</v>
      </c>
      <c r="Z446" t="str">
        <f t="shared" si="40"/>
        <v>Negativo</v>
      </c>
      <c r="AA446" t="str">
        <f t="shared" si="41"/>
        <v>Positivo</v>
      </c>
    </row>
    <row r="447" spans="1:27" x14ac:dyDescent="0.25">
      <c r="A447">
        <v>445</v>
      </c>
      <c r="B447" t="s">
        <v>1935</v>
      </c>
      <c r="C447" s="3">
        <v>14.61</v>
      </c>
      <c r="D447">
        <v>3.22</v>
      </c>
      <c r="E447">
        <v>0.98</v>
      </c>
      <c r="F447">
        <v>3.6499999999999998E-2</v>
      </c>
      <c r="G447" t="s">
        <v>23</v>
      </c>
      <c r="H447" t="s">
        <v>24</v>
      </c>
      <c r="I447" t="s">
        <v>24</v>
      </c>
      <c r="J447" t="s">
        <v>24</v>
      </c>
      <c r="K447">
        <v>0</v>
      </c>
      <c r="L447">
        <v>0</v>
      </c>
      <c r="M447">
        <v>0</v>
      </c>
      <c r="N447">
        <v>0</v>
      </c>
      <c r="O447" t="s">
        <v>24</v>
      </c>
      <c r="P447">
        <v>0</v>
      </c>
      <c r="Q447">
        <v>0.30370000000000003</v>
      </c>
      <c r="R447" t="s">
        <v>24</v>
      </c>
      <c r="S447" t="s">
        <v>1936</v>
      </c>
      <c r="T447">
        <v>0</v>
      </c>
      <c r="U447">
        <v>6.2300000000000001E-2</v>
      </c>
      <c r="V447" s="6" t="str">
        <f t="shared" si="36"/>
        <v>Bom</v>
      </c>
      <c r="W447" s="6" t="str">
        <f t="shared" si="37"/>
        <v>Positivo</v>
      </c>
      <c r="X447" s="6" t="str">
        <f t="shared" si="38"/>
        <v>Bom</v>
      </c>
      <c r="Y447" t="str">
        <f t="shared" si="39"/>
        <v>Ótimo</v>
      </c>
      <c r="Z447" t="str">
        <f t="shared" si="40"/>
        <v>Negativo</v>
      </c>
      <c r="AA447" t="str">
        <f t="shared" si="41"/>
        <v>Positivo</v>
      </c>
    </row>
    <row r="448" spans="1:27" x14ac:dyDescent="0.25">
      <c r="A448">
        <v>446</v>
      </c>
      <c r="B448" t="s">
        <v>1937</v>
      </c>
      <c r="C448" s="3">
        <v>80.11</v>
      </c>
      <c r="D448">
        <v>3.28</v>
      </c>
      <c r="E448">
        <v>0.73</v>
      </c>
      <c r="F448">
        <v>6.9900000000000004E-2</v>
      </c>
      <c r="G448" t="s">
        <v>23</v>
      </c>
      <c r="H448" t="s">
        <v>24</v>
      </c>
      <c r="I448" t="s">
        <v>24</v>
      </c>
      <c r="J448" t="s">
        <v>24</v>
      </c>
      <c r="K448">
        <v>0</v>
      </c>
      <c r="L448">
        <v>0</v>
      </c>
      <c r="M448">
        <v>0</v>
      </c>
      <c r="N448">
        <v>0</v>
      </c>
      <c r="O448" t="s">
        <v>24</v>
      </c>
      <c r="P448">
        <v>0</v>
      </c>
      <c r="Q448">
        <v>0.22209999999999999</v>
      </c>
      <c r="R448" t="s">
        <v>1938</v>
      </c>
      <c r="S448" t="s">
        <v>1809</v>
      </c>
      <c r="T448">
        <v>0</v>
      </c>
      <c r="U448">
        <v>0.22439999999999999</v>
      </c>
      <c r="V448" s="6" t="str">
        <f t="shared" si="36"/>
        <v>Bom</v>
      </c>
      <c r="W448" s="6" t="str">
        <f t="shared" si="37"/>
        <v>Positivo</v>
      </c>
      <c r="X448" s="6" t="str">
        <f t="shared" si="38"/>
        <v>Ótimo</v>
      </c>
      <c r="Y448" t="str">
        <f t="shared" si="39"/>
        <v>Ótimo</v>
      </c>
      <c r="Z448" t="str">
        <f t="shared" si="40"/>
        <v>Negativo</v>
      </c>
      <c r="AA448" t="str">
        <f t="shared" si="41"/>
        <v>Positivo</v>
      </c>
    </row>
    <row r="449" spans="1:27" x14ac:dyDescent="0.25">
      <c r="A449">
        <v>447</v>
      </c>
      <c r="B449" t="s">
        <v>1939</v>
      </c>
      <c r="C449" s="3">
        <v>11.11</v>
      </c>
      <c r="D449">
        <v>3.29</v>
      </c>
      <c r="E449">
        <v>1.49</v>
      </c>
      <c r="F449">
        <v>4.0199999999999993E-2</v>
      </c>
      <c r="G449" t="s">
        <v>1940</v>
      </c>
      <c r="H449" t="s">
        <v>918</v>
      </c>
      <c r="I449" t="s">
        <v>1941</v>
      </c>
      <c r="J449" t="s">
        <v>1942</v>
      </c>
      <c r="K449">
        <v>6.7</v>
      </c>
      <c r="L449">
        <v>6.54</v>
      </c>
      <c r="M449">
        <v>8.9499999999999996E-2</v>
      </c>
      <c r="N449">
        <v>7.5700000000000003E-2</v>
      </c>
      <c r="O449" t="s">
        <v>400</v>
      </c>
      <c r="P449">
        <v>8.2400000000000001E-2</v>
      </c>
      <c r="Q449">
        <v>0.45229999999999998</v>
      </c>
      <c r="R449" t="s">
        <v>1943</v>
      </c>
      <c r="S449" t="s">
        <v>1944</v>
      </c>
      <c r="T449">
        <v>2.91</v>
      </c>
      <c r="U449">
        <v>1.4233</v>
      </c>
      <c r="V449" s="6" t="str">
        <f t="shared" si="36"/>
        <v>Bom</v>
      </c>
      <c r="W449" s="6" t="str">
        <f t="shared" si="37"/>
        <v>Positivo</v>
      </c>
      <c r="X449" s="6" t="str">
        <f t="shared" si="38"/>
        <v>Bom</v>
      </c>
      <c r="Y449" t="str">
        <f t="shared" si="39"/>
        <v>Ótimo</v>
      </c>
      <c r="Z449" t="str">
        <f t="shared" si="40"/>
        <v>Positiva</v>
      </c>
      <c r="AA449" t="str">
        <f t="shared" si="41"/>
        <v>Positivo</v>
      </c>
    </row>
    <row r="450" spans="1:27" x14ac:dyDescent="0.25">
      <c r="A450">
        <v>448</v>
      </c>
      <c r="B450" t="s">
        <v>1945</v>
      </c>
      <c r="C450" s="3">
        <v>22.24</v>
      </c>
      <c r="D450">
        <v>3.34</v>
      </c>
      <c r="E450">
        <v>0.8</v>
      </c>
      <c r="F450">
        <v>0.15740000000000001</v>
      </c>
      <c r="G450" t="s">
        <v>1946</v>
      </c>
      <c r="H450" t="s">
        <v>914</v>
      </c>
      <c r="I450" t="s">
        <v>1947</v>
      </c>
      <c r="J450" t="s">
        <v>1948</v>
      </c>
      <c r="K450">
        <v>3.04</v>
      </c>
      <c r="L450">
        <v>2.54</v>
      </c>
      <c r="M450">
        <v>0.18490000000000001</v>
      </c>
      <c r="N450">
        <v>0.1452</v>
      </c>
      <c r="O450" t="s">
        <v>1949</v>
      </c>
      <c r="P450">
        <v>0.23730000000000001</v>
      </c>
      <c r="Q450">
        <v>0.24079999999999999</v>
      </c>
      <c r="R450" t="s">
        <v>1950</v>
      </c>
      <c r="S450" t="s">
        <v>1951</v>
      </c>
      <c r="T450">
        <v>0.25</v>
      </c>
      <c r="U450">
        <v>0.20810000000000001</v>
      </c>
      <c r="V450" s="6" t="str">
        <f t="shared" si="36"/>
        <v>Bom</v>
      </c>
      <c r="W450" s="6" t="str">
        <f t="shared" si="37"/>
        <v>Positivo</v>
      </c>
      <c r="X450" s="6" t="str">
        <f t="shared" si="38"/>
        <v>Ótimo</v>
      </c>
      <c r="Y450" t="str">
        <f t="shared" si="39"/>
        <v>Ótimo</v>
      </c>
      <c r="Z450" t="str">
        <f t="shared" si="40"/>
        <v>Positiva</v>
      </c>
      <c r="AA450" t="str">
        <f t="shared" si="41"/>
        <v>Positivo</v>
      </c>
    </row>
    <row r="451" spans="1:27" x14ac:dyDescent="0.25">
      <c r="A451">
        <v>449</v>
      </c>
      <c r="B451" t="s">
        <v>1952</v>
      </c>
      <c r="C451" s="3">
        <v>12</v>
      </c>
      <c r="D451">
        <v>3.38</v>
      </c>
      <c r="E451">
        <v>1.06</v>
      </c>
      <c r="F451">
        <v>0</v>
      </c>
      <c r="G451" t="s">
        <v>1953</v>
      </c>
      <c r="H451" t="s">
        <v>1954</v>
      </c>
      <c r="I451" t="s">
        <v>1498</v>
      </c>
      <c r="J451" t="s">
        <v>458</v>
      </c>
      <c r="K451">
        <v>4.5599999999999996</v>
      </c>
      <c r="L451">
        <v>3.86</v>
      </c>
      <c r="M451">
        <v>0.45550000000000002</v>
      </c>
      <c r="N451">
        <v>0.24679999999999999</v>
      </c>
      <c r="O451" t="s">
        <v>415</v>
      </c>
      <c r="P451">
        <v>0.1482</v>
      </c>
      <c r="Q451">
        <v>0.31369999999999998</v>
      </c>
      <c r="R451" t="s">
        <v>24</v>
      </c>
      <c r="S451" t="s">
        <v>1911</v>
      </c>
      <c r="T451">
        <v>1.9</v>
      </c>
      <c r="U451">
        <v>7.0599999999999996E-2</v>
      </c>
      <c r="V451" s="6" t="str">
        <f t="shared" ref="V451:V514" si="42">IF(D451&gt;=10,"Ótimo",IF(AND(D451&gt;0,D451&lt;10),"Bom",IF(D451&lt;=0,"Ruim","NA")))</f>
        <v>Bom</v>
      </c>
      <c r="W451" s="6" t="str">
        <f t="shared" ref="W451:W514" si="43">IF(E451&gt;0,"Positivo",IF(E451&lt;=0,"Negativo","NA"))</f>
        <v>Positivo</v>
      </c>
      <c r="X451" s="6" t="str">
        <f t="shared" ref="X451:X514" si="44">IF(AND(F451&gt;0%,F451&lt;=5%),"Bom",IF(F451&lt;=0%,"Nulo",IF(F451&gt;5%,"Ótimo","NA")))</f>
        <v>Nulo</v>
      </c>
      <c r="Y451" t="str">
        <f t="shared" ref="Y451:Y514" si="45">IF(AND(Q451&gt;0%,Q451&lt;=10%),"Bom",IF(Q451&lt;=0%,"Negativo",IF(Q451&gt;10%,"Ótimo","NA")))</f>
        <v>Ótimo</v>
      </c>
      <c r="Z451" t="str">
        <f t="shared" ref="Z451:Z514" si="46">IF(N451&gt;0%,"Positiva",IF(N451&lt;=0%,"Negativo","NA"))</f>
        <v>Positiva</v>
      </c>
      <c r="AA451" t="str">
        <f t="shared" ref="AA451:AA514" si="47">IF(U451&gt;0%,"Positivo","Negativo")</f>
        <v>Positivo</v>
      </c>
    </row>
    <row r="452" spans="1:27" x14ac:dyDescent="0.25">
      <c r="A452">
        <v>450</v>
      </c>
      <c r="B452" t="s">
        <v>1955</v>
      </c>
      <c r="C452" s="3">
        <v>46.94</v>
      </c>
      <c r="D452">
        <v>3.39</v>
      </c>
      <c r="E452">
        <v>1.63</v>
      </c>
      <c r="F452">
        <v>3.9300000000000002E-2</v>
      </c>
      <c r="G452" t="s">
        <v>1956</v>
      </c>
      <c r="H452" t="s">
        <v>1957</v>
      </c>
      <c r="I452" t="s">
        <v>1106</v>
      </c>
      <c r="J452" t="s">
        <v>826</v>
      </c>
      <c r="K452">
        <v>5.42</v>
      </c>
      <c r="L452">
        <v>4.04</v>
      </c>
      <c r="M452">
        <v>0.42299999999999999</v>
      </c>
      <c r="N452">
        <v>0.3569</v>
      </c>
      <c r="O452" t="s">
        <v>1143</v>
      </c>
      <c r="P452">
        <v>0.19439999999999999</v>
      </c>
      <c r="Q452">
        <v>0.47949999999999998</v>
      </c>
      <c r="R452" t="s">
        <v>1958</v>
      </c>
      <c r="S452" t="s">
        <v>1815</v>
      </c>
      <c r="T452">
        <v>1.9</v>
      </c>
      <c r="U452">
        <v>0.3155</v>
      </c>
      <c r="V452" s="6" t="str">
        <f t="shared" si="42"/>
        <v>Bom</v>
      </c>
      <c r="W452" s="6" t="str">
        <f t="shared" si="43"/>
        <v>Positivo</v>
      </c>
      <c r="X452" s="6" t="str">
        <f t="shared" si="44"/>
        <v>Bom</v>
      </c>
      <c r="Y452" t="str">
        <f t="shared" si="45"/>
        <v>Ótimo</v>
      </c>
      <c r="Z452" t="str">
        <f t="shared" si="46"/>
        <v>Positiva</v>
      </c>
      <c r="AA452" t="str">
        <f t="shared" si="47"/>
        <v>Positivo</v>
      </c>
    </row>
    <row r="453" spans="1:27" x14ac:dyDescent="0.25">
      <c r="A453">
        <v>451</v>
      </c>
      <c r="B453" t="s">
        <v>1959</v>
      </c>
      <c r="C453" s="3">
        <v>3.32</v>
      </c>
      <c r="D453">
        <v>3.59</v>
      </c>
      <c r="E453">
        <v>0.61</v>
      </c>
      <c r="F453">
        <v>0</v>
      </c>
      <c r="G453" t="s">
        <v>1940</v>
      </c>
      <c r="H453" t="s">
        <v>1115</v>
      </c>
      <c r="I453" t="s">
        <v>1119</v>
      </c>
      <c r="J453" t="s">
        <v>1942</v>
      </c>
      <c r="K453">
        <v>-17.559999999999999</v>
      </c>
      <c r="L453">
        <v>-61.18</v>
      </c>
      <c r="M453">
        <v>-0.13850000000000001</v>
      </c>
      <c r="N453">
        <v>0.29380000000000001</v>
      </c>
      <c r="O453" t="s">
        <v>1961</v>
      </c>
      <c r="P453">
        <v>-2.6700000000000002E-2</v>
      </c>
      <c r="Q453">
        <v>0.17119999999999999</v>
      </c>
      <c r="R453" t="s">
        <v>1962</v>
      </c>
      <c r="S453" t="s">
        <v>1963</v>
      </c>
      <c r="T453">
        <v>0.82</v>
      </c>
      <c r="U453">
        <v>0.15690000000000001</v>
      </c>
      <c r="V453" s="6" t="str">
        <f t="shared" si="42"/>
        <v>Bom</v>
      </c>
      <c r="W453" s="6" t="str">
        <f t="shared" si="43"/>
        <v>Positivo</v>
      </c>
      <c r="X453" s="6" t="str">
        <f t="shared" si="44"/>
        <v>Nulo</v>
      </c>
      <c r="Y453" t="str">
        <f t="shared" si="45"/>
        <v>Ótimo</v>
      </c>
      <c r="Z453" t="str">
        <f t="shared" si="46"/>
        <v>Positiva</v>
      </c>
      <c r="AA453" t="str">
        <f t="shared" si="47"/>
        <v>Positivo</v>
      </c>
    </row>
    <row r="454" spans="1:27" x14ac:dyDescent="0.25">
      <c r="A454">
        <v>452</v>
      </c>
      <c r="B454" t="s">
        <v>1964</v>
      </c>
      <c r="C454" s="3">
        <v>7.24</v>
      </c>
      <c r="D454">
        <v>3.63</v>
      </c>
      <c r="E454">
        <v>0.74</v>
      </c>
      <c r="F454">
        <v>7.0999999999999994E-2</v>
      </c>
      <c r="G454" t="s">
        <v>688</v>
      </c>
      <c r="H454" t="s">
        <v>1965</v>
      </c>
      <c r="I454" t="s">
        <v>22</v>
      </c>
      <c r="J454" t="s">
        <v>546</v>
      </c>
      <c r="K454">
        <v>4.55</v>
      </c>
      <c r="L454">
        <v>4.08</v>
      </c>
      <c r="M454">
        <v>9.1700000000000004E-2</v>
      </c>
      <c r="N454">
        <v>6.1400000000000003E-2</v>
      </c>
      <c r="O454" t="s">
        <v>1966</v>
      </c>
      <c r="P454">
        <v>0.14580000000000001</v>
      </c>
      <c r="Q454">
        <v>0.2034</v>
      </c>
      <c r="R454" t="s">
        <v>1967</v>
      </c>
      <c r="S454" t="s">
        <v>1968</v>
      </c>
      <c r="T454">
        <v>1.1000000000000001</v>
      </c>
      <c r="U454">
        <v>0.2802</v>
      </c>
      <c r="V454" s="6" t="str">
        <f t="shared" si="42"/>
        <v>Bom</v>
      </c>
      <c r="W454" s="6" t="str">
        <f t="shared" si="43"/>
        <v>Positivo</v>
      </c>
      <c r="X454" s="6" t="str">
        <f t="shared" si="44"/>
        <v>Ótimo</v>
      </c>
      <c r="Y454" t="str">
        <f t="shared" si="45"/>
        <v>Ótimo</v>
      </c>
      <c r="Z454" t="str">
        <f t="shared" si="46"/>
        <v>Positiva</v>
      </c>
      <c r="AA454" t="str">
        <f t="shared" si="47"/>
        <v>Positivo</v>
      </c>
    </row>
    <row r="455" spans="1:27" x14ac:dyDescent="0.25">
      <c r="A455">
        <v>453</v>
      </c>
      <c r="B455" t="s">
        <v>1969</v>
      </c>
      <c r="C455" s="3">
        <v>2.59</v>
      </c>
      <c r="D455">
        <v>3.64</v>
      </c>
      <c r="E455">
        <v>0.8</v>
      </c>
      <c r="F455">
        <v>0</v>
      </c>
      <c r="G455" t="s">
        <v>1719</v>
      </c>
      <c r="H455" t="s">
        <v>419</v>
      </c>
      <c r="I455" t="s">
        <v>487</v>
      </c>
      <c r="J455" t="s">
        <v>1710</v>
      </c>
      <c r="K455">
        <v>4.49</v>
      </c>
      <c r="L455">
        <v>3.17</v>
      </c>
      <c r="M455">
        <v>0.1134</v>
      </c>
      <c r="N455">
        <v>4.6500000000000007E-2</v>
      </c>
      <c r="O455" t="s">
        <v>1656</v>
      </c>
      <c r="P455">
        <v>0.1255</v>
      </c>
      <c r="Q455">
        <v>0.21890000000000001</v>
      </c>
      <c r="R455" t="s">
        <v>24</v>
      </c>
      <c r="S455" t="s">
        <v>1970</v>
      </c>
      <c r="T455">
        <v>2.4500000000000002</v>
      </c>
      <c r="U455">
        <v>0.2228</v>
      </c>
      <c r="V455" s="6" t="str">
        <f t="shared" si="42"/>
        <v>Bom</v>
      </c>
      <c r="W455" s="6" t="str">
        <f t="shared" si="43"/>
        <v>Positivo</v>
      </c>
      <c r="X455" s="6" t="str">
        <f t="shared" si="44"/>
        <v>Nulo</v>
      </c>
      <c r="Y455" t="str">
        <f t="shared" si="45"/>
        <v>Ótimo</v>
      </c>
      <c r="Z455" t="str">
        <f t="shared" si="46"/>
        <v>Positiva</v>
      </c>
      <c r="AA455" t="str">
        <f t="shared" si="47"/>
        <v>Positivo</v>
      </c>
    </row>
    <row r="456" spans="1:27" x14ac:dyDescent="0.25">
      <c r="A456">
        <v>454</v>
      </c>
      <c r="B456" t="s">
        <v>1971</v>
      </c>
      <c r="C456" s="3">
        <v>30.2</v>
      </c>
      <c r="D456">
        <v>3.64</v>
      </c>
      <c r="E456">
        <v>2.12</v>
      </c>
      <c r="F456">
        <v>0</v>
      </c>
      <c r="G456" t="s">
        <v>560</v>
      </c>
      <c r="H456" t="s">
        <v>1972</v>
      </c>
      <c r="I456" t="s">
        <v>400</v>
      </c>
      <c r="J456" t="s">
        <v>813</v>
      </c>
      <c r="K456">
        <v>3.43</v>
      </c>
      <c r="L456">
        <v>2.74</v>
      </c>
      <c r="M456">
        <v>0.18210000000000001</v>
      </c>
      <c r="N456">
        <v>8.5800000000000001E-2</v>
      </c>
      <c r="O456" t="s">
        <v>334</v>
      </c>
      <c r="P456">
        <v>0.13550000000000001</v>
      </c>
      <c r="Q456">
        <v>0.58179999999999998</v>
      </c>
      <c r="R456" t="s">
        <v>24</v>
      </c>
      <c r="S456" t="s">
        <v>1848</v>
      </c>
      <c r="T456">
        <v>2.73</v>
      </c>
      <c r="U456">
        <v>8.900000000000001E-2</v>
      </c>
      <c r="V456" s="6" t="str">
        <f t="shared" si="42"/>
        <v>Bom</v>
      </c>
      <c r="W456" s="6" t="str">
        <f t="shared" si="43"/>
        <v>Positivo</v>
      </c>
      <c r="X456" s="6" t="str">
        <f t="shared" si="44"/>
        <v>Nulo</v>
      </c>
      <c r="Y456" t="str">
        <f t="shared" si="45"/>
        <v>Ótimo</v>
      </c>
      <c r="Z456" t="str">
        <f t="shared" si="46"/>
        <v>Positiva</v>
      </c>
      <c r="AA456" t="str">
        <f t="shared" si="47"/>
        <v>Positivo</v>
      </c>
    </row>
    <row r="457" spans="1:27" x14ac:dyDescent="0.25">
      <c r="A457">
        <v>455</v>
      </c>
      <c r="B457" t="s">
        <v>1973</v>
      </c>
      <c r="C457" s="3">
        <v>30.5</v>
      </c>
      <c r="D457">
        <v>3.68</v>
      </c>
      <c r="E457">
        <v>2.14</v>
      </c>
      <c r="F457">
        <v>0</v>
      </c>
      <c r="G457" t="s">
        <v>1974</v>
      </c>
      <c r="H457" t="s">
        <v>1975</v>
      </c>
      <c r="I457" t="s">
        <v>689</v>
      </c>
      <c r="J457" t="s">
        <v>813</v>
      </c>
      <c r="K457">
        <v>3.45</v>
      </c>
      <c r="L457">
        <v>2.75</v>
      </c>
      <c r="M457">
        <v>0.18210000000000001</v>
      </c>
      <c r="N457">
        <v>8.5800000000000001E-2</v>
      </c>
      <c r="O457" t="s">
        <v>334</v>
      </c>
      <c r="P457">
        <v>0.13550000000000001</v>
      </c>
      <c r="Q457">
        <v>0.58179999999999998</v>
      </c>
      <c r="R457" t="s">
        <v>24</v>
      </c>
      <c r="S457" t="s">
        <v>1848</v>
      </c>
      <c r="T457">
        <v>2.73</v>
      </c>
      <c r="U457">
        <v>8.900000000000001E-2</v>
      </c>
      <c r="V457" s="6" t="str">
        <f t="shared" si="42"/>
        <v>Bom</v>
      </c>
      <c r="W457" s="6" t="str">
        <f t="shared" si="43"/>
        <v>Positivo</v>
      </c>
      <c r="X457" s="6" t="str">
        <f t="shared" si="44"/>
        <v>Nulo</v>
      </c>
      <c r="Y457" t="str">
        <f t="shared" si="45"/>
        <v>Ótimo</v>
      </c>
      <c r="Z457" t="str">
        <f t="shared" si="46"/>
        <v>Positiva</v>
      </c>
      <c r="AA457" t="str">
        <f t="shared" si="47"/>
        <v>Positivo</v>
      </c>
    </row>
    <row r="458" spans="1:27" x14ac:dyDescent="0.25">
      <c r="A458">
        <v>456</v>
      </c>
      <c r="B458" t="s">
        <v>1976</v>
      </c>
      <c r="C458" s="3">
        <v>76.5</v>
      </c>
      <c r="D458">
        <v>3.69</v>
      </c>
      <c r="E458">
        <v>1.1399999999999999</v>
      </c>
      <c r="F458">
        <v>0</v>
      </c>
      <c r="G458" t="s">
        <v>1977</v>
      </c>
      <c r="H458" t="s">
        <v>613</v>
      </c>
      <c r="I458" t="s">
        <v>31</v>
      </c>
      <c r="J458" t="s">
        <v>927</v>
      </c>
      <c r="K458">
        <v>7.06</v>
      </c>
      <c r="L458">
        <v>5.33</v>
      </c>
      <c r="M458">
        <v>0.13930000000000001</v>
      </c>
      <c r="N458">
        <v>0.13689999999999999</v>
      </c>
      <c r="O458" t="s">
        <v>1978</v>
      </c>
      <c r="P458">
        <v>0.13270000000000001</v>
      </c>
      <c r="Q458">
        <v>0.3085</v>
      </c>
      <c r="R458" t="s">
        <v>24</v>
      </c>
      <c r="S458" t="s">
        <v>1979</v>
      </c>
      <c r="T458">
        <v>1.59</v>
      </c>
      <c r="U458">
        <v>0.18079999999999999</v>
      </c>
      <c r="V458" s="6" t="str">
        <f t="shared" si="42"/>
        <v>Bom</v>
      </c>
      <c r="W458" s="6" t="str">
        <f t="shared" si="43"/>
        <v>Positivo</v>
      </c>
      <c r="X458" s="6" t="str">
        <f t="shared" si="44"/>
        <v>Nulo</v>
      </c>
      <c r="Y458" t="str">
        <f t="shared" si="45"/>
        <v>Ótimo</v>
      </c>
      <c r="Z458" t="str">
        <f t="shared" si="46"/>
        <v>Positiva</v>
      </c>
      <c r="AA458" t="str">
        <f t="shared" si="47"/>
        <v>Positivo</v>
      </c>
    </row>
    <row r="459" spans="1:27" x14ac:dyDescent="0.25">
      <c r="A459">
        <v>457</v>
      </c>
      <c r="B459" t="s">
        <v>1980</v>
      </c>
      <c r="C459" s="3">
        <v>67.599999999999994</v>
      </c>
      <c r="D459">
        <v>3.72</v>
      </c>
      <c r="E459">
        <v>1.62</v>
      </c>
      <c r="F459">
        <v>8.72E-2</v>
      </c>
      <c r="G459" t="s">
        <v>1981</v>
      </c>
      <c r="H459" t="s">
        <v>1982</v>
      </c>
      <c r="I459" t="s">
        <v>1983</v>
      </c>
      <c r="J459" t="s">
        <v>1984</v>
      </c>
      <c r="K459">
        <v>4.09</v>
      </c>
      <c r="L459">
        <v>3.44</v>
      </c>
      <c r="M459">
        <v>0.39900000000000002</v>
      </c>
      <c r="N459">
        <v>0.3881</v>
      </c>
      <c r="O459" t="s">
        <v>1121</v>
      </c>
      <c r="P459">
        <v>0.2142</v>
      </c>
      <c r="Q459">
        <v>0.43440000000000001</v>
      </c>
      <c r="R459" t="s">
        <v>1985</v>
      </c>
      <c r="S459" t="s">
        <v>1837</v>
      </c>
      <c r="T459">
        <v>0.35</v>
      </c>
      <c r="U459">
        <v>0.16370000000000001</v>
      </c>
      <c r="V459" s="6" t="str">
        <f t="shared" si="42"/>
        <v>Bom</v>
      </c>
      <c r="W459" s="6" t="str">
        <f t="shared" si="43"/>
        <v>Positivo</v>
      </c>
      <c r="X459" s="6" t="str">
        <f t="shared" si="44"/>
        <v>Ótimo</v>
      </c>
      <c r="Y459" t="str">
        <f t="shared" si="45"/>
        <v>Ótimo</v>
      </c>
      <c r="Z459" t="str">
        <f t="shared" si="46"/>
        <v>Positiva</v>
      </c>
      <c r="AA459" t="str">
        <f t="shared" si="47"/>
        <v>Positivo</v>
      </c>
    </row>
    <row r="460" spans="1:27" x14ac:dyDescent="0.25">
      <c r="A460">
        <v>458</v>
      </c>
      <c r="B460" t="s">
        <v>1986</v>
      </c>
      <c r="C460" s="3">
        <v>25</v>
      </c>
      <c r="D460">
        <v>3.75</v>
      </c>
      <c r="E460">
        <v>0.9</v>
      </c>
      <c r="F460">
        <v>0.14000000000000001</v>
      </c>
      <c r="G460" t="s">
        <v>1987</v>
      </c>
      <c r="H460" t="s">
        <v>1988</v>
      </c>
      <c r="I460" t="s">
        <v>1921</v>
      </c>
      <c r="J460" t="s">
        <v>1989</v>
      </c>
      <c r="K460">
        <v>3.36</v>
      </c>
      <c r="L460">
        <v>2.81</v>
      </c>
      <c r="M460">
        <v>0.18490000000000001</v>
      </c>
      <c r="N460">
        <v>0.1452</v>
      </c>
      <c r="O460" t="s">
        <v>1949</v>
      </c>
      <c r="P460">
        <v>0.23730000000000001</v>
      </c>
      <c r="Q460">
        <v>0.24079999999999999</v>
      </c>
      <c r="R460" t="s">
        <v>1990</v>
      </c>
      <c r="S460" t="s">
        <v>1951</v>
      </c>
      <c r="T460">
        <v>0.25</v>
      </c>
      <c r="U460">
        <v>0.20810000000000001</v>
      </c>
      <c r="V460" s="6" t="str">
        <f t="shared" si="42"/>
        <v>Bom</v>
      </c>
      <c r="W460" s="6" t="str">
        <f t="shared" si="43"/>
        <v>Positivo</v>
      </c>
      <c r="X460" s="6" t="str">
        <f t="shared" si="44"/>
        <v>Ótimo</v>
      </c>
      <c r="Y460" t="str">
        <f t="shared" si="45"/>
        <v>Ótimo</v>
      </c>
      <c r="Z460" t="str">
        <f t="shared" si="46"/>
        <v>Positiva</v>
      </c>
      <c r="AA460" t="str">
        <f t="shared" si="47"/>
        <v>Positivo</v>
      </c>
    </row>
    <row r="461" spans="1:27" x14ac:dyDescent="0.25">
      <c r="A461">
        <v>459</v>
      </c>
      <c r="B461" t="s">
        <v>1991</v>
      </c>
      <c r="C461" s="3">
        <v>6.25</v>
      </c>
      <c r="D461">
        <v>3.81</v>
      </c>
      <c r="E461">
        <v>1.41</v>
      </c>
      <c r="F461">
        <v>0</v>
      </c>
      <c r="G461" t="s">
        <v>1992</v>
      </c>
      <c r="H461" t="s">
        <v>427</v>
      </c>
      <c r="I461" t="s">
        <v>1143</v>
      </c>
      <c r="J461" t="s">
        <v>1993</v>
      </c>
      <c r="K461">
        <v>3.28</v>
      </c>
      <c r="L461">
        <v>3.1</v>
      </c>
      <c r="M461">
        <v>0.22500000000000001</v>
      </c>
      <c r="N461">
        <v>0.1464</v>
      </c>
      <c r="O461" t="s">
        <v>479</v>
      </c>
      <c r="P461">
        <v>0.3034</v>
      </c>
      <c r="Q461">
        <v>0.37140000000000001</v>
      </c>
      <c r="R461" t="s">
        <v>24</v>
      </c>
      <c r="S461" t="s">
        <v>1994</v>
      </c>
      <c r="T461">
        <v>0.51</v>
      </c>
      <c r="U461">
        <v>0.1754</v>
      </c>
      <c r="V461" s="6" t="str">
        <f t="shared" si="42"/>
        <v>Bom</v>
      </c>
      <c r="W461" s="6" t="str">
        <f t="shared" si="43"/>
        <v>Positivo</v>
      </c>
      <c r="X461" s="6" t="str">
        <f t="shared" si="44"/>
        <v>Nulo</v>
      </c>
      <c r="Y461" t="str">
        <f t="shared" si="45"/>
        <v>Ótimo</v>
      </c>
      <c r="Z461" t="str">
        <f t="shared" si="46"/>
        <v>Positiva</v>
      </c>
      <c r="AA461" t="str">
        <f t="shared" si="47"/>
        <v>Positivo</v>
      </c>
    </row>
    <row r="462" spans="1:27" x14ac:dyDescent="0.25">
      <c r="A462">
        <v>460</v>
      </c>
      <c r="B462" t="s">
        <v>1995</v>
      </c>
      <c r="C462" s="3">
        <v>80</v>
      </c>
      <c r="D462">
        <v>3.86</v>
      </c>
      <c r="E462">
        <v>1.19</v>
      </c>
      <c r="F462">
        <v>0</v>
      </c>
      <c r="G462" t="s">
        <v>1996</v>
      </c>
      <c r="H462" t="s">
        <v>1404</v>
      </c>
      <c r="I462" t="s">
        <v>223</v>
      </c>
      <c r="J462" t="s">
        <v>860</v>
      </c>
      <c r="K462">
        <v>7.23</v>
      </c>
      <c r="L462">
        <v>5.45</v>
      </c>
      <c r="M462">
        <v>0.13930000000000001</v>
      </c>
      <c r="N462">
        <v>0.13689999999999999</v>
      </c>
      <c r="O462" t="s">
        <v>1978</v>
      </c>
      <c r="P462">
        <v>0.13270000000000001</v>
      </c>
      <c r="Q462">
        <v>0.3085</v>
      </c>
      <c r="R462" t="s">
        <v>24</v>
      </c>
      <c r="S462" t="s">
        <v>1979</v>
      </c>
      <c r="T462">
        <v>1.59</v>
      </c>
      <c r="U462">
        <v>0.18079999999999999</v>
      </c>
      <c r="V462" s="6" t="str">
        <f t="shared" si="42"/>
        <v>Bom</v>
      </c>
      <c r="W462" s="6" t="str">
        <f t="shared" si="43"/>
        <v>Positivo</v>
      </c>
      <c r="X462" s="6" t="str">
        <f t="shared" si="44"/>
        <v>Nulo</v>
      </c>
      <c r="Y462" t="str">
        <f t="shared" si="45"/>
        <v>Ótimo</v>
      </c>
      <c r="Z462" t="str">
        <f t="shared" si="46"/>
        <v>Positiva</v>
      </c>
      <c r="AA462" t="str">
        <f t="shared" si="47"/>
        <v>Positivo</v>
      </c>
    </row>
    <row r="463" spans="1:27" x14ac:dyDescent="0.25">
      <c r="A463">
        <v>461</v>
      </c>
      <c r="B463" t="s">
        <v>1997</v>
      </c>
      <c r="C463" s="3">
        <v>5.5</v>
      </c>
      <c r="D463">
        <v>3.88</v>
      </c>
      <c r="E463">
        <v>1.1399999999999999</v>
      </c>
      <c r="F463">
        <v>0</v>
      </c>
      <c r="G463" t="s">
        <v>964</v>
      </c>
      <c r="H463" t="s">
        <v>145</v>
      </c>
      <c r="I463" t="s">
        <v>22</v>
      </c>
      <c r="J463" t="s">
        <v>1305</v>
      </c>
      <c r="K463">
        <v>3.82</v>
      </c>
      <c r="L463">
        <v>3.22</v>
      </c>
      <c r="M463">
        <v>0.33500000000000002</v>
      </c>
      <c r="N463">
        <v>0.20710000000000001</v>
      </c>
      <c r="O463" t="s">
        <v>1921</v>
      </c>
      <c r="P463">
        <v>0.2366</v>
      </c>
      <c r="Q463">
        <v>0.29470000000000002</v>
      </c>
      <c r="R463" t="s">
        <v>24</v>
      </c>
      <c r="S463" t="s">
        <v>1998</v>
      </c>
      <c r="T463">
        <v>1.55</v>
      </c>
      <c r="U463">
        <v>0.19450000000000001</v>
      </c>
      <c r="V463" s="6" t="str">
        <f t="shared" si="42"/>
        <v>Bom</v>
      </c>
      <c r="W463" s="6" t="str">
        <f t="shared" si="43"/>
        <v>Positivo</v>
      </c>
      <c r="X463" s="6" t="str">
        <f t="shared" si="44"/>
        <v>Nulo</v>
      </c>
      <c r="Y463" t="str">
        <f t="shared" si="45"/>
        <v>Ótimo</v>
      </c>
      <c r="Z463" t="str">
        <f t="shared" si="46"/>
        <v>Positiva</v>
      </c>
      <c r="AA463" t="str">
        <f t="shared" si="47"/>
        <v>Positivo</v>
      </c>
    </row>
    <row r="464" spans="1:27" x14ac:dyDescent="0.25">
      <c r="A464">
        <v>462</v>
      </c>
      <c r="B464" t="s">
        <v>1999</v>
      </c>
      <c r="C464" s="3">
        <v>42.2</v>
      </c>
      <c r="D464">
        <v>3.92</v>
      </c>
      <c r="E464">
        <v>0.93</v>
      </c>
      <c r="F464">
        <v>6.9099999999999995E-2</v>
      </c>
      <c r="G464" t="s">
        <v>2000</v>
      </c>
      <c r="H464" t="s">
        <v>1746</v>
      </c>
      <c r="I464" t="s">
        <v>2001</v>
      </c>
      <c r="J464" t="s">
        <v>817</v>
      </c>
      <c r="K464">
        <v>2.2999999999999998</v>
      </c>
      <c r="L464">
        <v>2.13</v>
      </c>
      <c r="M464">
        <v>0.16339999999999999</v>
      </c>
      <c r="N464">
        <v>0.1207</v>
      </c>
      <c r="O464" t="s">
        <v>2002</v>
      </c>
      <c r="P464">
        <v>0.3155</v>
      </c>
      <c r="Q464">
        <v>0.23649999999999999</v>
      </c>
      <c r="R464" t="s">
        <v>2003</v>
      </c>
      <c r="S464" t="s">
        <v>2004</v>
      </c>
      <c r="T464">
        <v>0.11</v>
      </c>
      <c r="U464">
        <v>0.33050000000000002</v>
      </c>
      <c r="V464" s="6" t="str">
        <f t="shared" si="42"/>
        <v>Bom</v>
      </c>
      <c r="W464" s="6" t="str">
        <f t="shared" si="43"/>
        <v>Positivo</v>
      </c>
      <c r="X464" s="6" t="str">
        <f t="shared" si="44"/>
        <v>Ótimo</v>
      </c>
      <c r="Y464" t="str">
        <f t="shared" si="45"/>
        <v>Ótimo</v>
      </c>
      <c r="Z464" t="str">
        <f t="shared" si="46"/>
        <v>Positiva</v>
      </c>
      <c r="AA464" t="str">
        <f t="shared" si="47"/>
        <v>Positivo</v>
      </c>
    </row>
    <row r="465" spans="1:27" x14ac:dyDescent="0.25">
      <c r="A465">
        <v>463</v>
      </c>
      <c r="B465" t="s">
        <v>2005</v>
      </c>
      <c r="C465" s="3">
        <v>1</v>
      </c>
      <c r="D465">
        <v>3.94</v>
      </c>
      <c r="E465">
        <v>-1.9</v>
      </c>
      <c r="F465">
        <v>0</v>
      </c>
      <c r="G465" t="s">
        <v>333</v>
      </c>
      <c r="H465" t="s">
        <v>2006</v>
      </c>
      <c r="I465" t="s">
        <v>817</v>
      </c>
      <c r="J465" t="s">
        <v>971</v>
      </c>
      <c r="K465">
        <v>3.03</v>
      </c>
      <c r="L465">
        <v>2.65</v>
      </c>
      <c r="M465">
        <v>0.12959999999999999</v>
      </c>
      <c r="N465">
        <v>4.3499999999999997E-2</v>
      </c>
      <c r="O465" t="s">
        <v>198</v>
      </c>
      <c r="P465">
        <v>0.32079999999999997</v>
      </c>
      <c r="Q465">
        <v>-0.48370000000000002</v>
      </c>
      <c r="R465" t="s">
        <v>24</v>
      </c>
      <c r="S465" t="s">
        <v>2007</v>
      </c>
      <c r="T465">
        <v>-3.15</v>
      </c>
      <c r="U465">
        <v>8.1900000000000001E-2</v>
      </c>
      <c r="V465" s="6" t="str">
        <f t="shared" si="42"/>
        <v>Bom</v>
      </c>
      <c r="W465" s="6" t="str">
        <f t="shared" si="43"/>
        <v>Negativo</v>
      </c>
      <c r="X465" s="6" t="str">
        <f t="shared" si="44"/>
        <v>Nulo</v>
      </c>
      <c r="Y465" t="str">
        <f t="shared" si="45"/>
        <v>Negativo</v>
      </c>
      <c r="Z465" t="str">
        <f t="shared" si="46"/>
        <v>Positiva</v>
      </c>
      <c r="AA465" t="str">
        <f t="shared" si="47"/>
        <v>Positivo</v>
      </c>
    </row>
    <row r="466" spans="1:27" x14ac:dyDescent="0.25">
      <c r="A466">
        <v>464</v>
      </c>
      <c r="B466" t="s">
        <v>2008</v>
      </c>
      <c r="C466" s="3">
        <v>52</v>
      </c>
      <c r="D466">
        <v>4.0199999999999996</v>
      </c>
      <c r="E466">
        <v>0.66</v>
      </c>
      <c r="F466">
        <v>5.3600000000000002E-2</v>
      </c>
      <c r="G466" t="s">
        <v>2009</v>
      </c>
      <c r="H466" t="s">
        <v>2010</v>
      </c>
      <c r="I466" t="s">
        <v>2011</v>
      </c>
      <c r="J466" t="s">
        <v>876</v>
      </c>
      <c r="K466">
        <v>6.06</v>
      </c>
      <c r="L466">
        <v>4.08</v>
      </c>
      <c r="M466">
        <v>5.8400000000000001E-2</v>
      </c>
      <c r="N466">
        <v>4.9799999999999997E-2</v>
      </c>
      <c r="O466" t="s">
        <v>108</v>
      </c>
      <c r="P466">
        <v>5.8500000000000003E-2</v>
      </c>
      <c r="Q466">
        <v>0.16320000000000001</v>
      </c>
      <c r="R466" t="s">
        <v>2012</v>
      </c>
      <c r="S466" t="s">
        <v>1559</v>
      </c>
      <c r="T466">
        <v>0.79</v>
      </c>
      <c r="U466">
        <v>8.4000000000000005E-2</v>
      </c>
      <c r="V466" s="6" t="str">
        <f t="shared" si="42"/>
        <v>Bom</v>
      </c>
      <c r="W466" s="6" t="str">
        <f t="shared" si="43"/>
        <v>Positivo</v>
      </c>
      <c r="X466" s="6" t="str">
        <f t="shared" si="44"/>
        <v>Ótimo</v>
      </c>
      <c r="Y466" t="str">
        <f t="shared" si="45"/>
        <v>Ótimo</v>
      </c>
      <c r="Z466" t="str">
        <f t="shared" si="46"/>
        <v>Positiva</v>
      </c>
      <c r="AA466" t="str">
        <f t="shared" si="47"/>
        <v>Positivo</v>
      </c>
    </row>
    <row r="467" spans="1:27" x14ac:dyDescent="0.25">
      <c r="A467">
        <v>465</v>
      </c>
      <c r="B467" t="s">
        <v>2013</v>
      </c>
      <c r="C467" s="3">
        <v>45.54</v>
      </c>
      <c r="D467">
        <v>4.03</v>
      </c>
      <c r="E467">
        <v>0.82</v>
      </c>
      <c r="F467">
        <v>7.980000000000001E-2</v>
      </c>
      <c r="G467" t="s">
        <v>23</v>
      </c>
      <c r="H467" t="s">
        <v>24</v>
      </c>
      <c r="I467" t="s">
        <v>24</v>
      </c>
      <c r="J467" t="s">
        <v>24</v>
      </c>
      <c r="K467">
        <v>0</v>
      </c>
      <c r="L467">
        <v>0</v>
      </c>
      <c r="M467">
        <v>0</v>
      </c>
      <c r="N467">
        <v>0</v>
      </c>
      <c r="O467" t="s">
        <v>24</v>
      </c>
      <c r="P467">
        <v>0</v>
      </c>
      <c r="Q467">
        <v>0.20399999999999999</v>
      </c>
      <c r="R467" t="s">
        <v>2014</v>
      </c>
      <c r="S467" t="s">
        <v>2015</v>
      </c>
      <c r="T467">
        <v>0</v>
      </c>
      <c r="U467">
        <v>0.21759999999999999</v>
      </c>
      <c r="V467" s="6" t="str">
        <f t="shared" si="42"/>
        <v>Bom</v>
      </c>
      <c r="W467" s="6" t="str">
        <f t="shared" si="43"/>
        <v>Positivo</v>
      </c>
      <c r="X467" s="6" t="str">
        <f t="shared" si="44"/>
        <v>Ótimo</v>
      </c>
      <c r="Y467" t="str">
        <f t="shared" si="45"/>
        <v>Ótimo</v>
      </c>
      <c r="Z467" t="str">
        <f t="shared" si="46"/>
        <v>Negativo</v>
      </c>
      <c r="AA467" t="str">
        <f t="shared" si="47"/>
        <v>Positivo</v>
      </c>
    </row>
    <row r="468" spans="1:27" x14ac:dyDescent="0.25">
      <c r="A468">
        <v>466</v>
      </c>
      <c r="B468" t="s">
        <v>2016</v>
      </c>
      <c r="C468" s="3">
        <v>17.2</v>
      </c>
      <c r="D468">
        <v>4.04</v>
      </c>
      <c r="E468">
        <v>0.65</v>
      </c>
      <c r="F468">
        <v>0</v>
      </c>
      <c r="G468" t="s">
        <v>1834</v>
      </c>
      <c r="H468" t="s">
        <v>1573</v>
      </c>
      <c r="I468" t="s">
        <v>571</v>
      </c>
      <c r="J468" t="s">
        <v>2017</v>
      </c>
      <c r="K468">
        <v>7.4</v>
      </c>
      <c r="L468">
        <v>5.54</v>
      </c>
      <c r="M468">
        <v>0.12759999999999999</v>
      </c>
      <c r="N468">
        <v>0.14419999999999999</v>
      </c>
      <c r="O468" t="s">
        <v>1193</v>
      </c>
      <c r="P468">
        <v>8.6199999999999999E-2</v>
      </c>
      <c r="Q468">
        <v>0.16139999999999999</v>
      </c>
      <c r="R468" t="s">
        <v>24</v>
      </c>
      <c r="S468" t="s">
        <v>2018</v>
      </c>
      <c r="T468">
        <v>0.6</v>
      </c>
      <c r="U468">
        <v>2.2100000000000002E-2</v>
      </c>
      <c r="V468" s="6" t="str">
        <f t="shared" si="42"/>
        <v>Bom</v>
      </c>
      <c r="W468" s="6" t="str">
        <f t="shared" si="43"/>
        <v>Positivo</v>
      </c>
      <c r="X468" s="6" t="str">
        <f t="shared" si="44"/>
        <v>Nulo</v>
      </c>
      <c r="Y468" t="str">
        <f t="shared" si="45"/>
        <v>Ótimo</v>
      </c>
      <c r="Z468" t="str">
        <f t="shared" si="46"/>
        <v>Positiva</v>
      </c>
      <c r="AA468" t="str">
        <f t="shared" si="47"/>
        <v>Positivo</v>
      </c>
    </row>
    <row r="469" spans="1:27" x14ac:dyDescent="0.25">
      <c r="A469">
        <v>467</v>
      </c>
      <c r="B469" t="s">
        <v>2019</v>
      </c>
      <c r="C469" s="3">
        <v>0.99</v>
      </c>
      <c r="D469">
        <v>4.0999999999999996</v>
      </c>
      <c r="E469">
        <v>0.65</v>
      </c>
      <c r="F469">
        <v>0</v>
      </c>
      <c r="G469" t="s">
        <v>2020</v>
      </c>
      <c r="H469" t="s">
        <v>1511</v>
      </c>
      <c r="I469" t="s">
        <v>1722</v>
      </c>
      <c r="J469" t="s">
        <v>2021</v>
      </c>
      <c r="K469">
        <v>1.1100000000000001</v>
      </c>
      <c r="L469">
        <v>0.9</v>
      </c>
      <c r="M469">
        <v>5.9700000000000003E-2</v>
      </c>
      <c r="N469">
        <v>3.4000000000000002E-2</v>
      </c>
      <c r="O469" t="s">
        <v>2022</v>
      </c>
      <c r="P469">
        <v>0.19350000000000001</v>
      </c>
      <c r="Q469">
        <v>0.1583</v>
      </c>
      <c r="R469" t="s">
        <v>24</v>
      </c>
      <c r="S469" t="s">
        <v>2023</v>
      </c>
      <c r="T469">
        <v>0.39</v>
      </c>
      <c r="U469">
        <v>0.17810000000000001</v>
      </c>
      <c r="V469" s="6" t="str">
        <f t="shared" si="42"/>
        <v>Bom</v>
      </c>
      <c r="W469" s="6" t="str">
        <f t="shared" si="43"/>
        <v>Positivo</v>
      </c>
      <c r="X469" s="6" t="str">
        <f t="shared" si="44"/>
        <v>Nulo</v>
      </c>
      <c r="Y469" t="str">
        <f t="shared" si="45"/>
        <v>Ótimo</v>
      </c>
      <c r="Z469" t="str">
        <f t="shared" si="46"/>
        <v>Positiva</v>
      </c>
      <c r="AA469" t="str">
        <f t="shared" si="47"/>
        <v>Positivo</v>
      </c>
    </row>
    <row r="470" spans="1:27" x14ac:dyDescent="0.25">
      <c r="A470">
        <v>468</v>
      </c>
      <c r="B470" t="s">
        <v>2024</v>
      </c>
      <c r="C470" s="3">
        <v>8.9</v>
      </c>
      <c r="D470">
        <v>4.12</v>
      </c>
      <c r="E470">
        <v>0.71</v>
      </c>
      <c r="F470">
        <v>0</v>
      </c>
      <c r="G470" t="s">
        <v>23</v>
      </c>
      <c r="H470" t="s">
        <v>24</v>
      </c>
      <c r="I470" t="s">
        <v>24</v>
      </c>
      <c r="J470" t="s">
        <v>24</v>
      </c>
      <c r="K470">
        <v>0</v>
      </c>
      <c r="L470">
        <v>0</v>
      </c>
      <c r="M470">
        <v>0</v>
      </c>
      <c r="N470">
        <v>0</v>
      </c>
      <c r="O470" t="s">
        <v>24</v>
      </c>
      <c r="P470">
        <v>0</v>
      </c>
      <c r="Q470">
        <v>0.17330000000000001</v>
      </c>
      <c r="R470" t="s">
        <v>24</v>
      </c>
      <c r="S470" t="s">
        <v>1545</v>
      </c>
      <c r="T470">
        <v>0</v>
      </c>
      <c r="U470">
        <v>8.1500000000000003E-2</v>
      </c>
      <c r="V470" s="6" t="str">
        <f t="shared" si="42"/>
        <v>Bom</v>
      </c>
      <c r="W470" s="6" t="str">
        <f t="shared" si="43"/>
        <v>Positivo</v>
      </c>
      <c r="X470" s="6" t="str">
        <f t="shared" si="44"/>
        <v>Nulo</v>
      </c>
      <c r="Y470" t="str">
        <f t="shared" si="45"/>
        <v>Ótimo</v>
      </c>
      <c r="Z470" t="str">
        <f t="shared" si="46"/>
        <v>Negativo</v>
      </c>
      <c r="AA470" t="str">
        <f t="shared" si="47"/>
        <v>Positivo</v>
      </c>
    </row>
    <row r="471" spans="1:27" x14ac:dyDescent="0.25">
      <c r="A471">
        <v>469</v>
      </c>
      <c r="B471" t="s">
        <v>2025</v>
      </c>
      <c r="C471" s="3">
        <v>17.64</v>
      </c>
      <c r="D471">
        <v>4.1399999999999997</v>
      </c>
      <c r="E471">
        <v>0.67</v>
      </c>
      <c r="F471">
        <v>0</v>
      </c>
      <c r="G471" t="s">
        <v>2026</v>
      </c>
      <c r="H471" t="s">
        <v>145</v>
      </c>
      <c r="I471" t="s">
        <v>1756</v>
      </c>
      <c r="J471" t="s">
        <v>1587</v>
      </c>
      <c r="K471">
        <v>7.52</v>
      </c>
      <c r="L471">
        <v>5.63</v>
      </c>
      <c r="M471">
        <v>0.12759999999999999</v>
      </c>
      <c r="N471">
        <v>0.14419999999999999</v>
      </c>
      <c r="O471" t="s">
        <v>1193</v>
      </c>
      <c r="P471">
        <v>8.6199999999999999E-2</v>
      </c>
      <c r="Q471">
        <v>0.16139999999999999</v>
      </c>
      <c r="R471" t="s">
        <v>24</v>
      </c>
      <c r="S471" t="s">
        <v>2018</v>
      </c>
      <c r="T471">
        <v>0.6</v>
      </c>
      <c r="U471">
        <v>2.2100000000000002E-2</v>
      </c>
      <c r="V471" s="6" t="str">
        <f t="shared" si="42"/>
        <v>Bom</v>
      </c>
      <c r="W471" s="6" t="str">
        <f t="shared" si="43"/>
        <v>Positivo</v>
      </c>
      <c r="X471" s="6" t="str">
        <f t="shared" si="44"/>
        <v>Nulo</v>
      </c>
      <c r="Y471" t="str">
        <f t="shared" si="45"/>
        <v>Ótimo</v>
      </c>
      <c r="Z471" t="str">
        <f t="shared" si="46"/>
        <v>Positiva</v>
      </c>
      <c r="AA471" t="str">
        <f t="shared" si="47"/>
        <v>Positivo</v>
      </c>
    </row>
    <row r="472" spans="1:27" x14ac:dyDescent="0.25">
      <c r="A472">
        <v>470</v>
      </c>
      <c r="B472" t="s">
        <v>2027</v>
      </c>
      <c r="C472" s="3">
        <v>11.16</v>
      </c>
      <c r="D472">
        <v>4.1500000000000004</v>
      </c>
      <c r="E472">
        <v>0.5</v>
      </c>
      <c r="F472">
        <v>7.0800000000000002E-2</v>
      </c>
      <c r="G472" t="s">
        <v>2029</v>
      </c>
      <c r="H472" t="s">
        <v>2030</v>
      </c>
      <c r="I472" t="s">
        <v>1709</v>
      </c>
      <c r="J472" t="s">
        <v>2031</v>
      </c>
      <c r="K472">
        <v>4.01</v>
      </c>
      <c r="L472">
        <v>2.67</v>
      </c>
      <c r="M472">
        <v>0.14899999999999999</v>
      </c>
      <c r="N472">
        <v>9.6099999999999991E-2</v>
      </c>
      <c r="O472" t="s">
        <v>1081</v>
      </c>
      <c r="P472">
        <v>0.1114</v>
      </c>
      <c r="Q472">
        <v>0.1193</v>
      </c>
      <c r="R472" t="s">
        <v>2032</v>
      </c>
      <c r="S472" t="s">
        <v>2033</v>
      </c>
      <c r="T472">
        <v>0.31</v>
      </c>
      <c r="U472">
        <v>0.20319999999999999</v>
      </c>
      <c r="V472" s="6" t="str">
        <f t="shared" si="42"/>
        <v>Bom</v>
      </c>
      <c r="W472" s="6" t="str">
        <f t="shared" si="43"/>
        <v>Positivo</v>
      </c>
      <c r="X472" s="6" t="str">
        <f t="shared" si="44"/>
        <v>Ótimo</v>
      </c>
      <c r="Y472" t="str">
        <f t="shared" si="45"/>
        <v>Ótimo</v>
      </c>
      <c r="Z472" t="str">
        <f t="shared" si="46"/>
        <v>Positiva</v>
      </c>
      <c r="AA472" t="str">
        <f t="shared" si="47"/>
        <v>Positivo</v>
      </c>
    </row>
    <row r="473" spans="1:27" x14ac:dyDescent="0.25">
      <c r="A473">
        <v>471</v>
      </c>
      <c r="B473" t="s">
        <v>2034</v>
      </c>
      <c r="C473" s="3">
        <v>53.85</v>
      </c>
      <c r="D473">
        <v>4.16</v>
      </c>
      <c r="E473">
        <v>0.68</v>
      </c>
      <c r="F473">
        <v>5.6900000000000013E-2</v>
      </c>
      <c r="G473" t="s">
        <v>1787</v>
      </c>
      <c r="H473" t="s">
        <v>2035</v>
      </c>
      <c r="I473" t="s">
        <v>2036</v>
      </c>
      <c r="J473" t="s">
        <v>2037</v>
      </c>
      <c r="K473">
        <v>6.18</v>
      </c>
      <c r="L473">
        <v>4.16</v>
      </c>
      <c r="M473">
        <v>5.8400000000000001E-2</v>
      </c>
      <c r="N473">
        <v>4.9799999999999997E-2</v>
      </c>
      <c r="O473" t="s">
        <v>108</v>
      </c>
      <c r="P473">
        <v>5.8500000000000003E-2</v>
      </c>
      <c r="Q473">
        <v>0.16320000000000001</v>
      </c>
      <c r="R473" t="s">
        <v>2038</v>
      </c>
      <c r="S473" t="s">
        <v>1559</v>
      </c>
      <c r="T473">
        <v>0.79</v>
      </c>
      <c r="U473">
        <v>8.4000000000000005E-2</v>
      </c>
      <c r="V473" s="6" t="str">
        <f t="shared" si="42"/>
        <v>Bom</v>
      </c>
      <c r="W473" s="6" t="str">
        <f t="shared" si="43"/>
        <v>Positivo</v>
      </c>
      <c r="X473" s="6" t="str">
        <f t="shared" si="44"/>
        <v>Ótimo</v>
      </c>
      <c r="Y473" t="str">
        <f t="shared" si="45"/>
        <v>Ótimo</v>
      </c>
      <c r="Z473" t="str">
        <f t="shared" si="46"/>
        <v>Positiva</v>
      </c>
      <c r="AA473" t="str">
        <f t="shared" si="47"/>
        <v>Positivo</v>
      </c>
    </row>
    <row r="474" spans="1:27" x14ac:dyDescent="0.25">
      <c r="A474">
        <v>472</v>
      </c>
      <c r="B474" t="s">
        <v>2039</v>
      </c>
      <c r="C474" s="3">
        <v>8.5</v>
      </c>
      <c r="D474">
        <v>4.1900000000000004</v>
      </c>
      <c r="E474">
        <v>0.47</v>
      </c>
      <c r="F474">
        <v>0</v>
      </c>
      <c r="G474" t="s">
        <v>2040</v>
      </c>
      <c r="H474" t="s">
        <v>534</v>
      </c>
      <c r="I474" t="s">
        <v>2041</v>
      </c>
      <c r="J474" t="s">
        <v>244</v>
      </c>
      <c r="K474">
        <v>8.07</v>
      </c>
      <c r="L474">
        <v>7.44</v>
      </c>
      <c r="M474">
        <v>0.1196</v>
      </c>
      <c r="N474">
        <v>0.16089999999999999</v>
      </c>
      <c r="O474" t="s">
        <v>2042</v>
      </c>
      <c r="P474">
        <v>4.9299999999999997E-2</v>
      </c>
      <c r="Q474">
        <v>0.1123</v>
      </c>
      <c r="R474" t="s">
        <v>24</v>
      </c>
      <c r="S474" t="s">
        <v>2043</v>
      </c>
      <c r="T474">
        <v>0.65</v>
      </c>
      <c r="U474">
        <v>0.1206</v>
      </c>
      <c r="V474" s="6" t="str">
        <f t="shared" si="42"/>
        <v>Bom</v>
      </c>
      <c r="W474" s="6" t="str">
        <f t="shared" si="43"/>
        <v>Positivo</v>
      </c>
      <c r="X474" s="6" t="str">
        <f t="shared" si="44"/>
        <v>Nulo</v>
      </c>
      <c r="Y474" t="str">
        <f t="shared" si="45"/>
        <v>Ótimo</v>
      </c>
      <c r="Z474" t="str">
        <f t="shared" si="46"/>
        <v>Positiva</v>
      </c>
      <c r="AA474" t="str">
        <f t="shared" si="47"/>
        <v>Positivo</v>
      </c>
    </row>
    <row r="475" spans="1:27" x14ac:dyDescent="0.25">
      <c r="A475">
        <v>473</v>
      </c>
      <c r="B475" t="s">
        <v>2044</v>
      </c>
      <c r="C475" s="3">
        <v>12.43</v>
      </c>
      <c r="D475">
        <v>4.2699999999999996</v>
      </c>
      <c r="E475">
        <v>0.87</v>
      </c>
      <c r="F475">
        <v>0.13200000000000001</v>
      </c>
      <c r="G475" t="s">
        <v>2045</v>
      </c>
      <c r="H475" t="s">
        <v>367</v>
      </c>
      <c r="I475" t="s">
        <v>2046</v>
      </c>
      <c r="J475" t="s">
        <v>145</v>
      </c>
      <c r="K475">
        <v>1.47</v>
      </c>
      <c r="L475">
        <v>1.37</v>
      </c>
      <c r="M475">
        <v>0.377</v>
      </c>
      <c r="N475">
        <v>0.80489999999999995</v>
      </c>
      <c r="O475" t="s">
        <v>2047</v>
      </c>
      <c r="P475">
        <v>0.1691</v>
      </c>
      <c r="Q475">
        <v>0.20369999999999999</v>
      </c>
      <c r="R475" t="s">
        <v>2048</v>
      </c>
      <c r="S475" t="s">
        <v>2049</v>
      </c>
      <c r="T475">
        <v>0</v>
      </c>
      <c r="U475">
        <v>-0.46270000000000011</v>
      </c>
      <c r="V475" s="6" t="str">
        <f t="shared" si="42"/>
        <v>Bom</v>
      </c>
      <c r="W475" s="6" t="str">
        <f t="shared" si="43"/>
        <v>Positivo</v>
      </c>
      <c r="X475" s="6" t="str">
        <f t="shared" si="44"/>
        <v>Ótimo</v>
      </c>
      <c r="Y475" t="str">
        <f t="shared" si="45"/>
        <v>Ótimo</v>
      </c>
      <c r="Z475" t="str">
        <f t="shared" si="46"/>
        <v>Positiva</v>
      </c>
      <c r="AA475" t="str">
        <f t="shared" si="47"/>
        <v>Negativo</v>
      </c>
    </row>
    <row r="476" spans="1:27" x14ac:dyDescent="0.25">
      <c r="A476">
        <v>474</v>
      </c>
      <c r="B476" t="s">
        <v>2050</v>
      </c>
      <c r="C476" s="3">
        <v>16.66</v>
      </c>
      <c r="D476">
        <v>4.28</v>
      </c>
      <c r="E476">
        <v>0.72</v>
      </c>
      <c r="F476">
        <v>5.8600000000000013E-2</v>
      </c>
      <c r="G476" t="s">
        <v>2051</v>
      </c>
      <c r="H476" t="s">
        <v>2052</v>
      </c>
      <c r="I476" t="s">
        <v>2053</v>
      </c>
      <c r="J476" t="s">
        <v>1778</v>
      </c>
      <c r="K476">
        <v>5.48</v>
      </c>
      <c r="L476">
        <v>4.47</v>
      </c>
      <c r="M476">
        <v>0.2351</v>
      </c>
      <c r="N476">
        <v>0.10829999999999999</v>
      </c>
      <c r="O476" t="s">
        <v>729</v>
      </c>
      <c r="P476">
        <v>0.1225</v>
      </c>
      <c r="Q476">
        <v>0.1686</v>
      </c>
      <c r="R476" t="s">
        <v>2054</v>
      </c>
      <c r="S476" t="s">
        <v>2055</v>
      </c>
      <c r="T476">
        <v>1.52</v>
      </c>
      <c r="U476">
        <v>0.15090000000000001</v>
      </c>
      <c r="V476" s="6" t="str">
        <f t="shared" si="42"/>
        <v>Bom</v>
      </c>
      <c r="W476" s="6" t="str">
        <f t="shared" si="43"/>
        <v>Positivo</v>
      </c>
      <c r="X476" s="6" t="str">
        <f t="shared" si="44"/>
        <v>Ótimo</v>
      </c>
      <c r="Y476" t="str">
        <f t="shared" si="45"/>
        <v>Ótimo</v>
      </c>
      <c r="Z476" t="str">
        <f t="shared" si="46"/>
        <v>Positiva</v>
      </c>
      <c r="AA476" t="str">
        <f t="shared" si="47"/>
        <v>Positivo</v>
      </c>
    </row>
    <row r="477" spans="1:27" x14ac:dyDescent="0.25">
      <c r="A477">
        <v>475</v>
      </c>
      <c r="B477" t="s">
        <v>2056</v>
      </c>
      <c r="C477" s="3">
        <v>23.01</v>
      </c>
      <c r="D477">
        <v>4.29</v>
      </c>
      <c r="E477">
        <v>0.89</v>
      </c>
      <c r="F477">
        <v>2.2599999999999999E-2</v>
      </c>
      <c r="G477" t="s">
        <v>2057</v>
      </c>
      <c r="H477" t="s">
        <v>2058</v>
      </c>
      <c r="I477" t="s">
        <v>2059</v>
      </c>
      <c r="J477" t="s">
        <v>115</v>
      </c>
      <c r="K477">
        <v>15.66</v>
      </c>
      <c r="L477">
        <v>10.65</v>
      </c>
      <c r="M477">
        <v>0.48309999999999997</v>
      </c>
      <c r="N477">
        <v>2.1509</v>
      </c>
      <c r="O477" t="s">
        <v>154</v>
      </c>
      <c r="P477">
        <v>2.6700000000000002E-2</v>
      </c>
      <c r="Q477">
        <v>0.2082</v>
      </c>
      <c r="R477" t="s">
        <v>2060</v>
      </c>
      <c r="S477" t="s">
        <v>2061</v>
      </c>
      <c r="T477">
        <v>0</v>
      </c>
      <c r="U477">
        <v>0.32850000000000001</v>
      </c>
      <c r="V477" s="6" t="str">
        <f t="shared" si="42"/>
        <v>Bom</v>
      </c>
      <c r="W477" s="6" t="str">
        <f t="shared" si="43"/>
        <v>Positivo</v>
      </c>
      <c r="X477" s="6" t="str">
        <f t="shared" si="44"/>
        <v>Bom</v>
      </c>
      <c r="Y477" t="str">
        <f t="shared" si="45"/>
        <v>Ótimo</v>
      </c>
      <c r="Z477" t="str">
        <f t="shared" si="46"/>
        <v>Positiva</v>
      </c>
      <c r="AA477" t="str">
        <f t="shared" si="47"/>
        <v>Positivo</v>
      </c>
    </row>
    <row r="478" spans="1:27" x14ac:dyDescent="0.25">
      <c r="A478">
        <v>476</v>
      </c>
      <c r="B478" t="s">
        <v>2062</v>
      </c>
      <c r="C478" s="3">
        <v>12.58</v>
      </c>
      <c r="D478">
        <v>4.32</v>
      </c>
      <c r="E478">
        <v>0.88</v>
      </c>
      <c r="F478">
        <v>0.1186</v>
      </c>
      <c r="G478" t="s">
        <v>2063</v>
      </c>
      <c r="H478" t="s">
        <v>1871</v>
      </c>
      <c r="I478" t="s">
        <v>2064</v>
      </c>
      <c r="J478" t="s">
        <v>234</v>
      </c>
      <c r="K478">
        <v>1.56</v>
      </c>
      <c r="L478">
        <v>1.45</v>
      </c>
      <c r="M478">
        <v>0.377</v>
      </c>
      <c r="N478">
        <v>0.80489999999999995</v>
      </c>
      <c r="O478" t="s">
        <v>2047</v>
      </c>
      <c r="P478">
        <v>0.1691</v>
      </c>
      <c r="Q478">
        <v>0.20369999999999999</v>
      </c>
      <c r="R478" t="s">
        <v>2065</v>
      </c>
      <c r="S478" t="s">
        <v>2049</v>
      </c>
      <c r="T478">
        <v>0</v>
      </c>
      <c r="U478">
        <v>-0.46270000000000011</v>
      </c>
      <c r="V478" s="6" t="str">
        <f t="shared" si="42"/>
        <v>Bom</v>
      </c>
      <c r="W478" s="6" t="str">
        <f t="shared" si="43"/>
        <v>Positivo</v>
      </c>
      <c r="X478" s="6" t="str">
        <f t="shared" si="44"/>
        <v>Ótimo</v>
      </c>
      <c r="Y478" t="str">
        <f t="shared" si="45"/>
        <v>Ótimo</v>
      </c>
      <c r="Z478" t="str">
        <f t="shared" si="46"/>
        <v>Positiva</v>
      </c>
      <c r="AA478" t="str">
        <f t="shared" si="47"/>
        <v>Negativo</v>
      </c>
    </row>
    <row r="479" spans="1:27" x14ac:dyDescent="0.25">
      <c r="A479">
        <v>477</v>
      </c>
      <c r="B479" t="s">
        <v>2066</v>
      </c>
      <c r="C479" s="3">
        <v>1.05</v>
      </c>
      <c r="D479">
        <v>4.3499999999999996</v>
      </c>
      <c r="E479">
        <v>0.69</v>
      </c>
      <c r="F479">
        <v>0</v>
      </c>
      <c r="G479" t="s">
        <v>2067</v>
      </c>
      <c r="H479" t="s">
        <v>722</v>
      </c>
      <c r="I479" t="s">
        <v>2068</v>
      </c>
      <c r="J479" t="s">
        <v>2069</v>
      </c>
      <c r="K479">
        <v>1.25</v>
      </c>
      <c r="L479">
        <v>1.01</v>
      </c>
      <c r="M479">
        <v>5.9700000000000003E-2</v>
      </c>
      <c r="N479">
        <v>3.4000000000000002E-2</v>
      </c>
      <c r="O479" t="s">
        <v>2022</v>
      </c>
      <c r="P479">
        <v>0.19350000000000001</v>
      </c>
      <c r="Q479">
        <v>0.1583</v>
      </c>
      <c r="R479" t="s">
        <v>24</v>
      </c>
      <c r="S479" t="s">
        <v>2023</v>
      </c>
      <c r="T479">
        <v>0.39</v>
      </c>
      <c r="U479">
        <v>0.17810000000000001</v>
      </c>
      <c r="V479" s="6" t="str">
        <f t="shared" si="42"/>
        <v>Bom</v>
      </c>
      <c r="W479" s="6" t="str">
        <f t="shared" si="43"/>
        <v>Positivo</v>
      </c>
      <c r="X479" s="6" t="str">
        <f t="shared" si="44"/>
        <v>Nulo</v>
      </c>
      <c r="Y479" t="str">
        <f t="shared" si="45"/>
        <v>Ótimo</v>
      </c>
      <c r="Z479" t="str">
        <f t="shared" si="46"/>
        <v>Positiva</v>
      </c>
      <c r="AA479" t="str">
        <f t="shared" si="47"/>
        <v>Positivo</v>
      </c>
    </row>
    <row r="480" spans="1:27" x14ac:dyDescent="0.25">
      <c r="A480">
        <v>478</v>
      </c>
      <c r="B480" t="s">
        <v>2070</v>
      </c>
      <c r="C480" s="3">
        <v>12.74</v>
      </c>
      <c r="D480">
        <v>4.38</v>
      </c>
      <c r="E480">
        <v>0.89</v>
      </c>
      <c r="F480">
        <v>0.1171</v>
      </c>
      <c r="G480" t="s">
        <v>739</v>
      </c>
      <c r="H480" t="s">
        <v>2071</v>
      </c>
      <c r="I480" t="s">
        <v>2072</v>
      </c>
      <c r="J480" t="s">
        <v>519</v>
      </c>
      <c r="K480">
        <v>1.65</v>
      </c>
      <c r="L480">
        <v>1.53</v>
      </c>
      <c r="M480">
        <v>0.377</v>
      </c>
      <c r="N480">
        <v>0.80489999999999995</v>
      </c>
      <c r="O480" t="s">
        <v>2047</v>
      </c>
      <c r="P480">
        <v>0.1691</v>
      </c>
      <c r="Q480">
        <v>0.20369999999999999</v>
      </c>
      <c r="R480" t="s">
        <v>2073</v>
      </c>
      <c r="S480" t="s">
        <v>2049</v>
      </c>
      <c r="T480">
        <v>0</v>
      </c>
      <c r="U480">
        <v>-0.46270000000000011</v>
      </c>
      <c r="V480" s="6" t="str">
        <f t="shared" si="42"/>
        <v>Bom</v>
      </c>
      <c r="W480" s="6" t="str">
        <f t="shared" si="43"/>
        <v>Positivo</v>
      </c>
      <c r="X480" s="6" t="str">
        <f t="shared" si="44"/>
        <v>Ótimo</v>
      </c>
      <c r="Y480" t="str">
        <f t="shared" si="45"/>
        <v>Ótimo</v>
      </c>
      <c r="Z480" t="str">
        <f t="shared" si="46"/>
        <v>Positiva</v>
      </c>
      <c r="AA480" t="str">
        <f t="shared" si="47"/>
        <v>Negativo</v>
      </c>
    </row>
    <row r="481" spans="1:27" x14ac:dyDescent="0.25">
      <c r="A481">
        <v>479</v>
      </c>
      <c r="B481" t="s">
        <v>2074</v>
      </c>
      <c r="C481" s="3">
        <v>22.17</v>
      </c>
      <c r="D481">
        <v>4.3899999999999997</v>
      </c>
      <c r="E481">
        <v>0.56000000000000005</v>
      </c>
      <c r="F481">
        <v>0.1113</v>
      </c>
      <c r="G481" t="s">
        <v>23</v>
      </c>
      <c r="H481" t="s">
        <v>24</v>
      </c>
      <c r="I481" t="s">
        <v>24</v>
      </c>
      <c r="J481" t="s">
        <v>24</v>
      </c>
      <c r="K481">
        <v>0</v>
      </c>
      <c r="L481">
        <v>0</v>
      </c>
      <c r="M481">
        <v>0</v>
      </c>
      <c r="N481">
        <v>0</v>
      </c>
      <c r="O481" t="s">
        <v>24</v>
      </c>
      <c r="P481">
        <v>0</v>
      </c>
      <c r="Q481">
        <v>0.1268</v>
      </c>
      <c r="R481" t="s">
        <v>2075</v>
      </c>
      <c r="S481" t="s">
        <v>2076</v>
      </c>
      <c r="T481">
        <v>0</v>
      </c>
      <c r="U481">
        <v>1.6199999999999999E-2</v>
      </c>
      <c r="V481" s="6" t="str">
        <f t="shared" si="42"/>
        <v>Bom</v>
      </c>
      <c r="W481" s="6" t="str">
        <f t="shared" si="43"/>
        <v>Positivo</v>
      </c>
      <c r="X481" s="6" t="str">
        <f t="shared" si="44"/>
        <v>Ótimo</v>
      </c>
      <c r="Y481" t="str">
        <f t="shared" si="45"/>
        <v>Ótimo</v>
      </c>
      <c r="Z481" t="str">
        <f t="shared" si="46"/>
        <v>Negativo</v>
      </c>
      <c r="AA481" t="str">
        <f t="shared" si="47"/>
        <v>Positivo</v>
      </c>
    </row>
    <row r="482" spans="1:27" x14ac:dyDescent="0.25">
      <c r="A482">
        <v>480</v>
      </c>
      <c r="B482" t="s">
        <v>2077</v>
      </c>
      <c r="C482" s="3">
        <v>17.62</v>
      </c>
      <c r="D482">
        <v>4.41</v>
      </c>
      <c r="E482">
        <v>0.88</v>
      </c>
      <c r="F482">
        <v>5.6800000000000003E-2</v>
      </c>
      <c r="G482" t="s">
        <v>2078</v>
      </c>
      <c r="H482" t="s">
        <v>1191</v>
      </c>
      <c r="I482" t="s">
        <v>752</v>
      </c>
      <c r="J482" t="s">
        <v>1942</v>
      </c>
      <c r="K482">
        <v>-2.76</v>
      </c>
      <c r="L482">
        <v>-3.57</v>
      </c>
      <c r="M482">
        <v>-0.1195</v>
      </c>
      <c r="N482">
        <v>2.52E-2</v>
      </c>
      <c r="O482" t="s">
        <v>234</v>
      </c>
      <c r="P482">
        <v>-0.27379999999999999</v>
      </c>
      <c r="Q482">
        <v>0.19850000000000001</v>
      </c>
      <c r="R482" t="s">
        <v>2079</v>
      </c>
      <c r="S482" t="s">
        <v>2080</v>
      </c>
      <c r="T482">
        <v>2.08</v>
      </c>
      <c r="U482">
        <v>0.2094</v>
      </c>
      <c r="V482" s="6" t="str">
        <f t="shared" si="42"/>
        <v>Bom</v>
      </c>
      <c r="W482" s="6" t="str">
        <f t="shared" si="43"/>
        <v>Positivo</v>
      </c>
      <c r="X482" s="6" t="str">
        <f t="shared" si="44"/>
        <v>Ótimo</v>
      </c>
      <c r="Y482" t="str">
        <f t="shared" si="45"/>
        <v>Ótimo</v>
      </c>
      <c r="Z482" t="str">
        <f t="shared" si="46"/>
        <v>Positiva</v>
      </c>
      <c r="AA482" t="str">
        <f t="shared" si="47"/>
        <v>Positivo</v>
      </c>
    </row>
    <row r="483" spans="1:27" x14ac:dyDescent="0.25">
      <c r="A483">
        <v>481</v>
      </c>
      <c r="B483" t="s">
        <v>2081</v>
      </c>
      <c r="C483" s="3">
        <v>14.5</v>
      </c>
      <c r="D483">
        <v>4.41</v>
      </c>
      <c r="E483">
        <v>0.39</v>
      </c>
      <c r="F483">
        <v>0</v>
      </c>
      <c r="G483" t="s">
        <v>463</v>
      </c>
      <c r="H483" t="s">
        <v>427</v>
      </c>
      <c r="I483" t="s">
        <v>2082</v>
      </c>
      <c r="J483" t="s">
        <v>2035</v>
      </c>
      <c r="K483">
        <v>-3.38</v>
      </c>
      <c r="L483">
        <v>-3.41</v>
      </c>
      <c r="M483">
        <v>-2.0842000000000001</v>
      </c>
      <c r="N483">
        <v>1.9555</v>
      </c>
      <c r="O483" t="s">
        <v>2083</v>
      </c>
      <c r="P483">
        <v>-8.5199999999999998E-2</v>
      </c>
      <c r="Q483">
        <v>8.7599999999999997E-2</v>
      </c>
      <c r="R483" t="s">
        <v>2084</v>
      </c>
      <c r="S483" t="s">
        <v>2085</v>
      </c>
      <c r="T483">
        <v>0</v>
      </c>
      <c r="U483">
        <v>-0.35820000000000002</v>
      </c>
      <c r="V483" s="6" t="str">
        <f t="shared" si="42"/>
        <v>Bom</v>
      </c>
      <c r="W483" s="6" t="str">
        <f t="shared" si="43"/>
        <v>Positivo</v>
      </c>
      <c r="X483" s="6" t="str">
        <f t="shared" si="44"/>
        <v>Nulo</v>
      </c>
      <c r="Y483" t="str">
        <f t="shared" si="45"/>
        <v>Bom</v>
      </c>
      <c r="Z483" t="str">
        <f t="shared" si="46"/>
        <v>Positiva</v>
      </c>
      <c r="AA483" t="str">
        <f t="shared" si="47"/>
        <v>Negativo</v>
      </c>
    </row>
    <row r="484" spans="1:27" x14ac:dyDescent="0.25">
      <c r="A484">
        <v>482</v>
      </c>
      <c r="B484" t="s">
        <v>2086</v>
      </c>
      <c r="C484" s="3">
        <v>35</v>
      </c>
      <c r="D484">
        <v>4.4800000000000004</v>
      </c>
      <c r="E484">
        <v>0.68</v>
      </c>
      <c r="F484">
        <v>0</v>
      </c>
      <c r="G484" t="s">
        <v>885</v>
      </c>
      <c r="H484" t="s">
        <v>2087</v>
      </c>
      <c r="I484" t="s">
        <v>174</v>
      </c>
      <c r="J484" t="s">
        <v>1456</v>
      </c>
      <c r="K484">
        <v>5.93</v>
      </c>
      <c r="L484">
        <v>4.38</v>
      </c>
      <c r="M484">
        <v>0.14499999999999999</v>
      </c>
      <c r="N484">
        <v>6.9400000000000003E-2</v>
      </c>
      <c r="O484" t="s">
        <v>293</v>
      </c>
      <c r="P484">
        <v>0.1153</v>
      </c>
      <c r="Q484">
        <v>0.1512</v>
      </c>
      <c r="R484" t="s">
        <v>24</v>
      </c>
      <c r="S484" t="s">
        <v>2088</v>
      </c>
      <c r="T484">
        <v>1.24</v>
      </c>
      <c r="U484">
        <v>0.156</v>
      </c>
      <c r="V484" s="6" t="str">
        <f t="shared" si="42"/>
        <v>Bom</v>
      </c>
      <c r="W484" s="6" t="str">
        <f t="shared" si="43"/>
        <v>Positivo</v>
      </c>
      <c r="X484" s="6" t="str">
        <f t="shared" si="44"/>
        <v>Nulo</v>
      </c>
      <c r="Y484" t="str">
        <f t="shared" si="45"/>
        <v>Ótimo</v>
      </c>
      <c r="Z484" t="str">
        <f t="shared" si="46"/>
        <v>Positiva</v>
      </c>
      <c r="AA484" t="str">
        <f t="shared" si="47"/>
        <v>Positivo</v>
      </c>
    </row>
    <row r="485" spans="1:27" x14ac:dyDescent="0.25">
      <c r="A485">
        <v>483</v>
      </c>
      <c r="B485" t="s">
        <v>2089</v>
      </c>
      <c r="C485" s="3">
        <v>3.04</v>
      </c>
      <c r="D485">
        <v>4.49</v>
      </c>
      <c r="E485">
        <v>0.61</v>
      </c>
      <c r="F485">
        <v>2.8299999999999999E-2</v>
      </c>
      <c r="G485" t="s">
        <v>2090</v>
      </c>
      <c r="H485" t="s">
        <v>1965</v>
      </c>
      <c r="I485" t="s">
        <v>2091</v>
      </c>
      <c r="J485" t="s">
        <v>400</v>
      </c>
      <c r="K485">
        <v>3.36</v>
      </c>
      <c r="L485">
        <v>3.97</v>
      </c>
      <c r="M485">
        <v>0.193</v>
      </c>
      <c r="N485">
        <v>0.13619999999999999</v>
      </c>
      <c r="O485" t="s">
        <v>2092</v>
      </c>
      <c r="P485">
        <v>0.1396</v>
      </c>
      <c r="Q485">
        <v>0.1366</v>
      </c>
      <c r="R485" t="s">
        <v>2093</v>
      </c>
      <c r="S485" t="s">
        <v>2094</v>
      </c>
      <c r="T485">
        <v>0.33</v>
      </c>
      <c r="U485">
        <v>3.6200000000000003E-2</v>
      </c>
      <c r="V485" s="6" t="str">
        <f t="shared" si="42"/>
        <v>Bom</v>
      </c>
      <c r="W485" s="6" t="str">
        <f t="shared" si="43"/>
        <v>Positivo</v>
      </c>
      <c r="X485" s="6" t="str">
        <f t="shared" si="44"/>
        <v>Bom</v>
      </c>
      <c r="Y485" t="str">
        <f t="shared" si="45"/>
        <v>Ótimo</v>
      </c>
      <c r="Z485" t="str">
        <f t="shared" si="46"/>
        <v>Positiva</v>
      </c>
      <c r="AA485" t="str">
        <f t="shared" si="47"/>
        <v>Positivo</v>
      </c>
    </row>
    <row r="486" spans="1:27" x14ac:dyDescent="0.25">
      <c r="A486">
        <v>484</v>
      </c>
      <c r="B486" t="s">
        <v>2095</v>
      </c>
      <c r="C486" s="3">
        <v>1</v>
      </c>
      <c r="D486">
        <v>4.5</v>
      </c>
      <c r="E486">
        <v>0.09</v>
      </c>
      <c r="F486">
        <v>0</v>
      </c>
      <c r="G486" t="s">
        <v>1732</v>
      </c>
      <c r="H486" t="s">
        <v>1170</v>
      </c>
      <c r="I486" t="s">
        <v>1305</v>
      </c>
      <c r="J486" t="s">
        <v>61</v>
      </c>
      <c r="K486">
        <v>-8.3800000000000008</v>
      </c>
      <c r="L486">
        <v>-19.829999999999998</v>
      </c>
      <c r="M486">
        <v>-4.6600000000000003E-2</v>
      </c>
      <c r="N486">
        <v>1.5100000000000001E-2</v>
      </c>
      <c r="O486" t="s">
        <v>1165</v>
      </c>
      <c r="P486">
        <v>-3.44E-2</v>
      </c>
      <c r="Q486">
        <v>1.9900000000000001E-2</v>
      </c>
      <c r="R486" t="s">
        <v>24</v>
      </c>
      <c r="S486" t="s">
        <v>2096</v>
      </c>
      <c r="T486">
        <v>0.51</v>
      </c>
      <c r="U486">
        <v>1.35E-2</v>
      </c>
      <c r="V486" s="6" t="str">
        <f t="shared" si="42"/>
        <v>Bom</v>
      </c>
      <c r="W486" s="6" t="str">
        <f t="shared" si="43"/>
        <v>Positivo</v>
      </c>
      <c r="X486" s="6" t="str">
        <f t="shared" si="44"/>
        <v>Nulo</v>
      </c>
      <c r="Y486" t="str">
        <f t="shared" si="45"/>
        <v>Bom</v>
      </c>
      <c r="Z486" t="str">
        <f t="shared" si="46"/>
        <v>Positiva</v>
      </c>
      <c r="AA486" t="str">
        <f t="shared" si="47"/>
        <v>Positivo</v>
      </c>
    </row>
    <row r="487" spans="1:27" x14ac:dyDescent="0.25">
      <c r="A487">
        <v>485</v>
      </c>
      <c r="B487" t="s">
        <v>2097</v>
      </c>
      <c r="C487" s="3">
        <v>2.3199999999999998</v>
      </c>
      <c r="D487">
        <v>4.51</v>
      </c>
      <c r="E487">
        <v>-0.49</v>
      </c>
      <c r="F487">
        <v>0</v>
      </c>
      <c r="G487" t="s">
        <v>2098</v>
      </c>
      <c r="H487" t="s">
        <v>57</v>
      </c>
      <c r="I487" t="s">
        <v>2099</v>
      </c>
      <c r="J487" t="s">
        <v>876</v>
      </c>
      <c r="K487">
        <v>-5.4</v>
      </c>
      <c r="L487">
        <v>-22.5</v>
      </c>
      <c r="M487">
        <v>-6.2399999999999997E-2</v>
      </c>
      <c r="N487">
        <v>0.20849999999999999</v>
      </c>
      <c r="O487" t="s">
        <v>1858</v>
      </c>
      <c r="P487">
        <v>-9.6000000000000002E-2</v>
      </c>
      <c r="Q487">
        <v>-0.1084</v>
      </c>
      <c r="R487" t="s">
        <v>2100</v>
      </c>
      <c r="S487" t="s">
        <v>1860</v>
      </c>
      <c r="T487">
        <v>-0.37</v>
      </c>
      <c r="U487">
        <v>9.7200000000000009E-2</v>
      </c>
      <c r="V487" s="6" t="str">
        <f t="shared" si="42"/>
        <v>Bom</v>
      </c>
      <c r="W487" s="6" t="str">
        <f t="shared" si="43"/>
        <v>Negativo</v>
      </c>
      <c r="X487" s="6" t="str">
        <f t="shared" si="44"/>
        <v>Nulo</v>
      </c>
      <c r="Y487" t="str">
        <f t="shared" si="45"/>
        <v>Negativo</v>
      </c>
      <c r="Z487" t="str">
        <f t="shared" si="46"/>
        <v>Positiva</v>
      </c>
      <c r="AA487" t="str">
        <f t="shared" si="47"/>
        <v>Positivo</v>
      </c>
    </row>
    <row r="488" spans="1:27" x14ac:dyDescent="0.25">
      <c r="A488">
        <v>486</v>
      </c>
      <c r="B488" t="s">
        <v>2101</v>
      </c>
      <c r="C488" s="3">
        <v>410</v>
      </c>
      <c r="D488">
        <v>4.54</v>
      </c>
      <c r="E488">
        <v>2.13</v>
      </c>
      <c r="F488">
        <v>0</v>
      </c>
      <c r="G488" t="s">
        <v>2102</v>
      </c>
      <c r="H488" t="s">
        <v>2103</v>
      </c>
      <c r="I488" t="s">
        <v>2104</v>
      </c>
      <c r="J488" t="s">
        <v>2105</v>
      </c>
      <c r="K488">
        <v>6.95</v>
      </c>
      <c r="L488">
        <v>6.95</v>
      </c>
      <c r="M488">
        <v>0.51329999999999998</v>
      </c>
      <c r="N488">
        <v>0.66339999999999999</v>
      </c>
      <c r="O488" t="s">
        <v>1591</v>
      </c>
      <c r="P488">
        <v>0.15090000000000001</v>
      </c>
      <c r="Q488">
        <v>0.46839999999999998</v>
      </c>
      <c r="R488" t="s">
        <v>24</v>
      </c>
      <c r="S488" t="s">
        <v>2106</v>
      </c>
      <c r="T488">
        <v>0.7</v>
      </c>
      <c r="U488">
        <v>6.4600000000000005E-2</v>
      </c>
      <c r="V488" s="6" t="str">
        <f t="shared" si="42"/>
        <v>Bom</v>
      </c>
      <c r="W488" s="6" t="str">
        <f t="shared" si="43"/>
        <v>Positivo</v>
      </c>
      <c r="X488" s="6" t="str">
        <f t="shared" si="44"/>
        <v>Nulo</v>
      </c>
      <c r="Y488" t="str">
        <f t="shared" si="45"/>
        <v>Ótimo</v>
      </c>
      <c r="Z488" t="str">
        <f t="shared" si="46"/>
        <v>Positiva</v>
      </c>
      <c r="AA488" t="str">
        <f t="shared" si="47"/>
        <v>Positivo</v>
      </c>
    </row>
    <row r="489" spans="1:27" x14ac:dyDescent="0.25">
      <c r="A489">
        <v>487</v>
      </c>
      <c r="B489" t="s">
        <v>2107</v>
      </c>
      <c r="C489" s="3">
        <v>2.9</v>
      </c>
      <c r="D489">
        <v>4.59</v>
      </c>
      <c r="E489">
        <v>1.65</v>
      </c>
      <c r="F489">
        <v>0</v>
      </c>
      <c r="G489" t="s">
        <v>2108</v>
      </c>
      <c r="H489" t="s">
        <v>1328</v>
      </c>
      <c r="I489" t="s">
        <v>362</v>
      </c>
      <c r="J489" t="s">
        <v>971</v>
      </c>
      <c r="K489">
        <v>4.58</v>
      </c>
      <c r="L489">
        <v>3.79</v>
      </c>
      <c r="M489">
        <v>0.22950000000000001</v>
      </c>
      <c r="N489">
        <v>0.12230000000000001</v>
      </c>
      <c r="O489" t="s">
        <v>132</v>
      </c>
      <c r="P489">
        <v>0.1507</v>
      </c>
      <c r="Q489">
        <v>0.3589</v>
      </c>
      <c r="R489" t="s">
        <v>24</v>
      </c>
      <c r="S489" t="s">
        <v>2109</v>
      </c>
      <c r="T489">
        <v>3.09</v>
      </c>
      <c r="U489">
        <v>0.1178</v>
      </c>
      <c r="V489" s="6" t="str">
        <f t="shared" si="42"/>
        <v>Bom</v>
      </c>
      <c r="W489" s="6" t="str">
        <f t="shared" si="43"/>
        <v>Positivo</v>
      </c>
      <c r="X489" s="6" t="str">
        <f t="shared" si="44"/>
        <v>Nulo</v>
      </c>
      <c r="Y489" t="str">
        <f t="shared" si="45"/>
        <v>Ótimo</v>
      </c>
      <c r="Z489" t="str">
        <f t="shared" si="46"/>
        <v>Positiva</v>
      </c>
      <c r="AA489" t="str">
        <f t="shared" si="47"/>
        <v>Positivo</v>
      </c>
    </row>
    <row r="490" spans="1:27" x14ac:dyDescent="0.25">
      <c r="A490">
        <v>488</v>
      </c>
      <c r="B490" t="s">
        <v>2110</v>
      </c>
      <c r="C490" s="3">
        <v>44</v>
      </c>
      <c r="D490">
        <v>4.5999999999999996</v>
      </c>
      <c r="E490">
        <v>4.41</v>
      </c>
      <c r="F490">
        <v>0</v>
      </c>
      <c r="G490" t="s">
        <v>2111</v>
      </c>
      <c r="H490" t="s">
        <v>2112</v>
      </c>
      <c r="I490" t="s">
        <v>1988</v>
      </c>
      <c r="J490" t="s">
        <v>1942</v>
      </c>
      <c r="K490">
        <v>5.12</v>
      </c>
      <c r="L490">
        <v>5.12</v>
      </c>
      <c r="M490">
        <v>0.1825</v>
      </c>
      <c r="N490">
        <v>8.9800000000000005E-2</v>
      </c>
      <c r="O490" t="s">
        <v>555</v>
      </c>
      <c r="P490">
        <v>0.16259999999999999</v>
      </c>
      <c r="Q490">
        <v>0.95889999999999997</v>
      </c>
      <c r="R490" t="s">
        <v>24</v>
      </c>
      <c r="S490" t="s">
        <v>2113</v>
      </c>
      <c r="T490">
        <v>6.26</v>
      </c>
      <c r="U490">
        <v>0.14940000000000001</v>
      </c>
      <c r="V490" s="6" t="str">
        <f t="shared" si="42"/>
        <v>Bom</v>
      </c>
      <c r="W490" s="6" t="str">
        <f t="shared" si="43"/>
        <v>Positivo</v>
      </c>
      <c r="X490" s="6" t="str">
        <f t="shared" si="44"/>
        <v>Nulo</v>
      </c>
      <c r="Y490" t="str">
        <f t="shared" si="45"/>
        <v>Ótimo</v>
      </c>
      <c r="Z490" t="str">
        <f t="shared" si="46"/>
        <v>Positiva</v>
      </c>
      <c r="AA490" t="str">
        <f t="shared" si="47"/>
        <v>Positivo</v>
      </c>
    </row>
    <row r="491" spans="1:27" x14ac:dyDescent="0.25">
      <c r="A491">
        <v>489</v>
      </c>
      <c r="B491" t="s">
        <v>2114</v>
      </c>
      <c r="C491" s="3">
        <v>49.18</v>
      </c>
      <c r="D491">
        <v>4.6100000000000003</v>
      </c>
      <c r="E491">
        <v>1.37</v>
      </c>
      <c r="F491">
        <v>7.7399999999999997E-2</v>
      </c>
      <c r="G491" t="s">
        <v>2115</v>
      </c>
      <c r="H491" t="s">
        <v>2116</v>
      </c>
      <c r="I491" t="s">
        <v>2117</v>
      </c>
      <c r="J491" t="s">
        <v>1362</v>
      </c>
      <c r="K491">
        <v>3.39</v>
      </c>
      <c r="L491">
        <v>2.89</v>
      </c>
      <c r="M491">
        <v>0.34589999999999999</v>
      </c>
      <c r="N491">
        <v>0.30209999999999998</v>
      </c>
      <c r="O491" t="s">
        <v>2118</v>
      </c>
      <c r="P491">
        <v>0.36149999999999999</v>
      </c>
      <c r="Q491">
        <v>0.2969</v>
      </c>
      <c r="R491" t="s">
        <v>2119</v>
      </c>
      <c r="S491" t="s">
        <v>2120</v>
      </c>
      <c r="T491">
        <v>0.11</v>
      </c>
      <c r="U491">
        <v>0.26400000000000001</v>
      </c>
      <c r="V491" s="6" t="str">
        <f t="shared" si="42"/>
        <v>Bom</v>
      </c>
      <c r="W491" s="6" t="str">
        <f t="shared" si="43"/>
        <v>Positivo</v>
      </c>
      <c r="X491" s="6" t="str">
        <f t="shared" si="44"/>
        <v>Ótimo</v>
      </c>
      <c r="Y491" t="str">
        <f t="shared" si="45"/>
        <v>Ótimo</v>
      </c>
      <c r="Z491" t="str">
        <f t="shared" si="46"/>
        <v>Positiva</v>
      </c>
      <c r="AA491" t="str">
        <f t="shared" si="47"/>
        <v>Positivo</v>
      </c>
    </row>
    <row r="492" spans="1:27" x14ac:dyDescent="0.25">
      <c r="A492">
        <v>490</v>
      </c>
      <c r="B492" t="s">
        <v>2121</v>
      </c>
      <c r="C492" s="3">
        <v>8.7799999999999994</v>
      </c>
      <c r="D492">
        <v>4.6399999999999997</v>
      </c>
      <c r="E492">
        <v>2.42</v>
      </c>
      <c r="F492">
        <v>0.1152</v>
      </c>
      <c r="G492" t="s">
        <v>2122</v>
      </c>
      <c r="H492" t="s">
        <v>2123</v>
      </c>
      <c r="I492" t="s">
        <v>2124</v>
      </c>
      <c r="J492" t="s">
        <v>2125</v>
      </c>
      <c r="K492">
        <v>3.37</v>
      </c>
      <c r="L492">
        <v>3.15</v>
      </c>
      <c r="M492">
        <v>0.25019999999999998</v>
      </c>
      <c r="N492">
        <v>0.19989999999999999</v>
      </c>
      <c r="O492" t="s">
        <v>400</v>
      </c>
      <c r="P492">
        <v>0.4637</v>
      </c>
      <c r="Q492">
        <v>0.52259999999999995</v>
      </c>
      <c r="R492" t="s">
        <v>2126</v>
      </c>
      <c r="S492" t="s">
        <v>2127</v>
      </c>
      <c r="T492">
        <v>0.27</v>
      </c>
      <c r="U492">
        <v>0.34699999999999998</v>
      </c>
      <c r="V492" s="6" t="str">
        <f t="shared" si="42"/>
        <v>Bom</v>
      </c>
      <c r="W492" s="6" t="str">
        <f t="shared" si="43"/>
        <v>Positivo</v>
      </c>
      <c r="X492" s="6" t="str">
        <f t="shared" si="44"/>
        <v>Ótimo</v>
      </c>
      <c r="Y492" t="str">
        <f t="shared" si="45"/>
        <v>Ótimo</v>
      </c>
      <c r="Z492" t="str">
        <f t="shared" si="46"/>
        <v>Positiva</v>
      </c>
      <c r="AA492" t="str">
        <f t="shared" si="47"/>
        <v>Positivo</v>
      </c>
    </row>
    <row r="493" spans="1:27" x14ac:dyDescent="0.25">
      <c r="A493">
        <v>491</v>
      </c>
      <c r="B493" t="s">
        <v>2128</v>
      </c>
      <c r="C493" s="3">
        <v>421.01</v>
      </c>
      <c r="D493">
        <v>4.66</v>
      </c>
      <c r="E493">
        <v>2.1800000000000002</v>
      </c>
      <c r="F493">
        <v>0</v>
      </c>
      <c r="G493" t="s">
        <v>1325</v>
      </c>
      <c r="H493" t="s">
        <v>124</v>
      </c>
      <c r="I493" t="s">
        <v>2129</v>
      </c>
      <c r="J493" t="s">
        <v>2130</v>
      </c>
      <c r="K493">
        <v>7.1</v>
      </c>
      <c r="L493">
        <v>7.1</v>
      </c>
      <c r="M493">
        <v>0.51329999999999998</v>
      </c>
      <c r="N493">
        <v>0.66339999999999999</v>
      </c>
      <c r="O493" t="s">
        <v>1591</v>
      </c>
      <c r="P493">
        <v>0.15090000000000001</v>
      </c>
      <c r="Q493">
        <v>0.46839999999999998</v>
      </c>
      <c r="R493" t="s">
        <v>24</v>
      </c>
      <c r="S493" t="s">
        <v>2106</v>
      </c>
      <c r="T493">
        <v>0.7</v>
      </c>
      <c r="U493">
        <v>6.4600000000000005E-2</v>
      </c>
      <c r="V493" s="6" t="str">
        <f t="shared" si="42"/>
        <v>Bom</v>
      </c>
      <c r="W493" s="6" t="str">
        <f t="shared" si="43"/>
        <v>Positivo</v>
      </c>
      <c r="X493" s="6" t="str">
        <f t="shared" si="44"/>
        <v>Nulo</v>
      </c>
      <c r="Y493" t="str">
        <f t="shared" si="45"/>
        <v>Ótimo</v>
      </c>
      <c r="Z493" t="str">
        <f t="shared" si="46"/>
        <v>Positiva</v>
      </c>
      <c r="AA493" t="str">
        <f t="shared" si="47"/>
        <v>Positivo</v>
      </c>
    </row>
    <row r="494" spans="1:27" x14ac:dyDescent="0.25">
      <c r="A494">
        <v>492</v>
      </c>
      <c r="B494" t="s">
        <v>2131</v>
      </c>
      <c r="C494" s="3">
        <v>26.01</v>
      </c>
      <c r="D494">
        <v>4.72</v>
      </c>
      <c r="E494">
        <v>1.02</v>
      </c>
      <c r="F494">
        <v>0</v>
      </c>
      <c r="G494" t="s">
        <v>301</v>
      </c>
      <c r="H494" t="s">
        <v>2132</v>
      </c>
      <c r="I494" t="s">
        <v>2133</v>
      </c>
      <c r="J494" t="s">
        <v>1604</v>
      </c>
      <c r="K494">
        <v>4.05</v>
      </c>
      <c r="L494">
        <v>2.99</v>
      </c>
      <c r="M494">
        <v>0.39179999999999998</v>
      </c>
      <c r="N494">
        <v>0.16750000000000001</v>
      </c>
      <c r="O494" t="s">
        <v>603</v>
      </c>
      <c r="P494">
        <v>0.22950000000000001</v>
      </c>
      <c r="Q494">
        <v>0.2157</v>
      </c>
      <c r="R494" t="s">
        <v>24</v>
      </c>
      <c r="S494" t="s">
        <v>2134</v>
      </c>
      <c r="T494">
        <v>1.46</v>
      </c>
      <c r="U494">
        <v>0.2271</v>
      </c>
      <c r="V494" s="6" t="str">
        <f t="shared" si="42"/>
        <v>Bom</v>
      </c>
      <c r="W494" s="6" t="str">
        <f t="shared" si="43"/>
        <v>Positivo</v>
      </c>
      <c r="X494" s="6" t="str">
        <f t="shared" si="44"/>
        <v>Nulo</v>
      </c>
      <c r="Y494" t="str">
        <f t="shared" si="45"/>
        <v>Ótimo</v>
      </c>
      <c r="Z494" t="str">
        <f t="shared" si="46"/>
        <v>Positiva</v>
      </c>
      <c r="AA494" t="str">
        <f t="shared" si="47"/>
        <v>Positivo</v>
      </c>
    </row>
    <row r="495" spans="1:27" x14ac:dyDescent="0.25">
      <c r="A495">
        <v>493</v>
      </c>
      <c r="B495" t="s">
        <v>2135</v>
      </c>
      <c r="C495" s="3">
        <v>32.35</v>
      </c>
      <c r="D495">
        <v>4.74</v>
      </c>
      <c r="E495">
        <v>1.19</v>
      </c>
      <c r="F495">
        <v>0.18840000000000001</v>
      </c>
      <c r="G495" t="s">
        <v>2136</v>
      </c>
      <c r="H495" t="s">
        <v>2137</v>
      </c>
      <c r="I495" t="s">
        <v>2138</v>
      </c>
      <c r="J495" t="s">
        <v>919</v>
      </c>
      <c r="K495">
        <v>1.24</v>
      </c>
      <c r="L495">
        <v>1.18</v>
      </c>
      <c r="M495">
        <v>0.23949999999999999</v>
      </c>
      <c r="N495">
        <v>0.1103</v>
      </c>
      <c r="O495" t="s">
        <v>507</v>
      </c>
      <c r="P495">
        <v>0.55920000000000003</v>
      </c>
      <c r="Q495">
        <v>0.2515</v>
      </c>
      <c r="R495" t="s">
        <v>24</v>
      </c>
      <c r="S495" t="s">
        <v>2139</v>
      </c>
      <c r="T495">
        <v>0</v>
      </c>
      <c r="U495">
        <v>0.28460000000000002</v>
      </c>
      <c r="V495" s="6" t="str">
        <f t="shared" si="42"/>
        <v>Bom</v>
      </c>
      <c r="W495" s="6" t="str">
        <f t="shared" si="43"/>
        <v>Positivo</v>
      </c>
      <c r="X495" s="6" t="str">
        <f t="shared" si="44"/>
        <v>Ótimo</v>
      </c>
      <c r="Y495" t="str">
        <f t="shared" si="45"/>
        <v>Ótimo</v>
      </c>
      <c r="Z495" t="str">
        <f t="shared" si="46"/>
        <v>Positiva</v>
      </c>
      <c r="AA495" t="str">
        <f t="shared" si="47"/>
        <v>Positivo</v>
      </c>
    </row>
    <row r="496" spans="1:27" x14ac:dyDescent="0.25">
      <c r="A496">
        <v>494</v>
      </c>
      <c r="B496" t="s">
        <v>2140</v>
      </c>
      <c r="C496" s="3">
        <v>10.050000000000001</v>
      </c>
      <c r="D496">
        <v>4.75</v>
      </c>
      <c r="E496">
        <v>0.8</v>
      </c>
      <c r="F496">
        <v>5.8500000000000003E-2</v>
      </c>
      <c r="G496" t="s">
        <v>23</v>
      </c>
      <c r="H496" t="s">
        <v>24</v>
      </c>
      <c r="I496" t="s">
        <v>24</v>
      </c>
      <c r="J496" t="s">
        <v>24</v>
      </c>
      <c r="K496">
        <v>0</v>
      </c>
      <c r="L496">
        <v>0</v>
      </c>
      <c r="M496">
        <v>0</v>
      </c>
      <c r="N496">
        <v>0</v>
      </c>
      <c r="O496" t="s">
        <v>24</v>
      </c>
      <c r="P496">
        <v>0</v>
      </c>
      <c r="Q496">
        <v>0.16900000000000001</v>
      </c>
      <c r="R496" t="s">
        <v>2142</v>
      </c>
      <c r="S496" t="s">
        <v>2143</v>
      </c>
      <c r="T496">
        <v>0</v>
      </c>
      <c r="U496">
        <v>0.18129999999999999</v>
      </c>
      <c r="V496" s="6" t="str">
        <f t="shared" si="42"/>
        <v>Bom</v>
      </c>
      <c r="W496" s="6" t="str">
        <f t="shared" si="43"/>
        <v>Positivo</v>
      </c>
      <c r="X496" s="6" t="str">
        <f t="shared" si="44"/>
        <v>Ótimo</v>
      </c>
      <c r="Y496" t="str">
        <f t="shared" si="45"/>
        <v>Ótimo</v>
      </c>
      <c r="Z496" t="str">
        <f t="shared" si="46"/>
        <v>Negativo</v>
      </c>
      <c r="AA496" t="str">
        <f t="shared" si="47"/>
        <v>Positivo</v>
      </c>
    </row>
    <row r="497" spans="1:27" x14ac:dyDescent="0.25">
      <c r="A497">
        <v>495</v>
      </c>
      <c r="B497" t="s">
        <v>2144</v>
      </c>
      <c r="C497" s="3">
        <v>56.9</v>
      </c>
      <c r="D497">
        <v>4.78</v>
      </c>
      <c r="E497">
        <v>0.62</v>
      </c>
      <c r="F497">
        <v>8.43E-2</v>
      </c>
      <c r="G497" t="s">
        <v>2145</v>
      </c>
      <c r="H497" t="s">
        <v>800</v>
      </c>
      <c r="I497" t="s">
        <v>2146</v>
      </c>
      <c r="J497" t="s">
        <v>1697</v>
      </c>
      <c r="K497">
        <v>3.72</v>
      </c>
      <c r="L497">
        <v>3.17</v>
      </c>
      <c r="M497">
        <v>0.1119</v>
      </c>
      <c r="N497">
        <v>0.1177</v>
      </c>
      <c r="O497" t="s">
        <v>1709</v>
      </c>
      <c r="P497">
        <v>0.1241</v>
      </c>
      <c r="Q497">
        <v>0.13059999999999999</v>
      </c>
      <c r="R497" t="s">
        <v>2147</v>
      </c>
      <c r="S497" t="s">
        <v>2148</v>
      </c>
      <c r="T497">
        <v>0.01</v>
      </c>
      <c r="U497">
        <v>0.26200000000000001</v>
      </c>
      <c r="V497" s="6" t="str">
        <f t="shared" si="42"/>
        <v>Bom</v>
      </c>
      <c r="W497" s="6" t="str">
        <f t="shared" si="43"/>
        <v>Positivo</v>
      </c>
      <c r="X497" s="6" t="str">
        <f t="shared" si="44"/>
        <v>Ótimo</v>
      </c>
      <c r="Y497" t="str">
        <f t="shared" si="45"/>
        <v>Ótimo</v>
      </c>
      <c r="Z497" t="str">
        <f t="shared" si="46"/>
        <v>Positiva</v>
      </c>
      <c r="AA497" t="str">
        <f t="shared" si="47"/>
        <v>Positivo</v>
      </c>
    </row>
    <row r="498" spans="1:27" x14ac:dyDescent="0.25">
      <c r="A498">
        <v>496</v>
      </c>
      <c r="B498" t="s">
        <v>2149</v>
      </c>
      <c r="C498" s="3">
        <v>14.24</v>
      </c>
      <c r="D498">
        <v>4.8899999999999997</v>
      </c>
      <c r="E498">
        <v>0.92</v>
      </c>
      <c r="F498">
        <v>1E-4</v>
      </c>
      <c r="G498" t="s">
        <v>931</v>
      </c>
      <c r="H498" t="s">
        <v>852</v>
      </c>
      <c r="I498" t="s">
        <v>799</v>
      </c>
      <c r="J498" t="s">
        <v>2150</v>
      </c>
      <c r="K498">
        <v>21.46</v>
      </c>
      <c r="L498">
        <v>12.37</v>
      </c>
      <c r="M498">
        <v>0.13689999999999999</v>
      </c>
      <c r="N498">
        <v>0.50319999999999998</v>
      </c>
      <c r="O498" t="s">
        <v>422</v>
      </c>
      <c r="P498">
        <v>2.6700000000000002E-2</v>
      </c>
      <c r="Q498">
        <v>0.188</v>
      </c>
      <c r="R498" t="s">
        <v>2151</v>
      </c>
      <c r="S498" t="s">
        <v>2152</v>
      </c>
      <c r="T498">
        <v>0.4</v>
      </c>
      <c r="U498">
        <v>0.79810000000000003</v>
      </c>
      <c r="V498" s="6" t="str">
        <f t="shared" si="42"/>
        <v>Bom</v>
      </c>
      <c r="W498" s="6" t="str">
        <f t="shared" si="43"/>
        <v>Positivo</v>
      </c>
      <c r="X498" s="6" t="str">
        <f t="shared" si="44"/>
        <v>Bom</v>
      </c>
      <c r="Y498" t="str">
        <f t="shared" si="45"/>
        <v>Ótimo</v>
      </c>
      <c r="Z498" t="str">
        <f t="shared" si="46"/>
        <v>Positiva</v>
      </c>
      <c r="AA498" t="str">
        <f t="shared" si="47"/>
        <v>Positivo</v>
      </c>
    </row>
    <row r="499" spans="1:27" x14ac:dyDescent="0.25">
      <c r="A499">
        <v>497</v>
      </c>
      <c r="B499" t="s">
        <v>2153</v>
      </c>
      <c r="C499" s="3">
        <v>4.29</v>
      </c>
      <c r="D499">
        <v>4.95</v>
      </c>
      <c r="E499">
        <v>2.2599999999999998</v>
      </c>
      <c r="F499">
        <v>7.0800000000000002E-2</v>
      </c>
      <c r="G499" t="s">
        <v>2154</v>
      </c>
      <c r="H499" t="s">
        <v>1983</v>
      </c>
      <c r="I499" t="s">
        <v>2155</v>
      </c>
      <c r="J499" t="s">
        <v>1184</v>
      </c>
      <c r="K499">
        <v>6.67</v>
      </c>
      <c r="L499">
        <v>4.5</v>
      </c>
      <c r="M499">
        <v>0.33040000000000003</v>
      </c>
      <c r="N499">
        <v>0.2596</v>
      </c>
      <c r="O499" t="s">
        <v>2156</v>
      </c>
      <c r="P499">
        <v>0.1706</v>
      </c>
      <c r="Q499">
        <v>0.45669999999999999</v>
      </c>
      <c r="R499" t="s">
        <v>2157</v>
      </c>
      <c r="S499" t="s">
        <v>2158</v>
      </c>
      <c r="T499">
        <v>2.63</v>
      </c>
      <c r="U499">
        <v>0.2077</v>
      </c>
      <c r="V499" s="6" t="str">
        <f t="shared" si="42"/>
        <v>Bom</v>
      </c>
      <c r="W499" s="6" t="str">
        <f t="shared" si="43"/>
        <v>Positivo</v>
      </c>
      <c r="X499" s="6" t="str">
        <f t="shared" si="44"/>
        <v>Ótimo</v>
      </c>
      <c r="Y499" t="str">
        <f t="shared" si="45"/>
        <v>Ótimo</v>
      </c>
      <c r="Z499" t="str">
        <f t="shared" si="46"/>
        <v>Positiva</v>
      </c>
      <c r="AA499" t="str">
        <f t="shared" si="47"/>
        <v>Positivo</v>
      </c>
    </row>
    <row r="500" spans="1:27" x14ac:dyDescent="0.25">
      <c r="A500">
        <v>498</v>
      </c>
      <c r="B500" t="s">
        <v>2159</v>
      </c>
      <c r="C500" s="3">
        <v>17.7</v>
      </c>
      <c r="D500">
        <v>4.96</v>
      </c>
      <c r="E500">
        <v>0.75</v>
      </c>
      <c r="F500">
        <v>6.1199999999999997E-2</v>
      </c>
      <c r="G500" t="s">
        <v>23</v>
      </c>
      <c r="H500" t="s">
        <v>24</v>
      </c>
      <c r="I500" t="s">
        <v>24</v>
      </c>
      <c r="J500" t="s">
        <v>24</v>
      </c>
      <c r="K500">
        <v>0</v>
      </c>
      <c r="L500">
        <v>0</v>
      </c>
      <c r="M500">
        <v>0</v>
      </c>
      <c r="N500">
        <v>0</v>
      </c>
      <c r="O500" t="s">
        <v>24</v>
      </c>
      <c r="P500">
        <v>0</v>
      </c>
      <c r="Q500">
        <v>0.1522</v>
      </c>
      <c r="R500" t="s">
        <v>2160</v>
      </c>
      <c r="S500" t="s">
        <v>1518</v>
      </c>
      <c r="T500">
        <v>0</v>
      </c>
      <c r="U500">
        <v>0.43409999999999999</v>
      </c>
      <c r="V500" s="6" t="str">
        <f t="shared" si="42"/>
        <v>Bom</v>
      </c>
      <c r="W500" s="6" t="str">
        <f t="shared" si="43"/>
        <v>Positivo</v>
      </c>
      <c r="X500" s="6" t="str">
        <f t="shared" si="44"/>
        <v>Ótimo</v>
      </c>
      <c r="Y500" t="str">
        <f t="shared" si="45"/>
        <v>Ótimo</v>
      </c>
      <c r="Z500" t="str">
        <f t="shared" si="46"/>
        <v>Negativo</v>
      </c>
      <c r="AA500" t="str">
        <f t="shared" si="47"/>
        <v>Positivo</v>
      </c>
    </row>
    <row r="501" spans="1:27" x14ac:dyDescent="0.25">
      <c r="A501">
        <v>499</v>
      </c>
      <c r="B501" t="s">
        <v>2161</v>
      </c>
      <c r="C501" s="3">
        <v>21.57</v>
      </c>
      <c r="D501">
        <v>4.97</v>
      </c>
      <c r="E501">
        <v>2.27</v>
      </c>
      <c r="F501">
        <v>7.0400000000000004E-2</v>
      </c>
      <c r="G501" t="s">
        <v>2162</v>
      </c>
      <c r="H501" t="s">
        <v>2163</v>
      </c>
      <c r="I501" t="s">
        <v>841</v>
      </c>
      <c r="J501" t="s">
        <v>1184</v>
      </c>
      <c r="K501">
        <v>6.69</v>
      </c>
      <c r="L501">
        <v>4.5199999999999996</v>
      </c>
      <c r="M501">
        <v>0.33040000000000003</v>
      </c>
      <c r="N501">
        <v>0.2596</v>
      </c>
      <c r="O501" t="s">
        <v>2156</v>
      </c>
      <c r="P501">
        <v>0.1706</v>
      </c>
      <c r="Q501">
        <v>0.45669999999999999</v>
      </c>
      <c r="R501" t="s">
        <v>2164</v>
      </c>
      <c r="S501" t="s">
        <v>2158</v>
      </c>
      <c r="T501">
        <v>2.63</v>
      </c>
      <c r="U501">
        <v>0.2077</v>
      </c>
      <c r="V501" s="6" t="str">
        <f t="shared" si="42"/>
        <v>Bom</v>
      </c>
      <c r="W501" s="6" t="str">
        <f t="shared" si="43"/>
        <v>Positivo</v>
      </c>
      <c r="X501" s="6" t="str">
        <f t="shared" si="44"/>
        <v>Ótimo</v>
      </c>
      <c r="Y501" t="str">
        <f t="shared" si="45"/>
        <v>Ótimo</v>
      </c>
      <c r="Z501" t="str">
        <f t="shared" si="46"/>
        <v>Positiva</v>
      </c>
      <c r="AA501" t="str">
        <f t="shared" si="47"/>
        <v>Positivo</v>
      </c>
    </row>
    <row r="502" spans="1:27" x14ac:dyDescent="0.25">
      <c r="A502">
        <v>500</v>
      </c>
      <c r="B502" t="s">
        <v>2165</v>
      </c>
      <c r="C502" s="3">
        <v>13.56</v>
      </c>
      <c r="D502">
        <v>5.04</v>
      </c>
      <c r="E502">
        <v>0.6</v>
      </c>
      <c r="F502">
        <v>5.2999999999999999E-2</v>
      </c>
      <c r="G502" t="s">
        <v>2166</v>
      </c>
      <c r="H502" t="s">
        <v>1949</v>
      </c>
      <c r="I502" t="s">
        <v>974</v>
      </c>
      <c r="J502" t="s">
        <v>2167</v>
      </c>
      <c r="K502">
        <v>4.59</v>
      </c>
      <c r="L502">
        <v>3.05</v>
      </c>
      <c r="M502">
        <v>0.14899999999999999</v>
      </c>
      <c r="N502">
        <v>9.6099999999999991E-2</v>
      </c>
      <c r="O502" t="s">
        <v>1081</v>
      </c>
      <c r="P502">
        <v>0.1114</v>
      </c>
      <c r="Q502">
        <v>0.1193</v>
      </c>
      <c r="R502" t="s">
        <v>2168</v>
      </c>
      <c r="S502" t="s">
        <v>2033</v>
      </c>
      <c r="T502">
        <v>0.31</v>
      </c>
      <c r="U502">
        <v>0.20319999999999999</v>
      </c>
      <c r="V502" s="6" t="str">
        <f t="shared" si="42"/>
        <v>Bom</v>
      </c>
      <c r="W502" s="6" t="str">
        <f t="shared" si="43"/>
        <v>Positivo</v>
      </c>
      <c r="X502" s="6" t="str">
        <f t="shared" si="44"/>
        <v>Ótimo</v>
      </c>
      <c r="Y502" t="str">
        <f t="shared" si="45"/>
        <v>Ótimo</v>
      </c>
      <c r="Z502" t="str">
        <f t="shared" si="46"/>
        <v>Positiva</v>
      </c>
      <c r="AA502" t="str">
        <f t="shared" si="47"/>
        <v>Positivo</v>
      </c>
    </row>
    <row r="503" spans="1:27" x14ac:dyDescent="0.25">
      <c r="A503">
        <v>501</v>
      </c>
      <c r="B503" t="s">
        <v>2169</v>
      </c>
      <c r="C503" s="3">
        <v>4.45</v>
      </c>
      <c r="D503">
        <v>5.13</v>
      </c>
      <c r="E503">
        <v>2.34</v>
      </c>
      <c r="F503">
        <v>6.8199999999999997E-2</v>
      </c>
      <c r="G503" t="s">
        <v>2170</v>
      </c>
      <c r="H503" t="s">
        <v>457</v>
      </c>
      <c r="I503" t="s">
        <v>1581</v>
      </c>
      <c r="J503" t="s">
        <v>399</v>
      </c>
      <c r="K503">
        <v>6.81</v>
      </c>
      <c r="L503">
        <v>4.59</v>
      </c>
      <c r="M503">
        <v>0.33040000000000003</v>
      </c>
      <c r="N503">
        <v>0.2596</v>
      </c>
      <c r="O503" t="s">
        <v>2156</v>
      </c>
      <c r="P503">
        <v>0.1706</v>
      </c>
      <c r="Q503">
        <v>0.45669999999999999</v>
      </c>
      <c r="R503" t="s">
        <v>2171</v>
      </c>
      <c r="S503" t="s">
        <v>2158</v>
      </c>
      <c r="T503">
        <v>2.63</v>
      </c>
      <c r="U503">
        <v>0.2077</v>
      </c>
      <c r="V503" s="6" t="str">
        <f t="shared" si="42"/>
        <v>Bom</v>
      </c>
      <c r="W503" s="6" t="str">
        <f t="shared" si="43"/>
        <v>Positivo</v>
      </c>
      <c r="X503" s="6" t="str">
        <f t="shared" si="44"/>
        <v>Ótimo</v>
      </c>
      <c r="Y503" t="str">
        <f t="shared" si="45"/>
        <v>Ótimo</v>
      </c>
      <c r="Z503" t="str">
        <f t="shared" si="46"/>
        <v>Positiva</v>
      </c>
      <c r="AA503" t="str">
        <f t="shared" si="47"/>
        <v>Positivo</v>
      </c>
    </row>
    <row r="504" spans="1:27" x14ac:dyDescent="0.25">
      <c r="A504">
        <v>502</v>
      </c>
      <c r="B504" t="s">
        <v>2172</v>
      </c>
      <c r="C504" s="3">
        <v>8.44</v>
      </c>
      <c r="D504">
        <v>5.14</v>
      </c>
      <c r="E504">
        <v>1.91</v>
      </c>
      <c r="F504">
        <v>2.6200000000000001E-2</v>
      </c>
      <c r="G504" t="s">
        <v>207</v>
      </c>
      <c r="H504" t="s">
        <v>2173</v>
      </c>
      <c r="I504" t="s">
        <v>665</v>
      </c>
      <c r="J504" t="s">
        <v>2174</v>
      </c>
      <c r="K504">
        <v>4.1500000000000004</v>
      </c>
      <c r="L504">
        <v>3.92</v>
      </c>
      <c r="M504">
        <v>0.22500000000000001</v>
      </c>
      <c r="N504">
        <v>0.1464</v>
      </c>
      <c r="O504" t="s">
        <v>479</v>
      </c>
      <c r="P504">
        <v>0.3034</v>
      </c>
      <c r="Q504">
        <v>0.37140000000000001</v>
      </c>
      <c r="R504" t="s">
        <v>2175</v>
      </c>
      <c r="S504" t="s">
        <v>1994</v>
      </c>
      <c r="T504">
        <v>0.51</v>
      </c>
      <c r="U504">
        <v>0.1754</v>
      </c>
      <c r="V504" s="6" t="str">
        <f t="shared" si="42"/>
        <v>Bom</v>
      </c>
      <c r="W504" s="6" t="str">
        <f t="shared" si="43"/>
        <v>Positivo</v>
      </c>
      <c r="X504" s="6" t="str">
        <f t="shared" si="44"/>
        <v>Bom</v>
      </c>
      <c r="Y504" t="str">
        <f t="shared" si="45"/>
        <v>Ótimo</v>
      </c>
      <c r="Z504" t="str">
        <f t="shared" si="46"/>
        <v>Positiva</v>
      </c>
      <c r="AA504" t="str">
        <f t="shared" si="47"/>
        <v>Positivo</v>
      </c>
    </row>
    <row r="505" spans="1:27" x14ac:dyDescent="0.25">
      <c r="A505">
        <v>503</v>
      </c>
      <c r="B505" t="s">
        <v>2176</v>
      </c>
      <c r="C505" s="3">
        <v>26</v>
      </c>
      <c r="D505">
        <v>5.15</v>
      </c>
      <c r="E505">
        <v>0.65</v>
      </c>
      <c r="F505">
        <v>8.6300000000000002E-2</v>
      </c>
      <c r="G505" t="s">
        <v>23</v>
      </c>
      <c r="H505" t="s">
        <v>24</v>
      </c>
      <c r="I505" t="s">
        <v>24</v>
      </c>
      <c r="J505" t="s">
        <v>24</v>
      </c>
      <c r="K505">
        <v>0</v>
      </c>
      <c r="L505">
        <v>0</v>
      </c>
      <c r="M505">
        <v>0</v>
      </c>
      <c r="N505">
        <v>0</v>
      </c>
      <c r="O505" t="s">
        <v>24</v>
      </c>
      <c r="P505">
        <v>0</v>
      </c>
      <c r="Q505">
        <v>0.1268</v>
      </c>
      <c r="R505" t="s">
        <v>2177</v>
      </c>
      <c r="S505" t="s">
        <v>2076</v>
      </c>
      <c r="T505">
        <v>0</v>
      </c>
      <c r="U505">
        <v>1.6199999999999999E-2</v>
      </c>
      <c r="V505" s="6" t="str">
        <f t="shared" si="42"/>
        <v>Bom</v>
      </c>
      <c r="W505" s="6" t="str">
        <f t="shared" si="43"/>
        <v>Positivo</v>
      </c>
      <c r="X505" s="6" t="str">
        <f t="shared" si="44"/>
        <v>Ótimo</v>
      </c>
      <c r="Y505" t="str">
        <f t="shared" si="45"/>
        <v>Ótimo</v>
      </c>
      <c r="Z505" t="str">
        <f t="shared" si="46"/>
        <v>Negativo</v>
      </c>
      <c r="AA505" t="str">
        <f t="shared" si="47"/>
        <v>Positivo</v>
      </c>
    </row>
    <row r="506" spans="1:27" x14ac:dyDescent="0.25">
      <c r="A506">
        <v>504</v>
      </c>
      <c r="B506" t="s">
        <v>2178</v>
      </c>
      <c r="C506" s="3">
        <v>9.85</v>
      </c>
      <c r="D506">
        <v>5.19</v>
      </c>
      <c r="E506">
        <v>0.88</v>
      </c>
      <c r="F506">
        <v>0</v>
      </c>
      <c r="G506" t="s">
        <v>2179</v>
      </c>
      <c r="H506" t="s">
        <v>519</v>
      </c>
      <c r="I506" t="s">
        <v>2180</v>
      </c>
      <c r="J506" t="s">
        <v>2181</v>
      </c>
      <c r="K506">
        <v>4.1500000000000004</v>
      </c>
      <c r="L506">
        <v>3.55</v>
      </c>
      <c r="M506">
        <v>0.12640000000000001</v>
      </c>
      <c r="N506">
        <v>9.5899999999999999E-2</v>
      </c>
      <c r="O506" t="s">
        <v>2182</v>
      </c>
      <c r="P506">
        <v>0.14369999999999999</v>
      </c>
      <c r="Q506">
        <v>0.1694</v>
      </c>
      <c r="R506" t="s">
        <v>24</v>
      </c>
      <c r="S506" t="s">
        <v>2183</v>
      </c>
      <c r="T506">
        <v>0.09</v>
      </c>
      <c r="U506">
        <v>0.28560000000000002</v>
      </c>
      <c r="V506" s="6" t="str">
        <f t="shared" si="42"/>
        <v>Bom</v>
      </c>
      <c r="W506" s="6" t="str">
        <f t="shared" si="43"/>
        <v>Positivo</v>
      </c>
      <c r="X506" s="6" t="str">
        <f t="shared" si="44"/>
        <v>Nulo</v>
      </c>
      <c r="Y506" t="str">
        <f t="shared" si="45"/>
        <v>Ótimo</v>
      </c>
      <c r="Z506" t="str">
        <f t="shared" si="46"/>
        <v>Positiva</v>
      </c>
      <c r="AA506" t="str">
        <f t="shared" si="47"/>
        <v>Positivo</v>
      </c>
    </row>
    <row r="507" spans="1:27" x14ac:dyDescent="0.25">
      <c r="A507">
        <v>505</v>
      </c>
      <c r="B507" t="s">
        <v>2184</v>
      </c>
      <c r="C507" s="3">
        <v>28.45</v>
      </c>
      <c r="D507">
        <v>5.2</v>
      </c>
      <c r="E507">
        <v>0.65</v>
      </c>
      <c r="F507">
        <v>8.3699999999999997E-2</v>
      </c>
      <c r="G507" t="s">
        <v>2057</v>
      </c>
      <c r="H507" t="s">
        <v>827</v>
      </c>
      <c r="I507" t="s">
        <v>2185</v>
      </c>
      <c r="J507" t="s">
        <v>2186</v>
      </c>
      <c r="K507">
        <v>4.33</v>
      </c>
      <c r="L507">
        <v>3.46</v>
      </c>
      <c r="M507">
        <v>0.14349999999999999</v>
      </c>
      <c r="N507">
        <v>0.15740000000000001</v>
      </c>
      <c r="O507" t="s">
        <v>1156</v>
      </c>
      <c r="P507">
        <v>0.1038</v>
      </c>
      <c r="Q507">
        <v>0.1258</v>
      </c>
      <c r="R507" t="s">
        <v>2187</v>
      </c>
      <c r="S507" t="s">
        <v>2188</v>
      </c>
      <c r="T507">
        <v>0</v>
      </c>
      <c r="U507">
        <v>0.11360000000000001</v>
      </c>
      <c r="V507" s="6" t="str">
        <f t="shared" si="42"/>
        <v>Bom</v>
      </c>
      <c r="W507" s="6" t="str">
        <f t="shared" si="43"/>
        <v>Positivo</v>
      </c>
      <c r="X507" s="6" t="str">
        <f t="shared" si="44"/>
        <v>Ótimo</v>
      </c>
      <c r="Y507" t="str">
        <f t="shared" si="45"/>
        <v>Ótimo</v>
      </c>
      <c r="Z507" t="str">
        <f t="shared" si="46"/>
        <v>Positiva</v>
      </c>
      <c r="AA507" t="str">
        <f t="shared" si="47"/>
        <v>Positivo</v>
      </c>
    </row>
    <row r="508" spans="1:27" x14ac:dyDescent="0.25">
      <c r="A508">
        <v>506</v>
      </c>
      <c r="B508" t="s">
        <v>2189</v>
      </c>
      <c r="C508" s="3">
        <v>28.66</v>
      </c>
      <c r="D508">
        <v>5.24</v>
      </c>
      <c r="E508">
        <v>0.66</v>
      </c>
      <c r="F508">
        <v>8.3000000000000004E-2</v>
      </c>
      <c r="G508" t="s">
        <v>2190</v>
      </c>
      <c r="H508" t="s">
        <v>1498</v>
      </c>
      <c r="I508" t="s">
        <v>247</v>
      </c>
      <c r="J508" t="s">
        <v>2191</v>
      </c>
      <c r="K508">
        <v>4.37</v>
      </c>
      <c r="L508">
        <v>3.49</v>
      </c>
      <c r="M508">
        <v>0.14349999999999999</v>
      </c>
      <c r="N508">
        <v>0.15740000000000001</v>
      </c>
      <c r="O508" t="s">
        <v>1156</v>
      </c>
      <c r="P508">
        <v>0.1038</v>
      </c>
      <c r="Q508">
        <v>0.1258</v>
      </c>
      <c r="R508" t="s">
        <v>2192</v>
      </c>
      <c r="S508" t="s">
        <v>2188</v>
      </c>
      <c r="T508">
        <v>0</v>
      </c>
      <c r="U508">
        <v>0.11360000000000001</v>
      </c>
      <c r="V508" s="6" t="str">
        <f t="shared" si="42"/>
        <v>Bom</v>
      </c>
      <c r="W508" s="6" t="str">
        <f t="shared" si="43"/>
        <v>Positivo</v>
      </c>
      <c r="X508" s="6" t="str">
        <f t="shared" si="44"/>
        <v>Ótimo</v>
      </c>
      <c r="Y508" t="str">
        <f t="shared" si="45"/>
        <v>Ótimo</v>
      </c>
      <c r="Z508" t="str">
        <f t="shared" si="46"/>
        <v>Positiva</v>
      </c>
      <c r="AA508" t="str">
        <f t="shared" si="47"/>
        <v>Positivo</v>
      </c>
    </row>
    <row r="509" spans="1:27" x14ac:dyDescent="0.25">
      <c r="A509">
        <v>507</v>
      </c>
      <c r="B509" t="s">
        <v>2193</v>
      </c>
      <c r="C509" s="3">
        <v>15</v>
      </c>
      <c r="D509">
        <v>5.27</v>
      </c>
      <c r="E509">
        <v>1.81</v>
      </c>
      <c r="F509">
        <v>8.6400000000000005E-2</v>
      </c>
      <c r="G509" t="s">
        <v>2194</v>
      </c>
      <c r="H509" t="s">
        <v>2195</v>
      </c>
      <c r="I509" t="s">
        <v>2196</v>
      </c>
      <c r="J509" t="s">
        <v>2058</v>
      </c>
      <c r="K509">
        <v>3.63</v>
      </c>
      <c r="L509">
        <v>3.43</v>
      </c>
      <c r="M509">
        <v>0.2369</v>
      </c>
      <c r="N509">
        <v>0.15559999999999999</v>
      </c>
      <c r="O509" t="s">
        <v>1067</v>
      </c>
      <c r="P509">
        <v>0.31119999999999998</v>
      </c>
      <c r="Q509">
        <v>0.34399999999999997</v>
      </c>
      <c r="R509" t="s">
        <v>2197</v>
      </c>
      <c r="S509" t="s">
        <v>2198</v>
      </c>
      <c r="T509">
        <v>0.41</v>
      </c>
      <c r="U509">
        <v>0.34649999999999997</v>
      </c>
      <c r="V509" s="6" t="str">
        <f t="shared" si="42"/>
        <v>Bom</v>
      </c>
      <c r="W509" s="6" t="str">
        <f t="shared" si="43"/>
        <v>Positivo</v>
      </c>
      <c r="X509" s="6" t="str">
        <f t="shared" si="44"/>
        <v>Ótimo</v>
      </c>
      <c r="Y509" t="str">
        <f t="shared" si="45"/>
        <v>Ótimo</v>
      </c>
      <c r="Z509" t="str">
        <f t="shared" si="46"/>
        <v>Positiva</v>
      </c>
      <c r="AA509" t="str">
        <f t="shared" si="47"/>
        <v>Positivo</v>
      </c>
    </row>
    <row r="510" spans="1:27" x14ac:dyDescent="0.25">
      <c r="A510">
        <v>508</v>
      </c>
      <c r="B510" t="s">
        <v>2199</v>
      </c>
      <c r="C510" s="3">
        <v>4.13</v>
      </c>
      <c r="D510">
        <v>5.29</v>
      </c>
      <c r="E510">
        <v>0.69</v>
      </c>
      <c r="F510">
        <v>6.5000000000000002E-2</v>
      </c>
      <c r="G510" t="s">
        <v>2201</v>
      </c>
      <c r="H510" t="s">
        <v>2202</v>
      </c>
      <c r="I510" t="s">
        <v>1941</v>
      </c>
      <c r="J510" t="s">
        <v>2203</v>
      </c>
      <c r="K510">
        <v>4.5599999999999996</v>
      </c>
      <c r="L510">
        <v>3.81</v>
      </c>
      <c r="M510">
        <v>0.3911</v>
      </c>
      <c r="N510">
        <v>0.20610000000000001</v>
      </c>
      <c r="O510" t="s">
        <v>2204</v>
      </c>
      <c r="P510">
        <v>0.14249999999999999</v>
      </c>
      <c r="Q510">
        <v>0.1295</v>
      </c>
      <c r="R510" t="s">
        <v>2205</v>
      </c>
      <c r="S510" t="s">
        <v>2206</v>
      </c>
      <c r="T510">
        <v>0.56999999999999995</v>
      </c>
      <c r="U510">
        <v>7.1399999999999991E-2</v>
      </c>
      <c r="V510" s="6" t="str">
        <f t="shared" si="42"/>
        <v>Bom</v>
      </c>
      <c r="W510" s="6" t="str">
        <f t="shared" si="43"/>
        <v>Positivo</v>
      </c>
      <c r="X510" s="6" t="str">
        <f t="shared" si="44"/>
        <v>Ótimo</v>
      </c>
      <c r="Y510" t="str">
        <f t="shared" si="45"/>
        <v>Ótimo</v>
      </c>
      <c r="Z510" t="str">
        <f t="shared" si="46"/>
        <v>Positiva</v>
      </c>
      <c r="AA510" t="str">
        <f t="shared" si="47"/>
        <v>Positivo</v>
      </c>
    </row>
    <row r="511" spans="1:27" x14ac:dyDescent="0.25">
      <c r="A511">
        <v>509</v>
      </c>
      <c r="B511" t="s">
        <v>2207</v>
      </c>
      <c r="C511" s="3">
        <v>15.07</v>
      </c>
      <c r="D511">
        <v>5.3</v>
      </c>
      <c r="E511">
        <v>1.82</v>
      </c>
      <c r="F511">
        <v>8.5999999999999993E-2</v>
      </c>
      <c r="G511" t="s">
        <v>2208</v>
      </c>
      <c r="H511" t="s">
        <v>2209</v>
      </c>
      <c r="I511" t="s">
        <v>2210</v>
      </c>
      <c r="J511" t="s">
        <v>2211</v>
      </c>
      <c r="K511">
        <v>3.65</v>
      </c>
      <c r="L511">
        <v>3.45</v>
      </c>
      <c r="M511">
        <v>0.2369</v>
      </c>
      <c r="N511">
        <v>0.15559999999999999</v>
      </c>
      <c r="O511" t="s">
        <v>1067</v>
      </c>
      <c r="P511">
        <v>0.31119999999999998</v>
      </c>
      <c r="Q511">
        <v>0.34399999999999997</v>
      </c>
      <c r="R511" t="s">
        <v>2212</v>
      </c>
      <c r="S511" t="s">
        <v>2198</v>
      </c>
      <c r="T511">
        <v>0.41</v>
      </c>
      <c r="U511">
        <v>0.34649999999999997</v>
      </c>
      <c r="V511" s="6" t="str">
        <f t="shared" si="42"/>
        <v>Bom</v>
      </c>
      <c r="W511" s="6" t="str">
        <f t="shared" si="43"/>
        <v>Positivo</v>
      </c>
      <c r="X511" s="6" t="str">
        <f t="shared" si="44"/>
        <v>Ótimo</v>
      </c>
      <c r="Y511" t="str">
        <f t="shared" si="45"/>
        <v>Ótimo</v>
      </c>
      <c r="Z511" t="str">
        <f t="shared" si="46"/>
        <v>Positiva</v>
      </c>
      <c r="AA511" t="str">
        <f t="shared" si="47"/>
        <v>Positivo</v>
      </c>
    </row>
    <row r="512" spans="1:27" x14ac:dyDescent="0.25">
      <c r="A512">
        <v>510</v>
      </c>
      <c r="B512" t="s">
        <v>2213</v>
      </c>
      <c r="C512" s="3">
        <v>330</v>
      </c>
      <c r="D512">
        <v>5.36</v>
      </c>
      <c r="E512">
        <v>0.73</v>
      </c>
      <c r="F512">
        <v>0.17510000000000001</v>
      </c>
      <c r="G512" t="s">
        <v>2214</v>
      </c>
      <c r="H512" t="s">
        <v>608</v>
      </c>
      <c r="I512" t="s">
        <v>2215</v>
      </c>
      <c r="J512" t="s">
        <v>1307</v>
      </c>
      <c r="K512">
        <v>4.93</v>
      </c>
      <c r="L512">
        <v>4.76</v>
      </c>
      <c r="M512">
        <v>-0.33090000000000003</v>
      </c>
      <c r="N512">
        <v>1.45</v>
      </c>
      <c r="O512" t="s">
        <v>2216</v>
      </c>
      <c r="P512">
        <v>-0.12479999999999999</v>
      </c>
      <c r="Q512">
        <v>0.13650000000000001</v>
      </c>
      <c r="R512" t="s">
        <v>2217</v>
      </c>
      <c r="S512" t="s">
        <v>2218</v>
      </c>
      <c r="T512">
        <v>0</v>
      </c>
      <c r="U512">
        <v>4.2000000000000003E-2</v>
      </c>
      <c r="V512" s="6" t="str">
        <f t="shared" si="42"/>
        <v>Bom</v>
      </c>
      <c r="W512" s="6" t="str">
        <f t="shared" si="43"/>
        <v>Positivo</v>
      </c>
      <c r="X512" s="6" t="str">
        <f t="shared" si="44"/>
        <v>Ótimo</v>
      </c>
      <c r="Y512" t="str">
        <f t="shared" si="45"/>
        <v>Ótimo</v>
      </c>
      <c r="Z512" t="str">
        <f t="shared" si="46"/>
        <v>Positiva</v>
      </c>
      <c r="AA512" t="str">
        <f t="shared" si="47"/>
        <v>Positivo</v>
      </c>
    </row>
    <row r="513" spans="1:27" x14ac:dyDescent="0.25">
      <c r="A513">
        <v>511</v>
      </c>
      <c r="B513" t="s">
        <v>2219</v>
      </c>
      <c r="C513" s="3">
        <v>21.13</v>
      </c>
      <c r="D513">
        <v>5.42</v>
      </c>
      <c r="E513">
        <v>0.7</v>
      </c>
      <c r="F513">
        <v>6.8600000000000008E-2</v>
      </c>
      <c r="G513" t="s">
        <v>502</v>
      </c>
      <c r="H513" t="s">
        <v>2220</v>
      </c>
      <c r="I513" t="s">
        <v>182</v>
      </c>
      <c r="J513" t="s">
        <v>1385</v>
      </c>
      <c r="K513">
        <v>4.63</v>
      </c>
      <c r="L513">
        <v>3.86</v>
      </c>
      <c r="M513">
        <v>0.3911</v>
      </c>
      <c r="N513">
        <v>0.20610000000000001</v>
      </c>
      <c r="O513" t="s">
        <v>2204</v>
      </c>
      <c r="P513">
        <v>0.14249999999999999</v>
      </c>
      <c r="Q513">
        <v>0.1295</v>
      </c>
      <c r="R513" t="s">
        <v>2221</v>
      </c>
      <c r="S513" t="s">
        <v>2206</v>
      </c>
      <c r="T513">
        <v>0.56999999999999995</v>
      </c>
      <c r="U513">
        <v>7.1399999999999991E-2</v>
      </c>
      <c r="V513" s="6" t="str">
        <f t="shared" si="42"/>
        <v>Bom</v>
      </c>
      <c r="W513" s="6" t="str">
        <f t="shared" si="43"/>
        <v>Positivo</v>
      </c>
      <c r="X513" s="6" t="str">
        <f t="shared" si="44"/>
        <v>Ótimo</v>
      </c>
      <c r="Y513" t="str">
        <f t="shared" si="45"/>
        <v>Ótimo</v>
      </c>
      <c r="Z513" t="str">
        <f t="shared" si="46"/>
        <v>Positiva</v>
      </c>
      <c r="AA513" t="str">
        <f t="shared" si="47"/>
        <v>Positivo</v>
      </c>
    </row>
    <row r="514" spans="1:27" x14ac:dyDescent="0.25">
      <c r="A514">
        <v>512</v>
      </c>
      <c r="B514" t="s">
        <v>2222</v>
      </c>
      <c r="C514" s="3">
        <v>4.2300000000000004</v>
      </c>
      <c r="D514">
        <v>5.42</v>
      </c>
      <c r="E514">
        <v>0.7</v>
      </c>
      <c r="F514">
        <v>6.9800000000000001E-2</v>
      </c>
      <c r="G514" t="s">
        <v>280</v>
      </c>
      <c r="H514" t="s">
        <v>2223</v>
      </c>
      <c r="I514" t="s">
        <v>1106</v>
      </c>
      <c r="J514" t="s">
        <v>1385</v>
      </c>
      <c r="K514">
        <v>4.63</v>
      </c>
      <c r="L514">
        <v>3.86</v>
      </c>
      <c r="M514">
        <v>0.3911</v>
      </c>
      <c r="N514">
        <v>0.20610000000000001</v>
      </c>
      <c r="O514" t="s">
        <v>2204</v>
      </c>
      <c r="P514">
        <v>0.14249999999999999</v>
      </c>
      <c r="Q514">
        <v>0.1295</v>
      </c>
      <c r="R514" t="s">
        <v>2224</v>
      </c>
      <c r="S514" t="s">
        <v>2206</v>
      </c>
      <c r="T514">
        <v>0.56999999999999995</v>
      </c>
      <c r="U514">
        <v>7.1399999999999991E-2</v>
      </c>
      <c r="V514" s="6" t="str">
        <f t="shared" si="42"/>
        <v>Bom</v>
      </c>
      <c r="W514" s="6" t="str">
        <f t="shared" si="43"/>
        <v>Positivo</v>
      </c>
      <c r="X514" s="6" t="str">
        <f t="shared" si="44"/>
        <v>Ótimo</v>
      </c>
      <c r="Y514" t="str">
        <f t="shared" si="45"/>
        <v>Ótimo</v>
      </c>
      <c r="Z514" t="str">
        <f t="shared" si="46"/>
        <v>Positiva</v>
      </c>
      <c r="AA514" t="str">
        <f t="shared" si="47"/>
        <v>Positivo</v>
      </c>
    </row>
    <row r="515" spans="1:27" x14ac:dyDescent="0.25">
      <c r="A515">
        <v>513</v>
      </c>
      <c r="B515" t="s">
        <v>2225</v>
      </c>
      <c r="C515" s="3">
        <v>8.3800000000000008</v>
      </c>
      <c r="D515">
        <v>5.45</v>
      </c>
      <c r="E515">
        <v>0.89</v>
      </c>
      <c r="F515">
        <v>4.5100000000000001E-2</v>
      </c>
      <c r="G515" t="s">
        <v>2226</v>
      </c>
      <c r="H515" t="s">
        <v>2227</v>
      </c>
      <c r="I515" t="s">
        <v>2228</v>
      </c>
      <c r="J515" t="s">
        <v>166</v>
      </c>
      <c r="K515">
        <v>6.31</v>
      </c>
      <c r="L515">
        <v>4.54</v>
      </c>
      <c r="M515">
        <v>9.8100000000000007E-2</v>
      </c>
      <c r="N515">
        <v>7.22E-2</v>
      </c>
      <c r="O515" t="s">
        <v>493</v>
      </c>
      <c r="P515">
        <v>9.8100000000000007E-2</v>
      </c>
      <c r="Q515">
        <v>0.16289999999999999</v>
      </c>
      <c r="R515" t="s">
        <v>2229</v>
      </c>
      <c r="S515" t="s">
        <v>2230</v>
      </c>
      <c r="T515">
        <v>0.55000000000000004</v>
      </c>
      <c r="U515">
        <v>0.17019999999999999</v>
      </c>
      <c r="V515" s="6" t="str">
        <f t="shared" ref="V515:V578" si="48">IF(D515&gt;=10,"Ótimo",IF(AND(D515&gt;0,D515&lt;10),"Bom",IF(D515&lt;=0,"Ruim","NA")))</f>
        <v>Bom</v>
      </c>
      <c r="W515" s="6" t="str">
        <f t="shared" ref="W515:W578" si="49">IF(E515&gt;0,"Positivo",IF(E515&lt;=0,"Negativo","NA"))</f>
        <v>Positivo</v>
      </c>
      <c r="X515" s="6" t="str">
        <f t="shared" ref="X515:X578" si="50">IF(AND(F515&gt;0%,F515&lt;=5%),"Bom",IF(F515&lt;=0%,"Nulo",IF(F515&gt;5%,"Ótimo","NA")))</f>
        <v>Bom</v>
      </c>
      <c r="Y515" t="str">
        <f t="shared" ref="Y515:Y578" si="51">IF(AND(Q515&gt;0%,Q515&lt;=10%),"Bom",IF(Q515&lt;=0%,"Negativo",IF(Q515&gt;10%,"Ótimo","NA")))</f>
        <v>Ótimo</v>
      </c>
      <c r="Z515" t="str">
        <f t="shared" ref="Z515:Z578" si="52">IF(N515&gt;0%,"Positiva",IF(N515&lt;=0%,"Negativo","NA"))</f>
        <v>Positiva</v>
      </c>
      <c r="AA515" t="str">
        <f t="shared" ref="AA515:AA578" si="53">IF(U515&gt;0%,"Positivo","Negativo")</f>
        <v>Positivo</v>
      </c>
    </row>
    <row r="516" spans="1:27" x14ac:dyDescent="0.25">
      <c r="A516">
        <v>514</v>
      </c>
      <c r="B516" t="s">
        <v>2231</v>
      </c>
      <c r="C516" s="3">
        <v>11.52</v>
      </c>
      <c r="D516">
        <v>5.45</v>
      </c>
      <c r="E516">
        <v>0.92</v>
      </c>
      <c r="F516">
        <v>4.6399999999999997E-2</v>
      </c>
      <c r="G516" t="s">
        <v>23</v>
      </c>
      <c r="H516" t="s">
        <v>24</v>
      </c>
      <c r="I516" t="s">
        <v>24</v>
      </c>
      <c r="J516" t="s">
        <v>24</v>
      </c>
      <c r="K516">
        <v>0</v>
      </c>
      <c r="L516">
        <v>0</v>
      </c>
      <c r="M516">
        <v>0</v>
      </c>
      <c r="N516">
        <v>0</v>
      </c>
      <c r="O516" t="s">
        <v>24</v>
      </c>
      <c r="P516">
        <v>0</v>
      </c>
      <c r="Q516">
        <v>0.16900000000000001</v>
      </c>
      <c r="R516" t="s">
        <v>2232</v>
      </c>
      <c r="S516" t="s">
        <v>2143</v>
      </c>
      <c r="T516">
        <v>0</v>
      </c>
      <c r="U516">
        <v>0.18129999999999999</v>
      </c>
      <c r="V516" s="6" t="str">
        <f t="shared" si="48"/>
        <v>Bom</v>
      </c>
      <c r="W516" s="6" t="str">
        <f t="shared" si="49"/>
        <v>Positivo</v>
      </c>
      <c r="X516" s="6" t="str">
        <f t="shared" si="50"/>
        <v>Bom</v>
      </c>
      <c r="Y516" t="str">
        <f t="shared" si="51"/>
        <v>Ótimo</v>
      </c>
      <c r="Z516" t="str">
        <f t="shared" si="52"/>
        <v>Negativo</v>
      </c>
      <c r="AA516" t="str">
        <f t="shared" si="53"/>
        <v>Positivo</v>
      </c>
    </row>
    <row r="517" spans="1:27" x14ac:dyDescent="0.25">
      <c r="A517">
        <v>515</v>
      </c>
      <c r="B517" t="s">
        <v>2233</v>
      </c>
      <c r="C517" s="3">
        <v>17.77</v>
      </c>
      <c r="D517">
        <v>5.48</v>
      </c>
      <c r="E517">
        <v>1.27</v>
      </c>
      <c r="F517">
        <v>5.9499999999999997E-2</v>
      </c>
      <c r="G517" t="s">
        <v>2235</v>
      </c>
      <c r="H517" t="s">
        <v>2236</v>
      </c>
      <c r="I517" t="s">
        <v>342</v>
      </c>
      <c r="J517" t="s">
        <v>2237</v>
      </c>
      <c r="K517">
        <v>3.96</v>
      </c>
      <c r="L517">
        <v>3.02</v>
      </c>
      <c r="M517">
        <v>0.41420000000000001</v>
      </c>
      <c r="N517">
        <v>0.31790000000000002</v>
      </c>
      <c r="O517" t="s">
        <v>819</v>
      </c>
      <c r="P517">
        <v>0.223</v>
      </c>
      <c r="Q517">
        <v>0.23230000000000001</v>
      </c>
      <c r="R517" t="s">
        <v>2238</v>
      </c>
      <c r="S517" t="s">
        <v>2239</v>
      </c>
      <c r="T517">
        <v>0.15</v>
      </c>
      <c r="U517">
        <v>0.99670000000000003</v>
      </c>
      <c r="V517" s="6" t="str">
        <f t="shared" si="48"/>
        <v>Bom</v>
      </c>
      <c r="W517" s="6" t="str">
        <f t="shared" si="49"/>
        <v>Positivo</v>
      </c>
      <c r="X517" s="6" t="str">
        <f t="shared" si="50"/>
        <v>Ótimo</v>
      </c>
      <c r="Y517" t="str">
        <f t="shared" si="51"/>
        <v>Ótimo</v>
      </c>
      <c r="Z517" t="str">
        <f t="shared" si="52"/>
        <v>Positiva</v>
      </c>
      <c r="AA517" t="str">
        <f t="shared" si="53"/>
        <v>Positivo</v>
      </c>
    </row>
    <row r="518" spans="1:27" x14ac:dyDescent="0.25">
      <c r="A518">
        <v>516</v>
      </c>
      <c r="B518" t="s">
        <v>2240</v>
      </c>
      <c r="C518" s="3">
        <v>63</v>
      </c>
      <c r="D518">
        <v>5.5</v>
      </c>
      <c r="E518">
        <v>2.38</v>
      </c>
      <c r="F518">
        <v>4.6199999999999998E-2</v>
      </c>
      <c r="G518" t="s">
        <v>2241</v>
      </c>
      <c r="H518" t="s">
        <v>2242</v>
      </c>
      <c r="I518" t="s">
        <v>2243</v>
      </c>
      <c r="J518" t="s">
        <v>2244</v>
      </c>
      <c r="K518">
        <v>3.2</v>
      </c>
      <c r="L518">
        <v>3.02</v>
      </c>
      <c r="M518">
        <v>0.27050000000000002</v>
      </c>
      <c r="N518">
        <v>0.17499999999999999</v>
      </c>
      <c r="O518" t="s">
        <v>613</v>
      </c>
      <c r="P518">
        <v>0.38030000000000003</v>
      </c>
      <c r="Q518">
        <v>0.4325</v>
      </c>
      <c r="R518" t="s">
        <v>2245</v>
      </c>
      <c r="S518" t="s">
        <v>2246</v>
      </c>
      <c r="T518">
        <v>0.06</v>
      </c>
      <c r="U518">
        <v>0.29759999999999998</v>
      </c>
      <c r="V518" s="6" t="str">
        <f t="shared" si="48"/>
        <v>Bom</v>
      </c>
      <c r="W518" s="6" t="str">
        <f t="shared" si="49"/>
        <v>Positivo</v>
      </c>
      <c r="X518" s="6" t="str">
        <f t="shared" si="50"/>
        <v>Bom</v>
      </c>
      <c r="Y518" t="str">
        <f t="shared" si="51"/>
        <v>Ótimo</v>
      </c>
      <c r="Z518" t="str">
        <f t="shared" si="52"/>
        <v>Positiva</v>
      </c>
      <c r="AA518" t="str">
        <f t="shared" si="53"/>
        <v>Positivo</v>
      </c>
    </row>
    <row r="519" spans="1:27" x14ac:dyDescent="0.25">
      <c r="A519">
        <v>517</v>
      </c>
      <c r="B519" t="s">
        <v>2247</v>
      </c>
      <c r="C519" s="3">
        <v>8.5500000000000007</v>
      </c>
      <c r="D519">
        <v>5.56</v>
      </c>
      <c r="E519">
        <v>0.91</v>
      </c>
      <c r="F519">
        <v>4.0099999999999997E-2</v>
      </c>
      <c r="G519" t="s">
        <v>2248</v>
      </c>
      <c r="H519" t="s">
        <v>2249</v>
      </c>
      <c r="I519" t="s">
        <v>2250</v>
      </c>
      <c r="J519" t="s">
        <v>2251</v>
      </c>
      <c r="K519">
        <v>6.4</v>
      </c>
      <c r="L519">
        <v>4.5999999999999996</v>
      </c>
      <c r="M519">
        <v>9.8100000000000007E-2</v>
      </c>
      <c r="N519">
        <v>7.22E-2</v>
      </c>
      <c r="O519" t="s">
        <v>493</v>
      </c>
      <c r="P519">
        <v>9.8100000000000007E-2</v>
      </c>
      <c r="Q519">
        <v>0.16289999999999999</v>
      </c>
      <c r="R519" t="s">
        <v>2252</v>
      </c>
      <c r="S519" t="s">
        <v>2230</v>
      </c>
      <c r="T519">
        <v>0.55000000000000004</v>
      </c>
      <c r="U519">
        <v>0.17019999999999999</v>
      </c>
      <c r="V519" s="6" t="str">
        <f t="shared" si="48"/>
        <v>Bom</v>
      </c>
      <c r="W519" s="6" t="str">
        <f t="shared" si="49"/>
        <v>Positivo</v>
      </c>
      <c r="X519" s="6" t="str">
        <f t="shared" si="50"/>
        <v>Bom</v>
      </c>
      <c r="Y519" t="str">
        <f t="shared" si="51"/>
        <v>Ótimo</v>
      </c>
      <c r="Z519" t="str">
        <f t="shared" si="52"/>
        <v>Positiva</v>
      </c>
      <c r="AA519" t="str">
        <f t="shared" si="53"/>
        <v>Positivo</v>
      </c>
    </row>
    <row r="520" spans="1:27" x14ac:dyDescent="0.25">
      <c r="A520">
        <v>518</v>
      </c>
      <c r="B520" t="s">
        <v>2253</v>
      </c>
      <c r="C520" s="3">
        <v>37</v>
      </c>
      <c r="D520">
        <v>5.62</v>
      </c>
      <c r="E520">
        <v>0.67</v>
      </c>
      <c r="F520">
        <v>6.4600000000000005E-2</v>
      </c>
      <c r="G520" t="s">
        <v>2254</v>
      </c>
      <c r="H520" t="s">
        <v>2255</v>
      </c>
      <c r="I520" t="s">
        <v>253</v>
      </c>
      <c r="J520" t="s">
        <v>971</v>
      </c>
      <c r="K520">
        <v>12.99</v>
      </c>
      <c r="L520">
        <v>12.54</v>
      </c>
      <c r="M520">
        <v>0.31490000000000001</v>
      </c>
      <c r="N520">
        <v>0.46529999999999999</v>
      </c>
      <c r="O520" t="s">
        <v>1186</v>
      </c>
      <c r="P520">
        <v>3.09E-2</v>
      </c>
      <c r="Q520">
        <v>0.11940000000000001</v>
      </c>
      <c r="R520" t="s">
        <v>2256</v>
      </c>
      <c r="S520" t="s">
        <v>2257</v>
      </c>
      <c r="T520">
        <v>0.47</v>
      </c>
      <c r="U520">
        <v>0.7087</v>
      </c>
      <c r="V520" s="6" t="str">
        <f t="shared" si="48"/>
        <v>Bom</v>
      </c>
      <c r="W520" s="6" t="str">
        <f t="shared" si="49"/>
        <v>Positivo</v>
      </c>
      <c r="X520" s="6" t="str">
        <f t="shared" si="50"/>
        <v>Ótimo</v>
      </c>
      <c r="Y520" t="str">
        <f t="shared" si="51"/>
        <v>Ótimo</v>
      </c>
      <c r="Z520" t="str">
        <f t="shared" si="52"/>
        <v>Positiva</v>
      </c>
      <c r="AA520" t="str">
        <f t="shared" si="53"/>
        <v>Positivo</v>
      </c>
    </row>
    <row r="521" spans="1:27" x14ac:dyDescent="0.25">
      <c r="A521">
        <v>519</v>
      </c>
      <c r="B521" t="s">
        <v>2258</v>
      </c>
      <c r="C521" s="3">
        <v>6.1</v>
      </c>
      <c r="D521">
        <v>5.64</v>
      </c>
      <c r="E521">
        <v>1.06</v>
      </c>
      <c r="F521">
        <v>0</v>
      </c>
      <c r="G521" t="s">
        <v>23</v>
      </c>
      <c r="H521" t="s">
        <v>24</v>
      </c>
      <c r="I521" t="s">
        <v>24</v>
      </c>
      <c r="J521" t="s">
        <v>24</v>
      </c>
      <c r="K521">
        <v>0</v>
      </c>
      <c r="L521">
        <v>0</v>
      </c>
      <c r="M521">
        <v>0</v>
      </c>
      <c r="N521">
        <v>0</v>
      </c>
      <c r="O521" t="s">
        <v>24</v>
      </c>
      <c r="P521">
        <v>0</v>
      </c>
      <c r="Q521">
        <v>0.18840000000000001</v>
      </c>
      <c r="R521" t="s">
        <v>24</v>
      </c>
      <c r="S521" t="s">
        <v>2259</v>
      </c>
      <c r="T521">
        <v>0</v>
      </c>
      <c r="U521">
        <v>0.1341</v>
      </c>
      <c r="V521" s="6" t="str">
        <f t="shared" si="48"/>
        <v>Bom</v>
      </c>
      <c r="W521" s="6" t="str">
        <f t="shared" si="49"/>
        <v>Positivo</v>
      </c>
      <c r="X521" s="6" t="str">
        <f t="shared" si="50"/>
        <v>Nulo</v>
      </c>
      <c r="Y521" t="str">
        <f t="shared" si="51"/>
        <v>Ótimo</v>
      </c>
      <c r="Z521" t="str">
        <f t="shared" si="52"/>
        <v>Negativo</v>
      </c>
      <c r="AA521" t="str">
        <f t="shared" si="53"/>
        <v>Positivo</v>
      </c>
    </row>
    <row r="522" spans="1:27" x14ac:dyDescent="0.25">
      <c r="A522">
        <v>520</v>
      </c>
      <c r="B522" t="s">
        <v>2260</v>
      </c>
      <c r="C522" s="3">
        <v>7.95</v>
      </c>
      <c r="D522">
        <v>5.65</v>
      </c>
      <c r="E522">
        <v>0.97</v>
      </c>
      <c r="F522">
        <v>0</v>
      </c>
      <c r="G522" t="s">
        <v>2262</v>
      </c>
      <c r="H522" t="s">
        <v>154</v>
      </c>
      <c r="I522" t="s">
        <v>2263</v>
      </c>
      <c r="J522" t="s">
        <v>180</v>
      </c>
      <c r="K522">
        <v>1.27</v>
      </c>
      <c r="L522">
        <v>1.27</v>
      </c>
      <c r="M522">
        <v>0.37130000000000002</v>
      </c>
      <c r="N522">
        <v>0.16020000000000001</v>
      </c>
      <c r="O522" t="s">
        <v>384</v>
      </c>
      <c r="P522">
        <v>0.48909999999999998</v>
      </c>
      <c r="Q522">
        <v>0.17249999999999999</v>
      </c>
      <c r="R522" t="s">
        <v>24</v>
      </c>
      <c r="S522" t="s">
        <v>2264</v>
      </c>
      <c r="T522">
        <v>0.01</v>
      </c>
      <c r="U522">
        <v>0.3669</v>
      </c>
      <c r="V522" s="6" t="str">
        <f t="shared" si="48"/>
        <v>Bom</v>
      </c>
      <c r="W522" s="6" t="str">
        <f t="shared" si="49"/>
        <v>Positivo</v>
      </c>
      <c r="X522" s="6" t="str">
        <f t="shared" si="50"/>
        <v>Nulo</v>
      </c>
      <c r="Y522" t="str">
        <f t="shared" si="51"/>
        <v>Ótimo</v>
      </c>
      <c r="Z522" t="str">
        <f t="shared" si="52"/>
        <v>Positiva</v>
      </c>
      <c r="AA522" t="str">
        <f t="shared" si="53"/>
        <v>Positivo</v>
      </c>
    </row>
    <row r="523" spans="1:27" x14ac:dyDescent="0.25">
      <c r="A523">
        <v>521</v>
      </c>
      <c r="B523" t="s">
        <v>2265</v>
      </c>
      <c r="C523" s="3">
        <v>3.78</v>
      </c>
      <c r="D523">
        <v>5.7</v>
      </c>
      <c r="E523">
        <v>0.4</v>
      </c>
      <c r="F523">
        <v>4.5900000000000003E-2</v>
      </c>
      <c r="G523" t="s">
        <v>1797</v>
      </c>
      <c r="H523" t="s">
        <v>270</v>
      </c>
      <c r="I523" t="s">
        <v>1852</v>
      </c>
      <c r="J523" t="s">
        <v>679</v>
      </c>
      <c r="K523">
        <v>2.59</v>
      </c>
      <c r="L523">
        <v>1.9</v>
      </c>
      <c r="M523">
        <v>4.7500000000000001E-2</v>
      </c>
      <c r="N523">
        <v>1.0999999999999999E-2</v>
      </c>
      <c r="O523" t="s">
        <v>1573</v>
      </c>
      <c r="P523">
        <v>0.14050000000000001</v>
      </c>
      <c r="Q523">
        <v>6.93E-2</v>
      </c>
      <c r="R523" t="s">
        <v>2267</v>
      </c>
      <c r="S523" t="s">
        <v>2268</v>
      </c>
      <c r="T523">
        <v>0.59</v>
      </c>
      <c r="U523">
        <v>0.16059999999999999</v>
      </c>
      <c r="V523" s="6" t="str">
        <f t="shared" si="48"/>
        <v>Bom</v>
      </c>
      <c r="W523" s="6" t="str">
        <f t="shared" si="49"/>
        <v>Positivo</v>
      </c>
      <c r="X523" s="6" t="str">
        <f t="shared" si="50"/>
        <v>Bom</v>
      </c>
      <c r="Y523" t="str">
        <f t="shared" si="51"/>
        <v>Bom</v>
      </c>
      <c r="Z523" t="str">
        <f t="shared" si="52"/>
        <v>Positiva</v>
      </c>
      <c r="AA523" t="str">
        <f t="shared" si="53"/>
        <v>Positivo</v>
      </c>
    </row>
    <row r="524" spans="1:27" x14ac:dyDescent="0.25">
      <c r="A524">
        <v>522</v>
      </c>
      <c r="B524" t="s">
        <v>2269</v>
      </c>
      <c r="C524" s="3">
        <v>35.24</v>
      </c>
      <c r="D524">
        <v>5.7</v>
      </c>
      <c r="E524">
        <v>1.45</v>
      </c>
      <c r="F524">
        <v>0.14130000000000001</v>
      </c>
      <c r="G524" t="s">
        <v>2090</v>
      </c>
      <c r="H524" t="s">
        <v>2270</v>
      </c>
      <c r="I524" t="s">
        <v>2271</v>
      </c>
      <c r="J524" t="s">
        <v>658</v>
      </c>
      <c r="K524">
        <v>6.02</v>
      </c>
      <c r="L524">
        <v>4.93</v>
      </c>
      <c r="M524">
        <v>0.252</v>
      </c>
      <c r="N524">
        <v>0.1128</v>
      </c>
      <c r="O524" t="s">
        <v>819</v>
      </c>
      <c r="P524">
        <v>0.14799999999999999</v>
      </c>
      <c r="Q524">
        <v>0.254</v>
      </c>
      <c r="R524" t="s">
        <v>2272</v>
      </c>
      <c r="S524" t="s">
        <v>2273</v>
      </c>
      <c r="T524">
        <v>2.14</v>
      </c>
      <c r="U524">
        <v>0.1207</v>
      </c>
      <c r="V524" s="6" t="str">
        <f t="shared" si="48"/>
        <v>Bom</v>
      </c>
      <c r="W524" s="6" t="str">
        <f t="shared" si="49"/>
        <v>Positivo</v>
      </c>
      <c r="X524" s="6" t="str">
        <f t="shared" si="50"/>
        <v>Ótimo</v>
      </c>
      <c r="Y524" t="str">
        <f t="shared" si="51"/>
        <v>Ótimo</v>
      </c>
      <c r="Z524" t="str">
        <f t="shared" si="52"/>
        <v>Positiva</v>
      </c>
      <c r="AA524" t="str">
        <f t="shared" si="53"/>
        <v>Positivo</v>
      </c>
    </row>
    <row r="525" spans="1:27" x14ac:dyDescent="0.25">
      <c r="A525">
        <v>523</v>
      </c>
      <c r="B525" t="s">
        <v>2274</v>
      </c>
      <c r="C525" s="3">
        <v>23.6</v>
      </c>
      <c r="D525">
        <v>5.73</v>
      </c>
      <c r="E525">
        <v>1.07</v>
      </c>
      <c r="F525">
        <v>0.1182</v>
      </c>
      <c r="G525" t="s">
        <v>2275</v>
      </c>
      <c r="H525" t="s">
        <v>2276</v>
      </c>
      <c r="I525" t="s">
        <v>1744</v>
      </c>
      <c r="J525" t="s">
        <v>1169</v>
      </c>
      <c r="K525">
        <v>4.8</v>
      </c>
      <c r="L525">
        <v>3.98</v>
      </c>
      <c r="M525">
        <v>0.22620000000000001</v>
      </c>
      <c r="N525">
        <v>0.1343</v>
      </c>
      <c r="O525" t="s">
        <v>1746</v>
      </c>
      <c r="P525">
        <v>0.1628</v>
      </c>
      <c r="Q525">
        <v>0.18740000000000001</v>
      </c>
      <c r="R525" t="s">
        <v>2277</v>
      </c>
      <c r="S525" t="s">
        <v>1547</v>
      </c>
      <c r="T525">
        <v>0.68</v>
      </c>
      <c r="U525">
        <v>9.5600000000000004E-2</v>
      </c>
      <c r="V525" s="6" t="str">
        <f t="shared" si="48"/>
        <v>Bom</v>
      </c>
      <c r="W525" s="6" t="str">
        <f t="shared" si="49"/>
        <v>Positivo</v>
      </c>
      <c r="X525" s="6" t="str">
        <f t="shared" si="50"/>
        <v>Ótimo</v>
      </c>
      <c r="Y525" t="str">
        <f t="shared" si="51"/>
        <v>Ótimo</v>
      </c>
      <c r="Z525" t="str">
        <f t="shared" si="52"/>
        <v>Positiva</v>
      </c>
      <c r="AA525" t="str">
        <f t="shared" si="53"/>
        <v>Positivo</v>
      </c>
    </row>
    <row r="526" spans="1:27" x14ac:dyDescent="0.25">
      <c r="A526">
        <v>524</v>
      </c>
      <c r="B526" t="s">
        <v>2278</v>
      </c>
      <c r="C526" s="3">
        <v>31.81</v>
      </c>
      <c r="D526">
        <v>5.74</v>
      </c>
      <c r="E526">
        <v>0.39</v>
      </c>
      <c r="F526">
        <v>0</v>
      </c>
      <c r="G526" t="s">
        <v>964</v>
      </c>
      <c r="H526" t="s">
        <v>2279</v>
      </c>
      <c r="I526" t="s">
        <v>2280</v>
      </c>
      <c r="J526" t="s">
        <v>2279</v>
      </c>
      <c r="K526">
        <v>56.05</v>
      </c>
      <c r="L526">
        <v>56.05</v>
      </c>
      <c r="M526">
        <v>8.3000000000000001E-3</v>
      </c>
      <c r="N526">
        <v>8.1300000000000011E-2</v>
      </c>
      <c r="O526" t="s">
        <v>1573</v>
      </c>
      <c r="P526">
        <v>6.7999999999999996E-3</v>
      </c>
      <c r="Q526">
        <v>6.7199999999999996E-2</v>
      </c>
      <c r="R526" t="s">
        <v>24</v>
      </c>
      <c r="S526" t="s">
        <v>2281</v>
      </c>
      <c r="T526">
        <v>0</v>
      </c>
      <c r="U526">
        <v>4.8499999999999988E-2</v>
      </c>
      <c r="V526" s="6" t="str">
        <f t="shared" si="48"/>
        <v>Bom</v>
      </c>
      <c r="W526" s="6" t="str">
        <f t="shared" si="49"/>
        <v>Positivo</v>
      </c>
      <c r="X526" s="6" t="str">
        <f t="shared" si="50"/>
        <v>Nulo</v>
      </c>
      <c r="Y526" t="str">
        <f t="shared" si="51"/>
        <v>Bom</v>
      </c>
      <c r="Z526" t="str">
        <f t="shared" si="52"/>
        <v>Positiva</v>
      </c>
      <c r="AA526" t="str">
        <f t="shared" si="53"/>
        <v>Positivo</v>
      </c>
    </row>
    <row r="527" spans="1:27" x14ac:dyDescent="0.25">
      <c r="A527">
        <v>525</v>
      </c>
      <c r="B527" t="s">
        <v>2282</v>
      </c>
      <c r="C527" s="3">
        <v>31.87</v>
      </c>
      <c r="D527">
        <v>5.75</v>
      </c>
      <c r="E527">
        <v>0.39</v>
      </c>
      <c r="F527">
        <v>0</v>
      </c>
      <c r="G527" t="s">
        <v>2283</v>
      </c>
      <c r="H527" t="s">
        <v>2284</v>
      </c>
      <c r="I527" t="s">
        <v>2285</v>
      </c>
      <c r="J527" t="s">
        <v>2284</v>
      </c>
      <c r="K527">
        <v>56.15</v>
      </c>
      <c r="L527">
        <v>56.15</v>
      </c>
      <c r="M527">
        <v>8.3000000000000001E-3</v>
      </c>
      <c r="N527">
        <v>8.1300000000000011E-2</v>
      </c>
      <c r="O527" t="s">
        <v>1573</v>
      </c>
      <c r="P527">
        <v>6.7999999999999996E-3</v>
      </c>
      <c r="Q527">
        <v>6.7199999999999996E-2</v>
      </c>
      <c r="R527" t="s">
        <v>24</v>
      </c>
      <c r="S527" t="s">
        <v>2281</v>
      </c>
      <c r="T527">
        <v>0</v>
      </c>
      <c r="U527">
        <v>4.8499999999999988E-2</v>
      </c>
      <c r="V527" s="6" t="str">
        <f t="shared" si="48"/>
        <v>Bom</v>
      </c>
      <c r="W527" s="6" t="str">
        <f t="shared" si="49"/>
        <v>Positivo</v>
      </c>
      <c r="X527" s="6" t="str">
        <f t="shared" si="50"/>
        <v>Nulo</v>
      </c>
      <c r="Y527" t="str">
        <f t="shared" si="51"/>
        <v>Bom</v>
      </c>
      <c r="Z527" t="str">
        <f t="shared" si="52"/>
        <v>Positiva</v>
      </c>
      <c r="AA527" t="str">
        <f t="shared" si="53"/>
        <v>Positivo</v>
      </c>
    </row>
    <row r="528" spans="1:27" x14ac:dyDescent="0.25">
      <c r="A528">
        <v>526</v>
      </c>
      <c r="B528" t="s">
        <v>2286</v>
      </c>
      <c r="C528" s="3">
        <v>40</v>
      </c>
      <c r="D528">
        <v>5.86</v>
      </c>
      <c r="E528">
        <v>1.47</v>
      </c>
      <c r="F528">
        <v>0.15240000000000001</v>
      </c>
      <c r="G528" t="s">
        <v>2287</v>
      </c>
      <c r="H528" t="s">
        <v>2288</v>
      </c>
      <c r="I528" t="s">
        <v>180</v>
      </c>
      <c r="J528" t="s">
        <v>2155</v>
      </c>
      <c r="K528">
        <v>1.76</v>
      </c>
      <c r="L528">
        <v>1.66</v>
      </c>
      <c r="M528">
        <v>0.23949999999999999</v>
      </c>
      <c r="N528">
        <v>0.1103</v>
      </c>
      <c r="O528" t="s">
        <v>507</v>
      </c>
      <c r="P528">
        <v>0.55920000000000003</v>
      </c>
      <c r="Q528">
        <v>0.2515</v>
      </c>
      <c r="R528" t="s">
        <v>2289</v>
      </c>
      <c r="S528" t="s">
        <v>2139</v>
      </c>
      <c r="T528">
        <v>0</v>
      </c>
      <c r="U528">
        <v>0.28460000000000002</v>
      </c>
      <c r="V528" s="6" t="str">
        <f t="shared" si="48"/>
        <v>Bom</v>
      </c>
      <c r="W528" s="6" t="str">
        <f t="shared" si="49"/>
        <v>Positivo</v>
      </c>
      <c r="X528" s="6" t="str">
        <f t="shared" si="50"/>
        <v>Ótimo</v>
      </c>
      <c r="Y528" t="str">
        <f t="shared" si="51"/>
        <v>Ótimo</v>
      </c>
      <c r="Z528" t="str">
        <f t="shared" si="52"/>
        <v>Positiva</v>
      </c>
      <c r="AA528" t="str">
        <f t="shared" si="53"/>
        <v>Positivo</v>
      </c>
    </row>
    <row r="529" spans="1:27" x14ac:dyDescent="0.25">
      <c r="A529">
        <v>527</v>
      </c>
      <c r="B529" t="s">
        <v>2290</v>
      </c>
      <c r="C529" s="3">
        <v>5.79</v>
      </c>
      <c r="D529">
        <v>5.88</v>
      </c>
      <c r="E529">
        <v>0.85</v>
      </c>
      <c r="F529">
        <v>0</v>
      </c>
      <c r="G529" t="s">
        <v>2292</v>
      </c>
      <c r="H529" t="s">
        <v>167</v>
      </c>
      <c r="I529" t="s">
        <v>1410</v>
      </c>
      <c r="J529" t="s">
        <v>1230</v>
      </c>
      <c r="K529">
        <v>3.21</v>
      </c>
      <c r="L529">
        <v>2.56</v>
      </c>
      <c r="M529">
        <v>0.14899999999999999</v>
      </c>
      <c r="N529">
        <v>8.3299999999999999E-2</v>
      </c>
      <c r="O529" t="s">
        <v>2271</v>
      </c>
      <c r="P529">
        <v>0.18629999999999999</v>
      </c>
      <c r="Q529">
        <v>0.14499999999999999</v>
      </c>
      <c r="R529" t="s">
        <v>24</v>
      </c>
      <c r="S529" t="s">
        <v>2293</v>
      </c>
      <c r="T529">
        <v>0.5</v>
      </c>
      <c r="U529">
        <v>0.29380000000000001</v>
      </c>
      <c r="V529" s="6" t="str">
        <f t="shared" si="48"/>
        <v>Bom</v>
      </c>
      <c r="W529" s="6" t="str">
        <f t="shared" si="49"/>
        <v>Positivo</v>
      </c>
      <c r="X529" s="6" t="str">
        <f t="shared" si="50"/>
        <v>Nulo</v>
      </c>
      <c r="Y529" t="str">
        <f t="shared" si="51"/>
        <v>Ótimo</v>
      </c>
      <c r="Z529" t="str">
        <f t="shared" si="52"/>
        <v>Positiva</v>
      </c>
      <c r="AA529" t="str">
        <f t="shared" si="53"/>
        <v>Positivo</v>
      </c>
    </row>
    <row r="530" spans="1:27" x14ac:dyDescent="0.25">
      <c r="A530">
        <v>528</v>
      </c>
      <c r="B530" t="s">
        <v>2294</v>
      </c>
      <c r="C530" s="3">
        <v>11.18</v>
      </c>
      <c r="D530">
        <v>5.89</v>
      </c>
      <c r="E530">
        <v>1</v>
      </c>
      <c r="F530">
        <v>6.1500000000000013E-2</v>
      </c>
      <c r="G530" t="s">
        <v>2295</v>
      </c>
      <c r="H530" t="s">
        <v>1077</v>
      </c>
      <c r="I530" t="s">
        <v>1799</v>
      </c>
      <c r="J530" t="s">
        <v>2296</v>
      </c>
      <c r="K530">
        <v>4.68</v>
      </c>
      <c r="L530">
        <v>4.01</v>
      </c>
      <c r="M530">
        <v>0.12640000000000001</v>
      </c>
      <c r="N530">
        <v>9.5899999999999999E-2</v>
      </c>
      <c r="O530" t="s">
        <v>2182</v>
      </c>
      <c r="P530">
        <v>0.14369999999999999</v>
      </c>
      <c r="Q530">
        <v>0.1694</v>
      </c>
      <c r="R530" t="s">
        <v>2297</v>
      </c>
      <c r="S530" t="s">
        <v>2183</v>
      </c>
      <c r="T530">
        <v>0.09</v>
      </c>
      <c r="U530">
        <v>0.28560000000000002</v>
      </c>
      <c r="V530" s="6" t="str">
        <f t="shared" si="48"/>
        <v>Bom</v>
      </c>
      <c r="W530" s="6" t="str">
        <f t="shared" si="49"/>
        <v>Positivo</v>
      </c>
      <c r="X530" s="6" t="str">
        <f t="shared" si="50"/>
        <v>Ótimo</v>
      </c>
      <c r="Y530" t="str">
        <f t="shared" si="51"/>
        <v>Ótimo</v>
      </c>
      <c r="Z530" t="str">
        <f t="shared" si="52"/>
        <v>Positiva</v>
      </c>
      <c r="AA530" t="str">
        <f t="shared" si="53"/>
        <v>Positivo</v>
      </c>
    </row>
    <row r="531" spans="1:27" x14ac:dyDescent="0.25">
      <c r="A531">
        <v>529</v>
      </c>
      <c r="B531" t="s">
        <v>2298</v>
      </c>
      <c r="C531" s="3">
        <v>21</v>
      </c>
      <c r="D531">
        <v>5.89</v>
      </c>
      <c r="E531">
        <v>2.29</v>
      </c>
      <c r="F531">
        <v>0.14269999999999999</v>
      </c>
      <c r="G531" t="s">
        <v>2299</v>
      </c>
      <c r="H531" t="s">
        <v>2300</v>
      </c>
      <c r="I531" t="s">
        <v>841</v>
      </c>
      <c r="J531" t="s">
        <v>1474</v>
      </c>
      <c r="K531">
        <v>5.78</v>
      </c>
      <c r="L531">
        <v>4.97</v>
      </c>
      <c r="M531">
        <v>0.2697</v>
      </c>
      <c r="N531">
        <v>0.16420000000000001</v>
      </c>
      <c r="O531" t="s">
        <v>1307</v>
      </c>
      <c r="P531">
        <v>0.2014</v>
      </c>
      <c r="Q531">
        <v>0.38869999999999999</v>
      </c>
      <c r="R531" t="s">
        <v>2301</v>
      </c>
      <c r="S531" t="s">
        <v>2302</v>
      </c>
      <c r="T531">
        <v>1.58</v>
      </c>
      <c r="U531">
        <v>0.1115</v>
      </c>
      <c r="V531" s="6" t="str">
        <f t="shared" si="48"/>
        <v>Bom</v>
      </c>
      <c r="W531" s="6" t="str">
        <f t="shared" si="49"/>
        <v>Positivo</v>
      </c>
      <c r="X531" s="6" t="str">
        <f t="shared" si="50"/>
        <v>Ótimo</v>
      </c>
      <c r="Y531" t="str">
        <f t="shared" si="51"/>
        <v>Ótimo</v>
      </c>
      <c r="Z531" t="str">
        <f t="shared" si="52"/>
        <v>Positiva</v>
      </c>
      <c r="AA531" t="str">
        <f t="shared" si="53"/>
        <v>Positivo</v>
      </c>
    </row>
    <row r="532" spans="1:27" x14ac:dyDescent="0.25">
      <c r="A532">
        <v>530</v>
      </c>
      <c r="B532" t="s">
        <v>2303</v>
      </c>
      <c r="C532" s="3">
        <v>20</v>
      </c>
      <c r="D532">
        <v>5.94</v>
      </c>
      <c r="E532">
        <v>1.1299999999999999</v>
      </c>
      <c r="F532">
        <v>5.7099999999999998E-2</v>
      </c>
      <c r="G532" t="s">
        <v>2304</v>
      </c>
      <c r="H532" t="s">
        <v>1497</v>
      </c>
      <c r="I532" t="s">
        <v>322</v>
      </c>
      <c r="J532" t="s">
        <v>1906</v>
      </c>
      <c r="K532">
        <v>5.31</v>
      </c>
      <c r="L532">
        <v>5.16</v>
      </c>
      <c r="M532">
        <v>6.4899999999999999E-2</v>
      </c>
      <c r="N532">
        <v>5.7099999999999998E-2</v>
      </c>
      <c r="O532" t="s">
        <v>2305</v>
      </c>
      <c r="P532">
        <v>0.18290000000000001</v>
      </c>
      <c r="Q532">
        <v>0.18990000000000001</v>
      </c>
      <c r="R532" t="s">
        <v>2306</v>
      </c>
      <c r="S532" t="s">
        <v>2307</v>
      </c>
      <c r="T532">
        <v>0.15</v>
      </c>
      <c r="U532">
        <v>0.26860000000000001</v>
      </c>
      <c r="V532" s="6" t="str">
        <f t="shared" si="48"/>
        <v>Bom</v>
      </c>
      <c r="W532" s="6" t="str">
        <f t="shared" si="49"/>
        <v>Positivo</v>
      </c>
      <c r="X532" s="6" t="str">
        <f t="shared" si="50"/>
        <v>Ótimo</v>
      </c>
      <c r="Y532" t="str">
        <f t="shared" si="51"/>
        <v>Ótimo</v>
      </c>
      <c r="Z532" t="str">
        <f t="shared" si="52"/>
        <v>Positiva</v>
      </c>
      <c r="AA532" t="str">
        <f t="shared" si="53"/>
        <v>Positivo</v>
      </c>
    </row>
    <row r="533" spans="1:27" x14ac:dyDescent="0.25">
      <c r="A533">
        <v>531</v>
      </c>
      <c r="B533" t="s">
        <v>2308</v>
      </c>
      <c r="C533" s="3">
        <v>49.32</v>
      </c>
      <c r="D533">
        <v>5.95</v>
      </c>
      <c r="E533">
        <v>3.46</v>
      </c>
      <c r="F533">
        <v>0</v>
      </c>
      <c r="G533" t="s">
        <v>865</v>
      </c>
      <c r="H533" t="s">
        <v>2309</v>
      </c>
      <c r="I533" t="s">
        <v>1175</v>
      </c>
      <c r="J533" t="s">
        <v>1778</v>
      </c>
      <c r="K533">
        <v>4.5199999999999996</v>
      </c>
      <c r="L533">
        <v>3.61</v>
      </c>
      <c r="M533">
        <v>0.18210000000000001</v>
      </c>
      <c r="N533">
        <v>8.5800000000000001E-2</v>
      </c>
      <c r="O533" t="s">
        <v>334</v>
      </c>
      <c r="P533">
        <v>0.13550000000000001</v>
      </c>
      <c r="Q533">
        <v>0.58179999999999998</v>
      </c>
      <c r="R533" t="s">
        <v>24</v>
      </c>
      <c r="S533" t="s">
        <v>1848</v>
      </c>
      <c r="T533">
        <v>2.73</v>
      </c>
      <c r="U533">
        <v>8.900000000000001E-2</v>
      </c>
      <c r="V533" s="6" t="str">
        <f t="shared" si="48"/>
        <v>Bom</v>
      </c>
      <c r="W533" s="6" t="str">
        <f t="shared" si="49"/>
        <v>Positivo</v>
      </c>
      <c r="X533" s="6" t="str">
        <f t="shared" si="50"/>
        <v>Nulo</v>
      </c>
      <c r="Y533" t="str">
        <f t="shared" si="51"/>
        <v>Ótimo</v>
      </c>
      <c r="Z533" t="str">
        <f t="shared" si="52"/>
        <v>Positiva</v>
      </c>
      <c r="AA533" t="str">
        <f t="shared" si="53"/>
        <v>Positivo</v>
      </c>
    </row>
    <row r="534" spans="1:27" x14ac:dyDescent="0.25">
      <c r="A534">
        <v>532</v>
      </c>
      <c r="B534" t="s">
        <v>2310</v>
      </c>
      <c r="C534" s="3">
        <v>13.5</v>
      </c>
      <c r="D534">
        <v>5.98</v>
      </c>
      <c r="E534">
        <v>0.86</v>
      </c>
      <c r="F534">
        <v>1.11E-2</v>
      </c>
      <c r="G534" t="s">
        <v>2312</v>
      </c>
      <c r="H534" t="s">
        <v>208</v>
      </c>
      <c r="I534" t="s">
        <v>2313</v>
      </c>
      <c r="J534" t="s">
        <v>2314</v>
      </c>
      <c r="K534">
        <v>4.58</v>
      </c>
      <c r="L534">
        <v>3.16</v>
      </c>
      <c r="M534">
        <v>0.39179999999999998</v>
      </c>
      <c r="N534">
        <v>0.30130000000000001</v>
      </c>
      <c r="O534" t="s">
        <v>1923</v>
      </c>
      <c r="P534">
        <v>0.15479999999999999</v>
      </c>
      <c r="Q534">
        <v>0.14369999999999999</v>
      </c>
      <c r="R534" t="s">
        <v>2315</v>
      </c>
      <c r="S534" t="s">
        <v>2316</v>
      </c>
      <c r="T534">
        <v>0.48</v>
      </c>
      <c r="U534">
        <v>0.253</v>
      </c>
      <c r="V534" s="6" t="str">
        <f t="shared" si="48"/>
        <v>Bom</v>
      </c>
      <c r="W534" s="6" t="str">
        <f t="shared" si="49"/>
        <v>Positivo</v>
      </c>
      <c r="X534" s="6" t="str">
        <f t="shared" si="50"/>
        <v>Bom</v>
      </c>
      <c r="Y534" t="str">
        <f t="shared" si="51"/>
        <v>Ótimo</v>
      </c>
      <c r="Z534" t="str">
        <f t="shared" si="52"/>
        <v>Positiva</v>
      </c>
      <c r="AA534" t="str">
        <f t="shared" si="53"/>
        <v>Positivo</v>
      </c>
    </row>
    <row r="535" spans="1:27" x14ac:dyDescent="0.25">
      <c r="A535">
        <v>533</v>
      </c>
      <c r="B535" t="s">
        <v>2317</v>
      </c>
      <c r="C535" s="3">
        <v>17.440000000000001</v>
      </c>
      <c r="D535">
        <v>6.09</v>
      </c>
      <c r="E535">
        <v>3.13</v>
      </c>
      <c r="F535">
        <v>0</v>
      </c>
      <c r="G535" t="s">
        <v>2318</v>
      </c>
      <c r="H535" t="s">
        <v>2319</v>
      </c>
      <c r="I535" t="s">
        <v>2083</v>
      </c>
      <c r="J535" t="s">
        <v>826</v>
      </c>
      <c r="K535">
        <v>8.7799999999999994</v>
      </c>
      <c r="L535">
        <v>6.62</v>
      </c>
      <c r="M535">
        <v>0.59929999999999994</v>
      </c>
      <c r="N535">
        <v>0.49909999999999999</v>
      </c>
      <c r="O535" t="s">
        <v>918</v>
      </c>
      <c r="P535">
        <v>0.13969999999999999</v>
      </c>
      <c r="Q535">
        <v>0.51450000000000007</v>
      </c>
      <c r="R535" t="s">
        <v>24</v>
      </c>
      <c r="S535" t="s">
        <v>2320</v>
      </c>
      <c r="T535">
        <v>2.67</v>
      </c>
      <c r="U535">
        <v>7.7600000000000002E-2</v>
      </c>
      <c r="V535" s="6" t="str">
        <f t="shared" si="48"/>
        <v>Bom</v>
      </c>
      <c r="W535" s="6" t="str">
        <f t="shared" si="49"/>
        <v>Positivo</v>
      </c>
      <c r="X535" s="6" t="str">
        <f t="shared" si="50"/>
        <v>Nulo</v>
      </c>
      <c r="Y535" t="str">
        <f t="shared" si="51"/>
        <v>Ótimo</v>
      </c>
      <c r="Z535" t="str">
        <f t="shared" si="52"/>
        <v>Positiva</v>
      </c>
      <c r="AA535" t="str">
        <f t="shared" si="53"/>
        <v>Positivo</v>
      </c>
    </row>
    <row r="536" spans="1:27" x14ac:dyDescent="0.25">
      <c r="A536">
        <v>534</v>
      </c>
      <c r="B536" t="s">
        <v>2321</v>
      </c>
      <c r="C536" s="3">
        <v>3.49</v>
      </c>
      <c r="D536">
        <v>6.09</v>
      </c>
      <c r="E536">
        <v>3.13</v>
      </c>
      <c r="F536">
        <v>0</v>
      </c>
      <c r="G536" t="s">
        <v>2318</v>
      </c>
      <c r="H536" t="s">
        <v>2323</v>
      </c>
      <c r="I536" t="s">
        <v>2146</v>
      </c>
      <c r="J536" t="s">
        <v>826</v>
      </c>
      <c r="K536">
        <v>8.7799999999999994</v>
      </c>
      <c r="L536">
        <v>6.63</v>
      </c>
      <c r="M536">
        <v>0.59929999999999994</v>
      </c>
      <c r="N536">
        <v>0.49909999999999999</v>
      </c>
      <c r="O536" t="s">
        <v>918</v>
      </c>
      <c r="P536">
        <v>0.13969999999999999</v>
      </c>
      <c r="Q536">
        <v>0.51450000000000007</v>
      </c>
      <c r="R536" t="s">
        <v>24</v>
      </c>
      <c r="S536" t="s">
        <v>2320</v>
      </c>
      <c r="T536">
        <v>2.67</v>
      </c>
      <c r="U536">
        <v>7.7600000000000002E-2</v>
      </c>
      <c r="V536" s="6" t="str">
        <f t="shared" si="48"/>
        <v>Bom</v>
      </c>
      <c r="W536" s="6" t="str">
        <f t="shared" si="49"/>
        <v>Positivo</v>
      </c>
      <c r="X536" s="6" t="str">
        <f t="shared" si="50"/>
        <v>Nulo</v>
      </c>
      <c r="Y536" t="str">
        <f t="shared" si="51"/>
        <v>Ótimo</v>
      </c>
      <c r="Z536" t="str">
        <f t="shared" si="52"/>
        <v>Positiva</v>
      </c>
      <c r="AA536" t="str">
        <f t="shared" si="53"/>
        <v>Positivo</v>
      </c>
    </row>
    <row r="537" spans="1:27" x14ac:dyDescent="0.25">
      <c r="A537">
        <v>535</v>
      </c>
      <c r="B537" t="s">
        <v>2324</v>
      </c>
      <c r="C537" s="3">
        <v>65</v>
      </c>
      <c r="D537">
        <v>6.1</v>
      </c>
      <c r="E537">
        <v>1.81</v>
      </c>
      <c r="F537">
        <v>5.3199999999999997E-2</v>
      </c>
      <c r="G537" t="s">
        <v>2325</v>
      </c>
      <c r="H537" t="s">
        <v>2296</v>
      </c>
      <c r="I537" t="s">
        <v>723</v>
      </c>
      <c r="J537" t="s">
        <v>981</v>
      </c>
      <c r="K537">
        <v>4.6900000000000004</v>
      </c>
      <c r="L537">
        <v>4</v>
      </c>
      <c r="M537">
        <v>0.34589999999999999</v>
      </c>
      <c r="N537">
        <v>0.30209999999999998</v>
      </c>
      <c r="O537" t="s">
        <v>2118</v>
      </c>
      <c r="P537">
        <v>0.36149999999999999</v>
      </c>
      <c r="Q537">
        <v>0.2969</v>
      </c>
      <c r="R537" t="s">
        <v>2326</v>
      </c>
      <c r="S537" t="s">
        <v>2120</v>
      </c>
      <c r="T537">
        <v>0.11</v>
      </c>
      <c r="U537">
        <v>0.26400000000000001</v>
      </c>
      <c r="V537" s="6" t="str">
        <f t="shared" si="48"/>
        <v>Bom</v>
      </c>
      <c r="W537" s="6" t="str">
        <f t="shared" si="49"/>
        <v>Positivo</v>
      </c>
      <c r="X537" s="6" t="str">
        <f t="shared" si="50"/>
        <v>Ótimo</v>
      </c>
      <c r="Y537" t="str">
        <f t="shared" si="51"/>
        <v>Ótimo</v>
      </c>
      <c r="Z537" t="str">
        <f t="shared" si="52"/>
        <v>Positiva</v>
      </c>
      <c r="AA537" t="str">
        <f t="shared" si="53"/>
        <v>Positivo</v>
      </c>
    </row>
    <row r="538" spans="1:27" x14ac:dyDescent="0.25">
      <c r="A538">
        <v>536</v>
      </c>
      <c r="B538" t="s">
        <v>2327</v>
      </c>
      <c r="C538" s="3">
        <v>8.65</v>
      </c>
      <c r="D538">
        <v>6.11</v>
      </c>
      <c r="E538">
        <v>1.8</v>
      </c>
      <c r="F538">
        <v>8.7100000000000011E-2</v>
      </c>
      <c r="G538" t="s">
        <v>2328</v>
      </c>
      <c r="H538" t="s">
        <v>2329</v>
      </c>
      <c r="I538" t="s">
        <v>1218</v>
      </c>
      <c r="J538" t="s">
        <v>2330</v>
      </c>
      <c r="K538">
        <v>5.19</v>
      </c>
      <c r="L538">
        <v>4.38</v>
      </c>
      <c r="M538">
        <v>0.33500000000000002</v>
      </c>
      <c r="N538">
        <v>0.20710000000000001</v>
      </c>
      <c r="O538" t="s">
        <v>1921</v>
      </c>
      <c r="P538">
        <v>0.2366</v>
      </c>
      <c r="Q538">
        <v>0.29470000000000002</v>
      </c>
      <c r="R538" t="s">
        <v>2331</v>
      </c>
      <c r="S538" t="s">
        <v>1998</v>
      </c>
      <c r="T538">
        <v>1.55</v>
      </c>
      <c r="U538">
        <v>0.19450000000000001</v>
      </c>
      <c r="V538" s="6" t="str">
        <f t="shared" si="48"/>
        <v>Bom</v>
      </c>
      <c r="W538" s="6" t="str">
        <f t="shared" si="49"/>
        <v>Positivo</v>
      </c>
      <c r="X538" s="6" t="str">
        <f t="shared" si="50"/>
        <v>Ótimo</v>
      </c>
      <c r="Y538" t="str">
        <f t="shared" si="51"/>
        <v>Ótimo</v>
      </c>
      <c r="Z538" t="str">
        <f t="shared" si="52"/>
        <v>Positiva</v>
      </c>
      <c r="AA538" t="str">
        <f t="shared" si="53"/>
        <v>Positivo</v>
      </c>
    </row>
    <row r="539" spans="1:27" x14ac:dyDescent="0.25">
      <c r="A539">
        <v>537</v>
      </c>
      <c r="B539" t="s">
        <v>2332</v>
      </c>
      <c r="C539" s="3">
        <v>3.51</v>
      </c>
      <c r="D539">
        <v>6.13</v>
      </c>
      <c r="E539">
        <v>3.15</v>
      </c>
      <c r="F539">
        <v>0</v>
      </c>
      <c r="G539" t="s">
        <v>2333</v>
      </c>
      <c r="H539" t="s">
        <v>2334</v>
      </c>
      <c r="I539" t="s">
        <v>284</v>
      </c>
      <c r="J539" t="s">
        <v>826</v>
      </c>
      <c r="K539">
        <v>8.81</v>
      </c>
      <c r="L539">
        <v>6.65</v>
      </c>
      <c r="M539">
        <v>0.59929999999999994</v>
      </c>
      <c r="N539">
        <v>0.49909999999999999</v>
      </c>
      <c r="O539" t="s">
        <v>918</v>
      </c>
      <c r="P539">
        <v>0.13969999999999999</v>
      </c>
      <c r="Q539">
        <v>0.51450000000000007</v>
      </c>
      <c r="R539" t="s">
        <v>24</v>
      </c>
      <c r="S539" t="s">
        <v>2320</v>
      </c>
      <c r="T539">
        <v>2.67</v>
      </c>
      <c r="U539">
        <v>7.7600000000000002E-2</v>
      </c>
      <c r="V539" s="6" t="str">
        <f t="shared" si="48"/>
        <v>Bom</v>
      </c>
      <c r="W539" s="6" t="str">
        <f t="shared" si="49"/>
        <v>Positivo</v>
      </c>
      <c r="X539" s="6" t="str">
        <f t="shared" si="50"/>
        <v>Nulo</v>
      </c>
      <c r="Y539" t="str">
        <f t="shared" si="51"/>
        <v>Ótimo</v>
      </c>
      <c r="Z539" t="str">
        <f t="shared" si="52"/>
        <v>Positiva</v>
      </c>
      <c r="AA539" t="str">
        <f t="shared" si="53"/>
        <v>Positivo</v>
      </c>
    </row>
    <row r="540" spans="1:27" x14ac:dyDescent="0.25">
      <c r="A540">
        <v>538</v>
      </c>
      <c r="B540" t="s">
        <v>2335</v>
      </c>
      <c r="C540" s="3">
        <v>22.05</v>
      </c>
      <c r="D540">
        <v>6.19</v>
      </c>
      <c r="E540">
        <v>2.4</v>
      </c>
      <c r="F540">
        <v>0.14940000000000001</v>
      </c>
      <c r="G540" t="s">
        <v>2336</v>
      </c>
      <c r="H540" t="s">
        <v>2337</v>
      </c>
      <c r="I540" t="s">
        <v>1218</v>
      </c>
      <c r="J540" t="s">
        <v>2338</v>
      </c>
      <c r="K540">
        <v>5.96</v>
      </c>
      <c r="L540">
        <v>5.13</v>
      </c>
      <c r="M540">
        <v>0.2697</v>
      </c>
      <c r="N540">
        <v>0.16420000000000001</v>
      </c>
      <c r="O540" t="s">
        <v>1307</v>
      </c>
      <c r="P540">
        <v>0.2014</v>
      </c>
      <c r="Q540">
        <v>0.38869999999999999</v>
      </c>
      <c r="R540" t="s">
        <v>2339</v>
      </c>
      <c r="S540" t="s">
        <v>2302</v>
      </c>
      <c r="T540">
        <v>1.58</v>
      </c>
      <c r="U540">
        <v>0.1115</v>
      </c>
      <c r="V540" s="6" t="str">
        <f t="shared" si="48"/>
        <v>Bom</v>
      </c>
      <c r="W540" s="6" t="str">
        <f t="shared" si="49"/>
        <v>Positivo</v>
      </c>
      <c r="X540" s="6" t="str">
        <f t="shared" si="50"/>
        <v>Ótimo</v>
      </c>
      <c r="Y540" t="str">
        <f t="shared" si="51"/>
        <v>Ótimo</v>
      </c>
      <c r="Z540" t="str">
        <f t="shared" si="52"/>
        <v>Positiva</v>
      </c>
      <c r="AA540" t="str">
        <f t="shared" si="53"/>
        <v>Positivo</v>
      </c>
    </row>
    <row r="541" spans="1:27" x14ac:dyDescent="0.25">
      <c r="A541">
        <v>539</v>
      </c>
      <c r="B541" t="s">
        <v>2340</v>
      </c>
      <c r="C541" s="3">
        <v>48.62</v>
      </c>
      <c r="D541">
        <v>6.22</v>
      </c>
      <c r="E541">
        <v>0.94</v>
      </c>
      <c r="F541">
        <v>4.2500000000000003E-2</v>
      </c>
      <c r="G541" t="s">
        <v>1745</v>
      </c>
      <c r="H541" t="s">
        <v>2341</v>
      </c>
      <c r="I541" t="s">
        <v>339</v>
      </c>
      <c r="J541" t="s">
        <v>998</v>
      </c>
      <c r="K541">
        <v>6.76</v>
      </c>
      <c r="L541">
        <v>5</v>
      </c>
      <c r="M541">
        <v>0.14499999999999999</v>
      </c>
      <c r="N541">
        <v>6.9400000000000003E-2</v>
      </c>
      <c r="O541" t="s">
        <v>293</v>
      </c>
      <c r="P541">
        <v>0.1153</v>
      </c>
      <c r="Q541">
        <v>0.1512</v>
      </c>
      <c r="R541" t="s">
        <v>2342</v>
      </c>
      <c r="S541" t="s">
        <v>2088</v>
      </c>
      <c r="T541">
        <v>1.24</v>
      </c>
      <c r="U541">
        <v>0.156</v>
      </c>
      <c r="V541" s="6" t="str">
        <f t="shared" si="48"/>
        <v>Bom</v>
      </c>
      <c r="W541" s="6" t="str">
        <f t="shared" si="49"/>
        <v>Positivo</v>
      </c>
      <c r="X541" s="6" t="str">
        <f t="shared" si="50"/>
        <v>Bom</v>
      </c>
      <c r="Y541" t="str">
        <f t="shared" si="51"/>
        <v>Ótimo</v>
      </c>
      <c r="Z541" t="str">
        <f t="shared" si="52"/>
        <v>Positiva</v>
      </c>
      <c r="AA541" t="str">
        <f t="shared" si="53"/>
        <v>Positivo</v>
      </c>
    </row>
    <row r="542" spans="1:27" x14ac:dyDescent="0.25">
      <c r="A542">
        <v>540</v>
      </c>
      <c r="B542" t="s">
        <v>2343</v>
      </c>
      <c r="C542" s="3">
        <v>3.9</v>
      </c>
      <c r="D542">
        <v>6.26</v>
      </c>
      <c r="E542">
        <v>1.18</v>
      </c>
      <c r="F542">
        <v>0.06</v>
      </c>
      <c r="G542" t="s">
        <v>1038</v>
      </c>
      <c r="H542" t="s">
        <v>2344</v>
      </c>
      <c r="I542" t="s">
        <v>2345</v>
      </c>
      <c r="J542" t="s">
        <v>2346</v>
      </c>
      <c r="K542">
        <v>7.96</v>
      </c>
      <c r="L542">
        <v>6.53</v>
      </c>
      <c r="M542">
        <v>9.5600000000000004E-2</v>
      </c>
      <c r="N542">
        <v>9.4100000000000003E-2</v>
      </c>
      <c r="O542" t="s">
        <v>126</v>
      </c>
      <c r="P542">
        <v>0.10829999999999999</v>
      </c>
      <c r="Q542">
        <v>0.1883</v>
      </c>
      <c r="R542" t="s">
        <v>2347</v>
      </c>
      <c r="S542" t="s">
        <v>2348</v>
      </c>
      <c r="T542">
        <v>0.74</v>
      </c>
      <c r="U542">
        <v>5.2200000000000003E-2</v>
      </c>
      <c r="V542" s="6" t="str">
        <f t="shared" si="48"/>
        <v>Bom</v>
      </c>
      <c r="W542" s="6" t="str">
        <f t="shared" si="49"/>
        <v>Positivo</v>
      </c>
      <c r="X542" s="6" t="str">
        <f t="shared" si="50"/>
        <v>Ótimo</v>
      </c>
      <c r="Y542" t="str">
        <f t="shared" si="51"/>
        <v>Ótimo</v>
      </c>
      <c r="Z542" t="str">
        <f t="shared" si="52"/>
        <v>Positiva</v>
      </c>
      <c r="AA542" t="str">
        <f t="shared" si="53"/>
        <v>Positivo</v>
      </c>
    </row>
    <row r="543" spans="1:27" x14ac:dyDescent="0.25">
      <c r="A543">
        <v>541</v>
      </c>
      <c r="B543" t="s">
        <v>2349</v>
      </c>
      <c r="C543" s="3">
        <v>38.700000000000003</v>
      </c>
      <c r="D543">
        <v>6.27</v>
      </c>
      <c r="E543">
        <v>1.59</v>
      </c>
      <c r="F543">
        <v>0.12870000000000001</v>
      </c>
      <c r="G543" t="s">
        <v>2350</v>
      </c>
      <c r="H543" t="s">
        <v>2351</v>
      </c>
      <c r="I543" t="s">
        <v>1175</v>
      </c>
      <c r="J543" t="s">
        <v>312</v>
      </c>
      <c r="K543">
        <v>6.27</v>
      </c>
      <c r="L543">
        <v>5.13</v>
      </c>
      <c r="M543">
        <v>0.252</v>
      </c>
      <c r="N543">
        <v>0.1128</v>
      </c>
      <c r="O543" t="s">
        <v>819</v>
      </c>
      <c r="P543">
        <v>0.14799999999999999</v>
      </c>
      <c r="Q543">
        <v>0.254</v>
      </c>
      <c r="R543" t="s">
        <v>2352</v>
      </c>
      <c r="S543" t="s">
        <v>2273</v>
      </c>
      <c r="T543">
        <v>2.14</v>
      </c>
      <c r="U543">
        <v>0.1207</v>
      </c>
      <c r="V543" s="6" t="str">
        <f t="shared" si="48"/>
        <v>Bom</v>
      </c>
      <c r="W543" s="6" t="str">
        <f t="shared" si="49"/>
        <v>Positivo</v>
      </c>
      <c r="X543" s="6" t="str">
        <f t="shared" si="50"/>
        <v>Ótimo</v>
      </c>
      <c r="Y543" t="str">
        <f t="shared" si="51"/>
        <v>Ótimo</v>
      </c>
      <c r="Z543" t="str">
        <f t="shared" si="52"/>
        <v>Positiva</v>
      </c>
      <c r="AA543" t="str">
        <f t="shared" si="53"/>
        <v>Positivo</v>
      </c>
    </row>
    <row r="544" spans="1:27" x14ac:dyDescent="0.25">
      <c r="A544">
        <v>542</v>
      </c>
      <c r="B544" t="s">
        <v>2353</v>
      </c>
      <c r="C544" s="3">
        <v>4.9400000000000004</v>
      </c>
      <c r="D544">
        <v>6.27</v>
      </c>
      <c r="E544">
        <v>0.67</v>
      </c>
      <c r="F544">
        <v>5.8299999999999998E-2</v>
      </c>
      <c r="G544" t="s">
        <v>2354</v>
      </c>
      <c r="H544" t="s">
        <v>1573</v>
      </c>
      <c r="I544" t="s">
        <v>2355</v>
      </c>
      <c r="J544" t="s">
        <v>2356</v>
      </c>
      <c r="K544">
        <v>8.0399999999999991</v>
      </c>
      <c r="L544">
        <v>7.35</v>
      </c>
      <c r="M544">
        <v>0.38479999999999998</v>
      </c>
      <c r="N544">
        <v>0.308</v>
      </c>
      <c r="O544" t="s">
        <v>2266</v>
      </c>
      <c r="P544">
        <v>7.2000000000000008E-2</v>
      </c>
      <c r="Q544">
        <v>0.1074</v>
      </c>
      <c r="R544" t="s">
        <v>2357</v>
      </c>
      <c r="S544" t="s">
        <v>2358</v>
      </c>
      <c r="T544">
        <v>0.62</v>
      </c>
      <c r="U544">
        <v>0.43290000000000001</v>
      </c>
      <c r="V544" s="6" t="str">
        <f t="shared" si="48"/>
        <v>Bom</v>
      </c>
      <c r="W544" s="6" t="str">
        <f t="shared" si="49"/>
        <v>Positivo</v>
      </c>
      <c r="X544" s="6" t="str">
        <f t="shared" si="50"/>
        <v>Ótimo</v>
      </c>
      <c r="Y544" t="str">
        <f t="shared" si="51"/>
        <v>Ótimo</v>
      </c>
      <c r="Z544" t="str">
        <f t="shared" si="52"/>
        <v>Positiva</v>
      </c>
      <c r="AA544" t="str">
        <f t="shared" si="53"/>
        <v>Positivo</v>
      </c>
    </row>
    <row r="545" spans="1:27" x14ac:dyDescent="0.25">
      <c r="A545">
        <v>543</v>
      </c>
      <c r="B545" t="s">
        <v>2359</v>
      </c>
      <c r="C545" s="3">
        <v>30.45</v>
      </c>
      <c r="D545">
        <v>6.28</v>
      </c>
      <c r="E545">
        <v>1.97</v>
      </c>
      <c r="F545">
        <v>6.9000000000000006E-2</v>
      </c>
      <c r="G545" t="s">
        <v>2360</v>
      </c>
      <c r="H545" t="s">
        <v>2361</v>
      </c>
      <c r="I545" t="s">
        <v>2362</v>
      </c>
      <c r="J545" t="s">
        <v>1864</v>
      </c>
      <c r="K545">
        <v>5.24</v>
      </c>
      <c r="L545">
        <v>4.47</v>
      </c>
      <c r="M545">
        <v>0.26119999999999999</v>
      </c>
      <c r="N545">
        <v>0.14299999999999999</v>
      </c>
      <c r="O545" t="s">
        <v>1656</v>
      </c>
      <c r="P545">
        <v>0.1615</v>
      </c>
      <c r="Q545">
        <v>0.31319999999999998</v>
      </c>
      <c r="R545" t="s">
        <v>2363</v>
      </c>
      <c r="S545" t="s">
        <v>2364</v>
      </c>
      <c r="T545">
        <v>1.38</v>
      </c>
      <c r="U545">
        <v>9.8100000000000007E-2</v>
      </c>
      <c r="V545" s="6" t="str">
        <f t="shared" si="48"/>
        <v>Bom</v>
      </c>
      <c r="W545" s="6" t="str">
        <f t="shared" si="49"/>
        <v>Positivo</v>
      </c>
      <c r="X545" s="6" t="str">
        <f t="shared" si="50"/>
        <v>Ótimo</v>
      </c>
      <c r="Y545" t="str">
        <f t="shared" si="51"/>
        <v>Ótimo</v>
      </c>
      <c r="Z545" t="str">
        <f t="shared" si="52"/>
        <v>Positiva</v>
      </c>
      <c r="AA545" t="str">
        <f t="shared" si="53"/>
        <v>Positivo</v>
      </c>
    </row>
    <row r="546" spans="1:27" x14ac:dyDescent="0.25">
      <c r="A546">
        <v>544</v>
      </c>
      <c r="B546" t="s">
        <v>2365</v>
      </c>
      <c r="C546" s="3">
        <v>68.89</v>
      </c>
      <c r="D546">
        <v>6.32</v>
      </c>
      <c r="E546">
        <v>2.8</v>
      </c>
      <c r="F546">
        <v>0.17330000000000001</v>
      </c>
      <c r="G546" t="s">
        <v>2366</v>
      </c>
      <c r="H546" t="s">
        <v>2367</v>
      </c>
      <c r="I546" t="s">
        <v>2368</v>
      </c>
      <c r="J546" t="s">
        <v>2369</v>
      </c>
      <c r="K546">
        <v>3.36</v>
      </c>
      <c r="L546">
        <v>3.01</v>
      </c>
      <c r="M546">
        <v>0.30719999999999997</v>
      </c>
      <c r="N546">
        <v>0.1638</v>
      </c>
      <c r="O546" t="s">
        <v>174</v>
      </c>
      <c r="P546">
        <v>0.49669999999999997</v>
      </c>
      <c r="Q546">
        <v>0.44269999999999998</v>
      </c>
      <c r="R546" t="s">
        <v>2370</v>
      </c>
      <c r="S546" t="s">
        <v>2371</v>
      </c>
      <c r="T546">
        <v>0.56000000000000005</v>
      </c>
      <c r="U546">
        <v>0.2525</v>
      </c>
      <c r="V546" s="6" t="str">
        <f t="shared" si="48"/>
        <v>Bom</v>
      </c>
      <c r="W546" s="6" t="str">
        <f t="shared" si="49"/>
        <v>Positivo</v>
      </c>
      <c r="X546" s="6" t="str">
        <f t="shared" si="50"/>
        <v>Ótimo</v>
      </c>
      <c r="Y546" t="str">
        <f t="shared" si="51"/>
        <v>Ótimo</v>
      </c>
      <c r="Z546" t="str">
        <f t="shared" si="52"/>
        <v>Positiva</v>
      </c>
      <c r="AA546" t="str">
        <f t="shared" si="53"/>
        <v>Positivo</v>
      </c>
    </row>
    <row r="547" spans="1:27" x14ac:dyDescent="0.25">
      <c r="A547">
        <v>545</v>
      </c>
      <c r="B547" t="s">
        <v>2372</v>
      </c>
      <c r="C547" s="3">
        <v>5.63</v>
      </c>
      <c r="D547">
        <v>6.35</v>
      </c>
      <c r="E547">
        <v>0.65</v>
      </c>
      <c r="F547">
        <v>7.8299999999999995E-2</v>
      </c>
      <c r="G547" t="s">
        <v>2373</v>
      </c>
      <c r="H547" t="s">
        <v>1852</v>
      </c>
      <c r="I547" t="s">
        <v>2374</v>
      </c>
      <c r="J547" t="s">
        <v>505</v>
      </c>
      <c r="K547">
        <v>8.3000000000000007</v>
      </c>
      <c r="L547">
        <v>4.63</v>
      </c>
      <c r="M547">
        <v>8.1600000000000006E-2</v>
      </c>
      <c r="N547">
        <v>7.3399999999999993E-2</v>
      </c>
      <c r="O547" t="s">
        <v>116</v>
      </c>
      <c r="P547">
        <v>6.3500000000000001E-2</v>
      </c>
      <c r="Q547">
        <v>0.1021</v>
      </c>
      <c r="R547" t="s">
        <v>2375</v>
      </c>
      <c r="S547" t="s">
        <v>2376</v>
      </c>
      <c r="T547">
        <v>0.71</v>
      </c>
      <c r="U547">
        <v>-5.3099999999999987E-2</v>
      </c>
      <c r="V547" s="6" t="str">
        <f t="shared" si="48"/>
        <v>Bom</v>
      </c>
      <c r="W547" s="6" t="str">
        <f t="shared" si="49"/>
        <v>Positivo</v>
      </c>
      <c r="X547" s="6" t="str">
        <f t="shared" si="50"/>
        <v>Ótimo</v>
      </c>
      <c r="Y547" t="str">
        <f t="shared" si="51"/>
        <v>Ótimo</v>
      </c>
      <c r="Z547" t="str">
        <f t="shared" si="52"/>
        <v>Positiva</v>
      </c>
      <c r="AA547" t="str">
        <f t="shared" si="53"/>
        <v>Negativo</v>
      </c>
    </row>
    <row r="548" spans="1:27" x14ac:dyDescent="0.25">
      <c r="A548">
        <v>546</v>
      </c>
      <c r="B548" t="s">
        <v>2377</v>
      </c>
      <c r="C548" s="3">
        <v>1.62</v>
      </c>
      <c r="D548">
        <v>6.38</v>
      </c>
      <c r="E548">
        <v>-3.09</v>
      </c>
      <c r="F548">
        <v>0</v>
      </c>
      <c r="G548" t="s">
        <v>2378</v>
      </c>
      <c r="H548" t="s">
        <v>1090</v>
      </c>
      <c r="I548" t="s">
        <v>174</v>
      </c>
      <c r="J548" t="s">
        <v>153</v>
      </c>
      <c r="K548">
        <v>3.85</v>
      </c>
      <c r="L548">
        <v>3.37</v>
      </c>
      <c r="M548">
        <v>0.12959999999999999</v>
      </c>
      <c r="N548">
        <v>4.3499999999999997E-2</v>
      </c>
      <c r="O548" t="s">
        <v>198</v>
      </c>
      <c r="P548">
        <v>0.32079999999999997</v>
      </c>
      <c r="Q548">
        <v>-0.48370000000000002</v>
      </c>
      <c r="R548" t="s">
        <v>2379</v>
      </c>
      <c r="S548" t="s">
        <v>2007</v>
      </c>
      <c r="T548">
        <v>-3.15</v>
      </c>
      <c r="U548">
        <v>8.1900000000000001E-2</v>
      </c>
      <c r="V548" s="6" t="str">
        <f t="shared" si="48"/>
        <v>Bom</v>
      </c>
      <c r="W548" s="6" t="str">
        <f t="shared" si="49"/>
        <v>Negativo</v>
      </c>
      <c r="X548" s="6" t="str">
        <f t="shared" si="50"/>
        <v>Nulo</v>
      </c>
      <c r="Y548" t="str">
        <f t="shared" si="51"/>
        <v>Negativo</v>
      </c>
      <c r="Z548" t="str">
        <f t="shared" si="52"/>
        <v>Positiva</v>
      </c>
      <c r="AA548" t="str">
        <f t="shared" si="53"/>
        <v>Positivo</v>
      </c>
    </row>
    <row r="549" spans="1:27" x14ac:dyDescent="0.25">
      <c r="A549">
        <v>547</v>
      </c>
      <c r="B549" t="s">
        <v>2380</v>
      </c>
      <c r="C549" s="3">
        <v>25.53</v>
      </c>
      <c r="D549">
        <v>6.4</v>
      </c>
      <c r="E549">
        <v>1.18</v>
      </c>
      <c r="F549">
        <v>2.8899999999999999E-2</v>
      </c>
      <c r="G549" t="s">
        <v>2381</v>
      </c>
      <c r="H549" t="s">
        <v>281</v>
      </c>
      <c r="I549" t="s">
        <v>2382</v>
      </c>
      <c r="J549" t="s">
        <v>2383</v>
      </c>
      <c r="K549">
        <v>6.34</v>
      </c>
      <c r="L549">
        <v>4.6399999999999997</v>
      </c>
      <c r="M549">
        <v>8.7899999999999992E-2</v>
      </c>
      <c r="N549">
        <v>5.4600000000000003E-2</v>
      </c>
      <c r="O549" t="s">
        <v>2133</v>
      </c>
      <c r="P549">
        <v>0.12709999999999999</v>
      </c>
      <c r="Q549">
        <v>0.18479999999999999</v>
      </c>
      <c r="R549" t="s">
        <v>2384</v>
      </c>
      <c r="S549" t="s">
        <v>2385</v>
      </c>
      <c r="T549">
        <v>1.1000000000000001</v>
      </c>
      <c r="U549">
        <v>0.2152</v>
      </c>
      <c r="V549" s="6" t="str">
        <f t="shared" si="48"/>
        <v>Bom</v>
      </c>
      <c r="W549" s="6" t="str">
        <f t="shared" si="49"/>
        <v>Positivo</v>
      </c>
      <c r="X549" s="6" t="str">
        <f t="shared" si="50"/>
        <v>Bom</v>
      </c>
      <c r="Y549" t="str">
        <f t="shared" si="51"/>
        <v>Ótimo</v>
      </c>
      <c r="Z549" t="str">
        <f t="shared" si="52"/>
        <v>Positiva</v>
      </c>
      <c r="AA549" t="str">
        <f t="shared" si="53"/>
        <v>Positivo</v>
      </c>
    </row>
    <row r="550" spans="1:27" x14ac:dyDescent="0.25">
      <c r="A550">
        <v>548</v>
      </c>
      <c r="B550" t="s">
        <v>2386</v>
      </c>
      <c r="C550" s="3">
        <v>8.59</v>
      </c>
      <c r="D550">
        <v>6.44</v>
      </c>
      <c r="E550">
        <v>0.6</v>
      </c>
      <c r="F550">
        <v>0</v>
      </c>
      <c r="G550" t="s">
        <v>2387</v>
      </c>
      <c r="H550" t="s">
        <v>918</v>
      </c>
      <c r="I550" t="s">
        <v>2388</v>
      </c>
      <c r="J550" t="s">
        <v>2389</v>
      </c>
      <c r="K550">
        <v>4.74</v>
      </c>
      <c r="L550">
        <v>4.54</v>
      </c>
      <c r="M550">
        <v>0.14680000000000001</v>
      </c>
      <c r="N550">
        <v>0.1275</v>
      </c>
      <c r="O550" t="s">
        <v>919</v>
      </c>
      <c r="P550">
        <v>4.9799999999999997E-2</v>
      </c>
      <c r="Q550">
        <v>9.35E-2</v>
      </c>
      <c r="R550" t="s">
        <v>2390</v>
      </c>
      <c r="S550" t="s">
        <v>2391</v>
      </c>
      <c r="T550">
        <v>0.12</v>
      </c>
      <c r="U550">
        <v>0.26829999999999998</v>
      </c>
      <c r="V550" s="6" t="str">
        <f t="shared" si="48"/>
        <v>Bom</v>
      </c>
      <c r="W550" s="6" t="str">
        <f t="shared" si="49"/>
        <v>Positivo</v>
      </c>
      <c r="X550" s="6" t="str">
        <f t="shared" si="50"/>
        <v>Nulo</v>
      </c>
      <c r="Y550" t="str">
        <f t="shared" si="51"/>
        <v>Bom</v>
      </c>
      <c r="Z550" t="str">
        <f t="shared" si="52"/>
        <v>Positiva</v>
      </c>
      <c r="AA550" t="str">
        <f t="shared" si="53"/>
        <v>Positivo</v>
      </c>
    </row>
    <row r="551" spans="1:27" x14ac:dyDescent="0.25">
      <c r="A551">
        <v>549</v>
      </c>
      <c r="B551" t="s">
        <v>2392</v>
      </c>
      <c r="C551" s="3">
        <v>70.36</v>
      </c>
      <c r="D551">
        <v>6.45</v>
      </c>
      <c r="E551">
        <v>2.86</v>
      </c>
      <c r="F551">
        <v>0.1867</v>
      </c>
      <c r="G551" t="s">
        <v>2393</v>
      </c>
      <c r="H551" t="s">
        <v>2394</v>
      </c>
      <c r="I551" t="s">
        <v>2395</v>
      </c>
      <c r="J551" t="s">
        <v>2396</v>
      </c>
      <c r="K551">
        <v>3.43</v>
      </c>
      <c r="L551">
        <v>3.08</v>
      </c>
      <c r="M551">
        <v>0.30719999999999997</v>
      </c>
      <c r="N551">
        <v>0.1638</v>
      </c>
      <c r="O551" t="s">
        <v>174</v>
      </c>
      <c r="P551">
        <v>0.49669999999999997</v>
      </c>
      <c r="Q551">
        <v>0.44269999999999998</v>
      </c>
      <c r="R551" t="s">
        <v>2397</v>
      </c>
      <c r="S551" t="s">
        <v>2371</v>
      </c>
      <c r="T551">
        <v>0.56000000000000005</v>
      </c>
      <c r="U551">
        <v>0.2525</v>
      </c>
      <c r="V551" s="6" t="str">
        <f t="shared" si="48"/>
        <v>Bom</v>
      </c>
      <c r="W551" s="6" t="str">
        <f t="shared" si="49"/>
        <v>Positivo</v>
      </c>
      <c r="X551" s="6" t="str">
        <f t="shared" si="50"/>
        <v>Ótimo</v>
      </c>
      <c r="Y551" t="str">
        <f t="shared" si="51"/>
        <v>Ótimo</v>
      </c>
      <c r="Z551" t="str">
        <f t="shared" si="52"/>
        <v>Positiva</v>
      </c>
      <c r="AA551" t="str">
        <f t="shared" si="53"/>
        <v>Positivo</v>
      </c>
    </row>
    <row r="552" spans="1:27" x14ac:dyDescent="0.25">
      <c r="A552">
        <v>550</v>
      </c>
      <c r="B552" t="s">
        <v>2398</v>
      </c>
      <c r="C552" s="3">
        <v>24.42</v>
      </c>
      <c r="D552">
        <v>6.52</v>
      </c>
      <c r="E552">
        <v>0.95</v>
      </c>
      <c r="F552">
        <v>4.3499999999999997E-2</v>
      </c>
      <c r="G552" t="s">
        <v>2399</v>
      </c>
      <c r="H552" t="s">
        <v>2400</v>
      </c>
      <c r="I552" t="s">
        <v>831</v>
      </c>
      <c r="J552" t="s">
        <v>2401</v>
      </c>
      <c r="K552">
        <v>7.37</v>
      </c>
      <c r="L552">
        <v>7.31</v>
      </c>
      <c r="M552">
        <v>0.55279999999999996</v>
      </c>
      <c r="N552">
        <v>0.44540000000000002</v>
      </c>
      <c r="O552" t="s">
        <v>50</v>
      </c>
      <c r="P552">
        <v>9.8299999999999998E-2</v>
      </c>
      <c r="Q552">
        <v>0.1459</v>
      </c>
      <c r="R552" t="s">
        <v>2402</v>
      </c>
      <c r="S552" t="s">
        <v>2403</v>
      </c>
      <c r="T552">
        <v>0.52</v>
      </c>
      <c r="U552">
        <v>0.17100000000000001</v>
      </c>
      <c r="V552" s="6" t="str">
        <f t="shared" si="48"/>
        <v>Bom</v>
      </c>
      <c r="W552" s="6" t="str">
        <f t="shared" si="49"/>
        <v>Positivo</v>
      </c>
      <c r="X552" s="6" t="str">
        <f t="shared" si="50"/>
        <v>Bom</v>
      </c>
      <c r="Y552" t="str">
        <f t="shared" si="51"/>
        <v>Ótimo</v>
      </c>
      <c r="Z552" t="str">
        <f t="shared" si="52"/>
        <v>Positiva</v>
      </c>
      <c r="AA552" t="str">
        <f t="shared" si="53"/>
        <v>Positivo</v>
      </c>
    </row>
    <row r="553" spans="1:27" x14ac:dyDescent="0.25">
      <c r="A553">
        <v>551</v>
      </c>
      <c r="B553" t="s">
        <v>2404</v>
      </c>
      <c r="C553" s="3">
        <v>14.4</v>
      </c>
      <c r="D553">
        <v>6.53</v>
      </c>
      <c r="E553">
        <v>1.1599999999999999</v>
      </c>
      <c r="F553">
        <v>0</v>
      </c>
      <c r="G553" t="s">
        <v>2405</v>
      </c>
      <c r="H553" t="s">
        <v>2406</v>
      </c>
      <c r="I553" t="s">
        <v>722</v>
      </c>
      <c r="J553" t="s">
        <v>2407</v>
      </c>
      <c r="K553">
        <v>4.2</v>
      </c>
      <c r="L553">
        <v>2.99</v>
      </c>
      <c r="M553">
        <v>0.27779999999999999</v>
      </c>
      <c r="N553">
        <v>0.1986</v>
      </c>
      <c r="O553" t="s">
        <v>145</v>
      </c>
      <c r="P553">
        <v>0.1449</v>
      </c>
      <c r="Q553">
        <v>0.17799999999999999</v>
      </c>
      <c r="R553" t="s">
        <v>24</v>
      </c>
      <c r="S553" t="s">
        <v>2408</v>
      </c>
      <c r="T553">
        <v>0.14000000000000001</v>
      </c>
      <c r="U553">
        <v>0.21840000000000001</v>
      </c>
      <c r="V553" s="6" t="str">
        <f t="shared" si="48"/>
        <v>Bom</v>
      </c>
      <c r="W553" s="6" t="str">
        <f t="shared" si="49"/>
        <v>Positivo</v>
      </c>
      <c r="X553" s="6" t="str">
        <f t="shared" si="50"/>
        <v>Nulo</v>
      </c>
      <c r="Y553" t="str">
        <f t="shared" si="51"/>
        <v>Ótimo</v>
      </c>
      <c r="Z553" t="str">
        <f t="shared" si="52"/>
        <v>Positiva</v>
      </c>
      <c r="AA553" t="str">
        <f t="shared" si="53"/>
        <v>Positivo</v>
      </c>
    </row>
    <row r="554" spans="1:27" x14ac:dyDescent="0.25">
      <c r="A554">
        <v>552</v>
      </c>
      <c r="B554" t="s">
        <v>2409</v>
      </c>
      <c r="C554" s="3">
        <v>51.74</v>
      </c>
      <c r="D554">
        <v>6.62</v>
      </c>
      <c r="E554">
        <v>1</v>
      </c>
      <c r="F554">
        <v>0.04</v>
      </c>
      <c r="G554" t="s">
        <v>1112</v>
      </c>
      <c r="H554" t="s">
        <v>2410</v>
      </c>
      <c r="I554" t="s">
        <v>2091</v>
      </c>
      <c r="J554" t="s">
        <v>312</v>
      </c>
      <c r="K554">
        <v>6.95</v>
      </c>
      <c r="L554">
        <v>5.14</v>
      </c>
      <c r="M554">
        <v>0.14499999999999999</v>
      </c>
      <c r="N554">
        <v>6.9400000000000003E-2</v>
      </c>
      <c r="O554" t="s">
        <v>293</v>
      </c>
      <c r="P554">
        <v>0.1153</v>
      </c>
      <c r="Q554">
        <v>0.1512</v>
      </c>
      <c r="R554" t="s">
        <v>2411</v>
      </c>
      <c r="S554" t="s">
        <v>2088</v>
      </c>
      <c r="T554">
        <v>1.24</v>
      </c>
      <c r="U554">
        <v>0.156</v>
      </c>
      <c r="V554" s="6" t="str">
        <f t="shared" si="48"/>
        <v>Bom</v>
      </c>
      <c r="W554" s="6" t="str">
        <f t="shared" si="49"/>
        <v>Positivo</v>
      </c>
      <c r="X554" s="6" t="str">
        <f t="shared" si="50"/>
        <v>Bom</v>
      </c>
      <c r="Y554" t="str">
        <f t="shared" si="51"/>
        <v>Ótimo</v>
      </c>
      <c r="Z554" t="str">
        <f t="shared" si="52"/>
        <v>Positiva</v>
      </c>
      <c r="AA554" t="str">
        <f t="shared" si="53"/>
        <v>Positivo</v>
      </c>
    </row>
    <row r="555" spans="1:27" x14ac:dyDescent="0.25">
      <c r="A555">
        <v>553</v>
      </c>
      <c r="B555" t="s">
        <v>2412</v>
      </c>
      <c r="C555" s="3">
        <v>9.68</v>
      </c>
      <c r="D555">
        <v>6.62</v>
      </c>
      <c r="E555">
        <v>1.48</v>
      </c>
      <c r="F555">
        <v>2.8199999999999999E-2</v>
      </c>
      <c r="G555" t="s">
        <v>2413</v>
      </c>
      <c r="H555" t="s">
        <v>1093</v>
      </c>
      <c r="I555" t="s">
        <v>2414</v>
      </c>
      <c r="J555" t="s">
        <v>1024</v>
      </c>
      <c r="K555">
        <v>5.0599999999999996</v>
      </c>
      <c r="L555">
        <v>4.42</v>
      </c>
      <c r="M555">
        <v>9.5500000000000002E-2</v>
      </c>
      <c r="N555">
        <v>8.5199999999999998E-2</v>
      </c>
      <c r="O555" t="s">
        <v>2415</v>
      </c>
      <c r="P555">
        <v>0.18390000000000001</v>
      </c>
      <c r="Q555">
        <v>0.22289999999999999</v>
      </c>
      <c r="R555" t="s">
        <v>2416</v>
      </c>
      <c r="S555" t="s">
        <v>2417</v>
      </c>
      <c r="T555">
        <v>0.52</v>
      </c>
      <c r="U555">
        <v>0.3301</v>
      </c>
      <c r="V555" s="6" t="str">
        <f t="shared" si="48"/>
        <v>Bom</v>
      </c>
      <c r="W555" s="6" t="str">
        <f t="shared" si="49"/>
        <v>Positivo</v>
      </c>
      <c r="X555" s="6" t="str">
        <f t="shared" si="50"/>
        <v>Bom</v>
      </c>
      <c r="Y555" t="str">
        <f t="shared" si="51"/>
        <v>Ótimo</v>
      </c>
      <c r="Z555" t="str">
        <f t="shared" si="52"/>
        <v>Positiva</v>
      </c>
      <c r="AA555" t="str">
        <f t="shared" si="53"/>
        <v>Positivo</v>
      </c>
    </row>
    <row r="556" spans="1:27" x14ac:dyDescent="0.25">
      <c r="A556">
        <v>554</v>
      </c>
      <c r="B556" t="s">
        <v>2418</v>
      </c>
      <c r="C556" s="3">
        <v>12.49</v>
      </c>
      <c r="D556">
        <v>6.63</v>
      </c>
      <c r="E556">
        <v>1.05</v>
      </c>
      <c r="F556">
        <v>0</v>
      </c>
      <c r="G556" t="s">
        <v>2419</v>
      </c>
      <c r="H556" t="s">
        <v>2420</v>
      </c>
      <c r="I556" t="s">
        <v>2421</v>
      </c>
      <c r="J556" t="s">
        <v>2422</v>
      </c>
      <c r="K556">
        <v>7.5</v>
      </c>
      <c r="L556">
        <v>5.23</v>
      </c>
      <c r="M556">
        <v>9.7200000000000009E-2</v>
      </c>
      <c r="N556">
        <v>6.2199999999999998E-2</v>
      </c>
      <c r="O556" t="s">
        <v>1635</v>
      </c>
      <c r="P556">
        <v>0.127</v>
      </c>
      <c r="Q556">
        <v>0.15870000000000001</v>
      </c>
      <c r="R556" t="s">
        <v>24</v>
      </c>
      <c r="S556" t="s">
        <v>2423</v>
      </c>
      <c r="T556">
        <v>0.84</v>
      </c>
      <c r="U556">
        <v>0.1623</v>
      </c>
      <c r="V556" s="6" t="str">
        <f t="shared" si="48"/>
        <v>Bom</v>
      </c>
      <c r="W556" s="6" t="str">
        <f t="shared" si="49"/>
        <v>Positivo</v>
      </c>
      <c r="X556" s="6" t="str">
        <f t="shared" si="50"/>
        <v>Nulo</v>
      </c>
      <c r="Y556" t="str">
        <f t="shared" si="51"/>
        <v>Ótimo</v>
      </c>
      <c r="Z556" t="str">
        <f t="shared" si="52"/>
        <v>Positiva</v>
      </c>
      <c r="AA556" t="str">
        <f t="shared" si="53"/>
        <v>Positivo</v>
      </c>
    </row>
    <row r="557" spans="1:27" x14ac:dyDescent="0.25">
      <c r="A557">
        <v>555</v>
      </c>
      <c r="B557" t="s">
        <v>2424</v>
      </c>
      <c r="C557" s="3">
        <v>12.49</v>
      </c>
      <c r="D557">
        <v>6.63</v>
      </c>
      <c r="E557">
        <v>1.05</v>
      </c>
      <c r="F557">
        <v>0</v>
      </c>
      <c r="G557" t="s">
        <v>2419</v>
      </c>
      <c r="H557" t="s">
        <v>2420</v>
      </c>
      <c r="I557" t="s">
        <v>2421</v>
      </c>
      <c r="J557" t="s">
        <v>2422</v>
      </c>
      <c r="K557">
        <v>7.5</v>
      </c>
      <c r="L557">
        <v>5.23</v>
      </c>
      <c r="M557">
        <v>9.7200000000000009E-2</v>
      </c>
      <c r="N557">
        <v>6.2199999999999998E-2</v>
      </c>
      <c r="O557" t="s">
        <v>1635</v>
      </c>
      <c r="P557">
        <v>0.127</v>
      </c>
      <c r="Q557">
        <v>0.15870000000000001</v>
      </c>
      <c r="R557" t="s">
        <v>24</v>
      </c>
      <c r="S557" t="s">
        <v>2423</v>
      </c>
      <c r="T557">
        <v>0.84</v>
      </c>
      <c r="U557">
        <v>0.1623</v>
      </c>
      <c r="V557" s="6" t="str">
        <f t="shared" si="48"/>
        <v>Bom</v>
      </c>
      <c r="W557" s="6" t="str">
        <f t="shared" si="49"/>
        <v>Positivo</v>
      </c>
      <c r="X557" s="6" t="str">
        <f t="shared" si="50"/>
        <v>Nulo</v>
      </c>
      <c r="Y557" t="str">
        <f t="shared" si="51"/>
        <v>Ótimo</v>
      </c>
      <c r="Z557" t="str">
        <f t="shared" si="52"/>
        <v>Positiva</v>
      </c>
      <c r="AA557" t="str">
        <f t="shared" si="53"/>
        <v>Positivo</v>
      </c>
    </row>
    <row r="558" spans="1:27" x14ac:dyDescent="0.25">
      <c r="A558">
        <v>556</v>
      </c>
      <c r="B558" t="s">
        <v>2425</v>
      </c>
      <c r="C558" s="3">
        <v>12.18</v>
      </c>
      <c r="D558">
        <v>6.65</v>
      </c>
      <c r="E558">
        <v>1.18</v>
      </c>
      <c r="F558">
        <v>0.09</v>
      </c>
      <c r="G558" t="s">
        <v>1889</v>
      </c>
      <c r="H558" t="s">
        <v>2426</v>
      </c>
      <c r="I558" t="s">
        <v>2427</v>
      </c>
      <c r="J558" t="s">
        <v>684</v>
      </c>
      <c r="K558">
        <v>5.57</v>
      </c>
      <c r="L558">
        <v>4.6500000000000004</v>
      </c>
      <c r="M558">
        <v>0.1739</v>
      </c>
      <c r="N558">
        <v>0.1145</v>
      </c>
      <c r="O558" t="s">
        <v>415</v>
      </c>
      <c r="P558">
        <v>0.126</v>
      </c>
      <c r="Q558">
        <v>0.17699999999999999</v>
      </c>
      <c r="R558" t="s">
        <v>2428</v>
      </c>
      <c r="S558" t="s">
        <v>2429</v>
      </c>
      <c r="T558">
        <v>0.45</v>
      </c>
      <c r="U558">
        <v>0.1197</v>
      </c>
      <c r="V558" s="6" t="str">
        <f t="shared" si="48"/>
        <v>Bom</v>
      </c>
      <c r="W558" s="6" t="str">
        <f t="shared" si="49"/>
        <v>Positivo</v>
      </c>
      <c r="X558" s="6" t="str">
        <f t="shared" si="50"/>
        <v>Ótimo</v>
      </c>
      <c r="Y558" t="str">
        <f t="shared" si="51"/>
        <v>Ótimo</v>
      </c>
      <c r="Z558" t="str">
        <f t="shared" si="52"/>
        <v>Positiva</v>
      </c>
      <c r="AA558" t="str">
        <f t="shared" si="53"/>
        <v>Positivo</v>
      </c>
    </row>
    <row r="559" spans="1:27" x14ac:dyDescent="0.25">
      <c r="A559">
        <v>557</v>
      </c>
      <c r="B559" t="s">
        <v>2430</v>
      </c>
      <c r="C559" s="3">
        <v>9.83</v>
      </c>
      <c r="D559">
        <v>6.73</v>
      </c>
      <c r="E559">
        <v>1.5</v>
      </c>
      <c r="F559">
        <v>2.7300000000000001E-2</v>
      </c>
      <c r="G559" t="s">
        <v>2431</v>
      </c>
      <c r="H559" t="s">
        <v>735</v>
      </c>
      <c r="I559" t="s">
        <v>2432</v>
      </c>
      <c r="J559" t="s">
        <v>1328</v>
      </c>
      <c r="K559">
        <v>5.13</v>
      </c>
      <c r="L559">
        <v>4.49</v>
      </c>
      <c r="M559">
        <v>9.5500000000000002E-2</v>
      </c>
      <c r="N559">
        <v>8.5199999999999998E-2</v>
      </c>
      <c r="O559" t="s">
        <v>2415</v>
      </c>
      <c r="P559">
        <v>0.18390000000000001</v>
      </c>
      <c r="Q559">
        <v>0.22289999999999999</v>
      </c>
      <c r="R559" t="s">
        <v>2433</v>
      </c>
      <c r="S559" t="s">
        <v>2417</v>
      </c>
      <c r="T559">
        <v>0.52</v>
      </c>
      <c r="U559">
        <v>0.3301</v>
      </c>
      <c r="V559" s="6" t="str">
        <f t="shared" si="48"/>
        <v>Bom</v>
      </c>
      <c r="W559" s="6" t="str">
        <f t="shared" si="49"/>
        <v>Positivo</v>
      </c>
      <c r="X559" s="6" t="str">
        <f t="shared" si="50"/>
        <v>Bom</v>
      </c>
      <c r="Y559" t="str">
        <f t="shared" si="51"/>
        <v>Ótimo</v>
      </c>
      <c r="Z559" t="str">
        <f t="shared" si="52"/>
        <v>Positiva</v>
      </c>
      <c r="AA559" t="str">
        <f t="shared" si="53"/>
        <v>Positivo</v>
      </c>
    </row>
    <row r="560" spans="1:27" x14ac:dyDescent="0.25">
      <c r="A560">
        <v>558</v>
      </c>
      <c r="B560" t="s">
        <v>2434</v>
      </c>
      <c r="C560" s="3">
        <v>46.01</v>
      </c>
      <c r="D560">
        <v>6.74</v>
      </c>
      <c r="E560">
        <v>1.7</v>
      </c>
      <c r="F560">
        <v>0.12039999999999999</v>
      </c>
      <c r="G560" t="s">
        <v>2435</v>
      </c>
      <c r="H560" t="s">
        <v>2436</v>
      </c>
      <c r="I560" t="s">
        <v>93</v>
      </c>
      <c r="J560" t="s">
        <v>2437</v>
      </c>
      <c r="K560">
        <v>2.16</v>
      </c>
      <c r="L560">
        <v>2.0499999999999998</v>
      </c>
      <c r="M560">
        <v>0.23949999999999999</v>
      </c>
      <c r="N560">
        <v>0.1103</v>
      </c>
      <c r="O560" t="s">
        <v>507</v>
      </c>
      <c r="P560">
        <v>0.55920000000000003</v>
      </c>
      <c r="Q560">
        <v>0.2515</v>
      </c>
      <c r="R560" t="s">
        <v>24</v>
      </c>
      <c r="S560" t="s">
        <v>2139</v>
      </c>
      <c r="T560">
        <v>0</v>
      </c>
      <c r="U560">
        <v>0.28460000000000002</v>
      </c>
      <c r="V560" s="6" t="str">
        <f t="shared" si="48"/>
        <v>Bom</v>
      </c>
      <c r="W560" s="6" t="str">
        <f t="shared" si="49"/>
        <v>Positivo</v>
      </c>
      <c r="X560" s="6" t="str">
        <f t="shared" si="50"/>
        <v>Ótimo</v>
      </c>
      <c r="Y560" t="str">
        <f t="shared" si="51"/>
        <v>Ótimo</v>
      </c>
      <c r="Z560" t="str">
        <f t="shared" si="52"/>
        <v>Positiva</v>
      </c>
      <c r="AA560" t="str">
        <f t="shared" si="53"/>
        <v>Positivo</v>
      </c>
    </row>
    <row r="561" spans="1:27" x14ac:dyDescent="0.25">
      <c r="A561">
        <v>559</v>
      </c>
      <c r="B561" t="s">
        <v>2438</v>
      </c>
      <c r="C561" s="3">
        <v>9.5500000000000007</v>
      </c>
      <c r="D561">
        <v>6.78</v>
      </c>
      <c r="E561">
        <v>1.1000000000000001</v>
      </c>
      <c r="F561">
        <v>5.2699999999999997E-2</v>
      </c>
      <c r="G561" t="s">
        <v>476</v>
      </c>
      <c r="H561" t="s">
        <v>191</v>
      </c>
      <c r="I561" t="s">
        <v>452</v>
      </c>
      <c r="J561" t="s">
        <v>1241</v>
      </c>
      <c r="K561">
        <v>4.5999999999999996</v>
      </c>
      <c r="L561">
        <v>3.89</v>
      </c>
      <c r="M561">
        <v>0.124</v>
      </c>
      <c r="N561">
        <v>6.0299999999999999E-2</v>
      </c>
      <c r="O561" t="s">
        <v>2138</v>
      </c>
      <c r="P561">
        <v>0.14799999999999999</v>
      </c>
      <c r="Q561">
        <v>0.16289999999999999</v>
      </c>
      <c r="R561" t="s">
        <v>2440</v>
      </c>
      <c r="S561" t="s">
        <v>2441</v>
      </c>
      <c r="T561">
        <v>1.9</v>
      </c>
      <c r="U561">
        <v>0.28249999999999997</v>
      </c>
      <c r="V561" s="6" t="str">
        <f t="shared" si="48"/>
        <v>Bom</v>
      </c>
      <c r="W561" s="6" t="str">
        <f t="shared" si="49"/>
        <v>Positivo</v>
      </c>
      <c r="X561" s="6" t="str">
        <f t="shared" si="50"/>
        <v>Ótimo</v>
      </c>
      <c r="Y561" t="str">
        <f t="shared" si="51"/>
        <v>Ótimo</v>
      </c>
      <c r="Z561" t="str">
        <f t="shared" si="52"/>
        <v>Positiva</v>
      </c>
      <c r="AA561" t="str">
        <f t="shared" si="53"/>
        <v>Positivo</v>
      </c>
    </row>
    <row r="562" spans="1:27" x14ac:dyDescent="0.25">
      <c r="A562">
        <v>560</v>
      </c>
      <c r="B562" t="s">
        <v>2442</v>
      </c>
      <c r="C562" s="3">
        <v>4.5999999999999996</v>
      </c>
      <c r="D562">
        <v>6.84</v>
      </c>
      <c r="E562">
        <v>1.1200000000000001</v>
      </c>
      <c r="F562">
        <v>6.5199999999999994E-2</v>
      </c>
      <c r="G562" t="s">
        <v>1313</v>
      </c>
      <c r="H562" t="s">
        <v>2443</v>
      </c>
      <c r="I562" t="s">
        <v>2444</v>
      </c>
      <c r="J562" t="s">
        <v>2445</v>
      </c>
      <c r="K562">
        <v>4.93</v>
      </c>
      <c r="L562">
        <v>3.61</v>
      </c>
      <c r="M562">
        <v>0.22789999999999999</v>
      </c>
      <c r="N562">
        <v>0.28179999999999999</v>
      </c>
      <c r="O562" t="s">
        <v>2022</v>
      </c>
      <c r="P562">
        <v>0.16930000000000001</v>
      </c>
      <c r="Q562">
        <v>0.1633</v>
      </c>
      <c r="R562" t="s">
        <v>2446</v>
      </c>
      <c r="S562" t="s">
        <v>1554</v>
      </c>
      <c r="T562">
        <v>0.57999999999999996</v>
      </c>
      <c r="U562">
        <v>-0.15659999999999999</v>
      </c>
      <c r="V562" s="6" t="str">
        <f t="shared" si="48"/>
        <v>Bom</v>
      </c>
      <c r="W562" s="6" t="str">
        <f t="shared" si="49"/>
        <v>Positivo</v>
      </c>
      <c r="X562" s="6" t="str">
        <f t="shared" si="50"/>
        <v>Ótimo</v>
      </c>
      <c r="Y562" t="str">
        <f t="shared" si="51"/>
        <v>Ótimo</v>
      </c>
      <c r="Z562" t="str">
        <f t="shared" si="52"/>
        <v>Positiva</v>
      </c>
      <c r="AA562" t="str">
        <f t="shared" si="53"/>
        <v>Negativo</v>
      </c>
    </row>
    <row r="563" spans="1:27" x14ac:dyDescent="0.25">
      <c r="A563">
        <v>561</v>
      </c>
      <c r="B563" t="s">
        <v>2447</v>
      </c>
      <c r="C563" s="3">
        <v>13.6</v>
      </c>
      <c r="D563">
        <v>6.9</v>
      </c>
      <c r="E563">
        <v>0.49</v>
      </c>
      <c r="F563">
        <v>0.1169</v>
      </c>
      <c r="G563" t="s">
        <v>23</v>
      </c>
      <c r="H563" t="s">
        <v>24</v>
      </c>
      <c r="I563" t="s">
        <v>24</v>
      </c>
      <c r="J563" t="s">
        <v>24</v>
      </c>
      <c r="K563">
        <v>0</v>
      </c>
      <c r="L563">
        <v>0</v>
      </c>
      <c r="M563">
        <v>0</v>
      </c>
      <c r="N563">
        <v>0</v>
      </c>
      <c r="O563" t="s">
        <v>24</v>
      </c>
      <c r="P563">
        <v>0</v>
      </c>
      <c r="Q563">
        <v>7.1399999999999991E-2</v>
      </c>
      <c r="R563" t="s">
        <v>2449</v>
      </c>
      <c r="S563" t="s">
        <v>2450</v>
      </c>
      <c r="T563">
        <v>0</v>
      </c>
      <c r="U563">
        <v>0.19600000000000001</v>
      </c>
      <c r="V563" s="6" t="str">
        <f t="shared" si="48"/>
        <v>Bom</v>
      </c>
      <c r="W563" s="6" t="str">
        <f t="shared" si="49"/>
        <v>Positivo</v>
      </c>
      <c r="X563" s="6" t="str">
        <f t="shared" si="50"/>
        <v>Ótimo</v>
      </c>
      <c r="Y563" t="str">
        <f t="shared" si="51"/>
        <v>Bom</v>
      </c>
      <c r="Z563" t="str">
        <f t="shared" si="52"/>
        <v>Negativo</v>
      </c>
      <c r="AA563" t="str">
        <f t="shared" si="53"/>
        <v>Positivo</v>
      </c>
    </row>
    <row r="564" spans="1:27" x14ac:dyDescent="0.25">
      <c r="A564">
        <v>562</v>
      </c>
      <c r="B564" t="s">
        <v>2451</v>
      </c>
      <c r="C564" s="3">
        <v>9.09</v>
      </c>
      <c r="D564">
        <v>6.91</v>
      </c>
      <c r="E564">
        <v>1.2</v>
      </c>
      <c r="F564">
        <v>5.0700000000000002E-2</v>
      </c>
      <c r="G564" t="s">
        <v>2452</v>
      </c>
      <c r="H564" t="s">
        <v>1786</v>
      </c>
      <c r="I564" t="s">
        <v>2453</v>
      </c>
      <c r="J564" t="s">
        <v>2454</v>
      </c>
      <c r="K564">
        <v>80.19</v>
      </c>
      <c r="L564">
        <v>44.96</v>
      </c>
      <c r="M564">
        <v>0.14549999999999999</v>
      </c>
      <c r="N564">
        <v>1.6352</v>
      </c>
      <c r="O564" t="s">
        <v>603</v>
      </c>
      <c r="P564">
        <v>1.2999999999999999E-2</v>
      </c>
      <c r="Q564">
        <v>0.17319999999999999</v>
      </c>
      <c r="R564" t="s">
        <v>2455</v>
      </c>
      <c r="S564" t="s">
        <v>2456</v>
      </c>
      <c r="T564">
        <v>0.17</v>
      </c>
      <c r="U564">
        <v>0.1502</v>
      </c>
      <c r="V564" s="6" t="str">
        <f t="shared" si="48"/>
        <v>Bom</v>
      </c>
      <c r="W564" s="6" t="str">
        <f t="shared" si="49"/>
        <v>Positivo</v>
      </c>
      <c r="X564" s="6" t="str">
        <f t="shared" si="50"/>
        <v>Ótimo</v>
      </c>
      <c r="Y564" t="str">
        <f t="shared" si="51"/>
        <v>Ótimo</v>
      </c>
      <c r="Z564" t="str">
        <f t="shared" si="52"/>
        <v>Positiva</v>
      </c>
      <c r="AA564" t="str">
        <f t="shared" si="53"/>
        <v>Positivo</v>
      </c>
    </row>
    <row r="565" spans="1:27" x14ac:dyDescent="0.25">
      <c r="A565">
        <v>563</v>
      </c>
      <c r="B565" t="s">
        <v>2457</v>
      </c>
      <c r="C565" s="3">
        <v>2.76</v>
      </c>
      <c r="D565">
        <v>6.94</v>
      </c>
      <c r="E565">
        <v>0.95</v>
      </c>
      <c r="F565">
        <v>6.5799999999999997E-2</v>
      </c>
      <c r="G565" t="s">
        <v>845</v>
      </c>
      <c r="H565" t="s">
        <v>2459</v>
      </c>
      <c r="I565" t="s">
        <v>2460</v>
      </c>
      <c r="J565" t="s">
        <v>2461</v>
      </c>
      <c r="K565">
        <v>12.11</v>
      </c>
      <c r="L565">
        <v>7.06</v>
      </c>
      <c r="M565">
        <v>5.1200000000000002E-2</v>
      </c>
      <c r="N565">
        <v>0.1116</v>
      </c>
      <c r="O565" t="s">
        <v>415</v>
      </c>
      <c r="P565">
        <v>4.6500000000000007E-2</v>
      </c>
      <c r="Q565">
        <v>0.13700000000000001</v>
      </c>
      <c r="R565" t="s">
        <v>2462</v>
      </c>
      <c r="S565" t="s">
        <v>2463</v>
      </c>
      <c r="T565">
        <v>0.05</v>
      </c>
      <c r="U565">
        <v>0.1492</v>
      </c>
      <c r="V565" s="6" t="str">
        <f t="shared" si="48"/>
        <v>Bom</v>
      </c>
      <c r="W565" s="6" t="str">
        <f t="shared" si="49"/>
        <v>Positivo</v>
      </c>
      <c r="X565" s="6" t="str">
        <f t="shared" si="50"/>
        <v>Ótimo</v>
      </c>
      <c r="Y565" t="str">
        <f t="shared" si="51"/>
        <v>Ótimo</v>
      </c>
      <c r="Z565" t="str">
        <f t="shared" si="52"/>
        <v>Positiva</v>
      </c>
      <c r="AA565" t="str">
        <f t="shared" si="53"/>
        <v>Positivo</v>
      </c>
    </row>
    <row r="566" spans="1:27" x14ac:dyDescent="0.25">
      <c r="A566">
        <v>564</v>
      </c>
      <c r="B566" t="s">
        <v>2464</v>
      </c>
      <c r="C566" s="3">
        <v>12.99</v>
      </c>
      <c r="D566">
        <v>6.96</v>
      </c>
      <c r="E566">
        <v>0.56000000000000005</v>
      </c>
      <c r="F566">
        <v>7.0400000000000004E-2</v>
      </c>
      <c r="G566" t="s">
        <v>23</v>
      </c>
      <c r="H566" t="s">
        <v>24</v>
      </c>
      <c r="I566" t="s">
        <v>24</v>
      </c>
      <c r="J566" t="s">
        <v>24</v>
      </c>
      <c r="K566">
        <v>0</v>
      </c>
      <c r="L566">
        <v>0</v>
      </c>
      <c r="M566">
        <v>0</v>
      </c>
      <c r="N566">
        <v>0</v>
      </c>
      <c r="O566" t="s">
        <v>24</v>
      </c>
      <c r="P566">
        <v>0</v>
      </c>
      <c r="Q566">
        <v>8.0600000000000005E-2</v>
      </c>
      <c r="R566" t="s">
        <v>2465</v>
      </c>
      <c r="S566" t="s">
        <v>1677</v>
      </c>
      <c r="T566">
        <v>0</v>
      </c>
      <c r="U566">
        <v>2.9100000000000001E-2</v>
      </c>
      <c r="V566" s="6" t="str">
        <f t="shared" si="48"/>
        <v>Bom</v>
      </c>
      <c r="W566" s="6" t="str">
        <f t="shared" si="49"/>
        <v>Positivo</v>
      </c>
      <c r="X566" s="6" t="str">
        <f t="shared" si="50"/>
        <v>Ótimo</v>
      </c>
      <c r="Y566" t="str">
        <f t="shared" si="51"/>
        <v>Bom</v>
      </c>
      <c r="Z566" t="str">
        <f t="shared" si="52"/>
        <v>Negativo</v>
      </c>
      <c r="AA566" t="str">
        <f t="shared" si="53"/>
        <v>Positivo</v>
      </c>
    </row>
    <row r="567" spans="1:27" x14ac:dyDescent="0.25">
      <c r="A567">
        <v>565</v>
      </c>
      <c r="B567" t="s">
        <v>2466</v>
      </c>
      <c r="C567" s="3">
        <v>23.5</v>
      </c>
      <c r="D567">
        <v>6.98</v>
      </c>
      <c r="E567">
        <v>1.33</v>
      </c>
      <c r="F567">
        <v>5.3499999999999999E-2</v>
      </c>
      <c r="G567" t="s">
        <v>2467</v>
      </c>
      <c r="H567" t="s">
        <v>2468</v>
      </c>
      <c r="I567" t="s">
        <v>2469</v>
      </c>
      <c r="J567" t="s">
        <v>1561</v>
      </c>
      <c r="K567">
        <v>6.23</v>
      </c>
      <c r="L567">
        <v>6.05</v>
      </c>
      <c r="M567">
        <v>6.4899999999999999E-2</v>
      </c>
      <c r="N567">
        <v>5.7099999999999998E-2</v>
      </c>
      <c r="O567" t="s">
        <v>2305</v>
      </c>
      <c r="P567">
        <v>0.18290000000000001</v>
      </c>
      <c r="Q567">
        <v>0.18990000000000001</v>
      </c>
      <c r="R567" t="s">
        <v>2470</v>
      </c>
      <c r="S567" t="s">
        <v>2307</v>
      </c>
      <c r="T567">
        <v>0.15</v>
      </c>
      <c r="U567">
        <v>0.26860000000000001</v>
      </c>
      <c r="V567" s="6" t="str">
        <f t="shared" si="48"/>
        <v>Bom</v>
      </c>
      <c r="W567" s="6" t="str">
        <f t="shared" si="49"/>
        <v>Positivo</v>
      </c>
      <c r="X567" s="6" t="str">
        <f t="shared" si="50"/>
        <v>Ótimo</v>
      </c>
      <c r="Y567" t="str">
        <f t="shared" si="51"/>
        <v>Ótimo</v>
      </c>
      <c r="Z567" t="str">
        <f t="shared" si="52"/>
        <v>Positiva</v>
      </c>
      <c r="AA567" t="str">
        <f t="shared" si="53"/>
        <v>Positivo</v>
      </c>
    </row>
    <row r="568" spans="1:27" x14ac:dyDescent="0.25">
      <c r="A568">
        <v>566</v>
      </c>
      <c r="B568" t="s">
        <v>2471</v>
      </c>
      <c r="C568" s="3">
        <v>9.2200000000000006</v>
      </c>
      <c r="D568">
        <v>7.01</v>
      </c>
      <c r="E568">
        <v>1.21</v>
      </c>
      <c r="F568">
        <v>0.05</v>
      </c>
      <c r="G568" t="s">
        <v>2472</v>
      </c>
      <c r="H568" t="s">
        <v>2473</v>
      </c>
      <c r="I568" t="s">
        <v>2474</v>
      </c>
      <c r="J568" t="s">
        <v>2475</v>
      </c>
      <c r="K568">
        <v>81.260000000000005</v>
      </c>
      <c r="L568">
        <v>45.56</v>
      </c>
      <c r="M568">
        <v>0.14549999999999999</v>
      </c>
      <c r="N568">
        <v>1.6352</v>
      </c>
      <c r="O568" t="s">
        <v>603</v>
      </c>
      <c r="P568">
        <v>1.2999999999999999E-2</v>
      </c>
      <c r="Q568">
        <v>0.17319999999999999</v>
      </c>
      <c r="R568" t="s">
        <v>2476</v>
      </c>
      <c r="S568" t="s">
        <v>2456</v>
      </c>
      <c r="T568">
        <v>0.17</v>
      </c>
      <c r="U568">
        <v>0.1502</v>
      </c>
      <c r="V568" s="6" t="str">
        <f t="shared" si="48"/>
        <v>Bom</v>
      </c>
      <c r="W568" s="6" t="str">
        <f t="shared" si="49"/>
        <v>Positivo</v>
      </c>
      <c r="X568" s="6" t="str">
        <f t="shared" si="50"/>
        <v>Bom</v>
      </c>
      <c r="Y568" t="str">
        <f t="shared" si="51"/>
        <v>Ótimo</v>
      </c>
      <c r="Z568" t="str">
        <f t="shared" si="52"/>
        <v>Positiva</v>
      </c>
      <c r="AA568" t="str">
        <f t="shared" si="53"/>
        <v>Positivo</v>
      </c>
    </row>
    <row r="569" spans="1:27" x14ac:dyDescent="0.25">
      <c r="A569">
        <v>567</v>
      </c>
      <c r="B569" t="s">
        <v>2477</v>
      </c>
      <c r="C569" s="3">
        <v>17.489999999999998</v>
      </c>
      <c r="D569">
        <v>7.03</v>
      </c>
      <c r="E569">
        <v>1.41</v>
      </c>
      <c r="F569">
        <v>4.9599999999999998E-2</v>
      </c>
      <c r="G569" t="s">
        <v>2478</v>
      </c>
      <c r="H569" t="s">
        <v>614</v>
      </c>
      <c r="I569" t="s">
        <v>2479</v>
      </c>
      <c r="J569" t="s">
        <v>2480</v>
      </c>
      <c r="K569">
        <v>8.41</v>
      </c>
      <c r="L569">
        <v>6.92</v>
      </c>
      <c r="M569">
        <v>0.15659999999999999</v>
      </c>
      <c r="N569">
        <v>0.14149999999999999</v>
      </c>
      <c r="O569" t="s">
        <v>984</v>
      </c>
      <c r="P569">
        <v>0.13109999999999999</v>
      </c>
      <c r="Q569">
        <v>0.2009</v>
      </c>
      <c r="R569" t="s">
        <v>2481</v>
      </c>
      <c r="S569" t="s">
        <v>2482</v>
      </c>
      <c r="T569">
        <v>0.65</v>
      </c>
      <c r="U569">
        <v>0.23380000000000001</v>
      </c>
      <c r="V569" s="6" t="str">
        <f t="shared" si="48"/>
        <v>Bom</v>
      </c>
      <c r="W569" s="6" t="str">
        <f t="shared" si="49"/>
        <v>Positivo</v>
      </c>
      <c r="X569" s="6" t="str">
        <f t="shared" si="50"/>
        <v>Bom</v>
      </c>
      <c r="Y569" t="str">
        <f t="shared" si="51"/>
        <v>Ótimo</v>
      </c>
      <c r="Z569" t="str">
        <f t="shared" si="52"/>
        <v>Positiva</v>
      </c>
      <c r="AA569" t="str">
        <f t="shared" si="53"/>
        <v>Positivo</v>
      </c>
    </row>
    <row r="570" spans="1:27" x14ac:dyDescent="0.25">
      <c r="A570">
        <v>568</v>
      </c>
      <c r="B570" t="s">
        <v>2483</v>
      </c>
      <c r="C570" s="3">
        <v>6.79</v>
      </c>
      <c r="D570">
        <v>7.08</v>
      </c>
      <c r="E570">
        <v>0.88</v>
      </c>
      <c r="F570">
        <v>4.6899999999999997E-2</v>
      </c>
      <c r="G570" t="s">
        <v>2283</v>
      </c>
      <c r="H570" t="s">
        <v>479</v>
      </c>
      <c r="I570" t="s">
        <v>1890</v>
      </c>
      <c r="J570" t="s">
        <v>2484</v>
      </c>
      <c r="K570">
        <v>6.97</v>
      </c>
      <c r="L570">
        <v>4.92</v>
      </c>
      <c r="M570">
        <v>7.8299999999999995E-2</v>
      </c>
      <c r="N570">
        <v>6.9599999999999995E-2</v>
      </c>
      <c r="O570" t="s">
        <v>2485</v>
      </c>
      <c r="P570">
        <v>0.1048</v>
      </c>
      <c r="Q570">
        <v>0.1245</v>
      </c>
      <c r="R570" t="s">
        <v>2486</v>
      </c>
      <c r="S570" t="s">
        <v>2487</v>
      </c>
      <c r="T570">
        <v>0.69</v>
      </c>
      <c r="U570">
        <v>0.14430000000000001</v>
      </c>
      <c r="V570" s="6" t="str">
        <f t="shared" si="48"/>
        <v>Bom</v>
      </c>
      <c r="W570" s="6" t="str">
        <f t="shared" si="49"/>
        <v>Positivo</v>
      </c>
      <c r="X570" s="6" t="str">
        <f t="shared" si="50"/>
        <v>Bom</v>
      </c>
      <c r="Y570" t="str">
        <f t="shared" si="51"/>
        <v>Ótimo</v>
      </c>
      <c r="Z570" t="str">
        <f t="shared" si="52"/>
        <v>Positiva</v>
      </c>
      <c r="AA570" t="str">
        <f t="shared" si="53"/>
        <v>Positivo</v>
      </c>
    </row>
    <row r="571" spans="1:27" x14ac:dyDescent="0.25">
      <c r="A571">
        <v>569</v>
      </c>
      <c r="B571" t="s">
        <v>2488</v>
      </c>
      <c r="C571" s="3">
        <v>34.92</v>
      </c>
      <c r="D571">
        <v>7.08</v>
      </c>
      <c r="E571">
        <v>2.15</v>
      </c>
      <c r="F571">
        <v>0.13150000000000001</v>
      </c>
      <c r="G571" t="s">
        <v>2413</v>
      </c>
      <c r="H571" t="s">
        <v>2489</v>
      </c>
      <c r="I571" t="s">
        <v>384</v>
      </c>
      <c r="J571" t="s">
        <v>1840</v>
      </c>
      <c r="K571">
        <v>5.84</v>
      </c>
      <c r="L571">
        <v>4.9800000000000004</v>
      </c>
      <c r="M571">
        <v>0.22770000000000001</v>
      </c>
      <c r="N571">
        <v>0.1125</v>
      </c>
      <c r="O571" t="s">
        <v>1085</v>
      </c>
      <c r="P571">
        <v>0.2145</v>
      </c>
      <c r="Q571">
        <v>0.3029</v>
      </c>
      <c r="R571" t="s">
        <v>2490</v>
      </c>
      <c r="S571" t="s">
        <v>2491</v>
      </c>
      <c r="T571">
        <v>1.61</v>
      </c>
      <c r="U571">
        <v>7.9000000000000001E-2</v>
      </c>
      <c r="V571" s="6" t="str">
        <f t="shared" si="48"/>
        <v>Bom</v>
      </c>
      <c r="W571" s="6" t="str">
        <f t="shared" si="49"/>
        <v>Positivo</v>
      </c>
      <c r="X571" s="6" t="str">
        <f t="shared" si="50"/>
        <v>Ótimo</v>
      </c>
      <c r="Y571" t="str">
        <f t="shared" si="51"/>
        <v>Ótimo</v>
      </c>
      <c r="Z571" t="str">
        <f t="shared" si="52"/>
        <v>Positiva</v>
      </c>
      <c r="AA571" t="str">
        <f t="shared" si="53"/>
        <v>Positivo</v>
      </c>
    </row>
    <row r="572" spans="1:27" x14ac:dyDescent="0.25">
      <c r="A572">
        <v>570</v>
      </c>
      <c r="B572" t="s">
        <v>2492</v>
      </c>
      <c r="C572" s="3">
        <v>13.3</v>
      </c>
      <c r="D572">
        <v>7.12</v>
      </c>
      <c r="E572">
        <v>0.56999999999999995</v>
      </c>
      <c r="F572">
        <v>6.8699999999999997E-2</v>
      </c>
      <c r="G572" t="s">
        <v>23</v>
      </c>
      <c r="H572" t="s">
        <v>24</v>
      </c>
      <c r="I572" t="s">
        <v>24</v>
      </c>
      <c r="J572" t="s">
        <v>24</v>
      </c>
      <c r="K572">
        <v>0</v>
      </c>
      <c r="L572">
        <v>0</v>
      </c>
      <c r="M572">
        <v>0</v>
      </c>
      <c r="N572">
        <v>0</v>
      </c>
      <c r="O572" t="s">
        <v>24</v>
      </c>
      <c r="P572">
        <v>0</v>
      </c>
      <c r="Q572">
        <v>8.0600000000000005E-2</v>
      </c>
      <c r="R572" t="s">
        <v>2494</v>
      </c>
      <c r="S572" t="s">
        <v>1677</v>
      </c>
      <c r="T572">
        <v>0</v>
      </c>
      <c r="U572">
        <v>2.9100000000000001E-2</v>
      </c>
      <c r="V572" s="6" t="str">
        <f t="shared" si="48"/>
        <v>Bom</v>
      </c>
      <c r="W572" s="6" t="str">
        <f t="shared" si="49"/>
        <v>Positivo</v>
      </c>
      <c r="X572" s="6" t="str">
        <f t="shared" si="50"/>
        <v>Ótimo</v>
      </c>
      <c r="Y572" t="str">
        <f t="shared" si="51"/>
        <v>Bom</v>
      </c>
      <c r="Z572" t="str">
        <f t="shared" si="52"/>
        <v>Negativo</v>
      </c>
      <c r="AA572" t="str">
        <f t="shared" si="53"/>
        <v>Positivo</v>
      </c>
    </row>
    <row r="573" spans="1:27" x14ac:dyDescent="0.25">
      <c r="A573">
        <v>571</v>
      </c>
      <c r="B573" t="s">
        <v>2495</v>
      </c>
      <c r="C573" s="3">
        <v>6.15</v>
      </c>
      <c r="D573">
        <v>7.14</v>
      </c>
      <c r="E573">
        <v>1.91</v>
      </c>
      <c r="F573">
        <v>4.6300000000000001E-2</v>
      </c>
      <c r="G573" t="s">
        <v>2496</v>
      </c>
      <c r="H573" t="s">
        <v>1520</v>
      </c>
      <c r="I573" t="s">
        <v>503</v>
      </c>
      <c r="J573" t="s">
        <v>1470</v>
      </c>
      <c r="K573">
        <v>6.7</v>
      </c>
      <c r="L573">
        <v>5.71</v>
      </c>
      <c r="M573">
        <v>0.16070000000000001</v>
      </c>
      <c r="N573">
        <v>0.14360000000000001</v>
      </c>
      <c r="O573" t="s">
        <v>2263</v>
      </c>
      <c r="P573">
        <v>0.22059999999999999</v>
      </c>
      <c r="Q573">
        <v>0.26779999999999998</v>
      </c>
      <c r="R573" t="s">
        <v>2497</v>
      </c>
      <c r="S573" t="s">
        <v>2498</v>
      </c>
      <c r="T573">
        <v>0.69</v>
      </c>
      <c r="U573">
        <v>0.2326</v>
      </c>
      <c r="V573" s="6" t="str">
        <f t="shared" si="48"/>
        <v>Bom</v>
      </c>
      <c r="W573" s="6" t="str">
        <f t="shared" si="49"/>
        <v>Positivo</v>
      </c>
      <c r="X573" s="6" t="str">
        <f t="shared" si="50"/>
        <v>Bom</v>
      </c>
      <c r="Y573" t="str">
        <f t="shared" si="51"/>
        <v>Ótimo</v>
      </c>
      <c r="Z573" t="str">
        <f t="shared" si="52"/>
        <v>Positiva</v>
      </c>
      <c r="AA573" t="str">
        <f t="shared" si="53"/>
        <v>Positivo</v>
      </c>
    </row>
    <row r="574" spans="1:27" x14ac:dyDescent="0.25">
      <c r="A574">
        <v>572</v>
      </c>
      <c r="B574" t="s">
        <v>2499</v>
      </c>
      <c r="C574" s="3">
        <v>2.4700000000000002</v>
      </c>
      <c r="D574">
        <v>7.18</v>
      </c>
      <c r="E574">
        <v>0.37</v>
      </c>
      <c r="F574">
        <v>0.156</v>
      </c>
      <c r="G574" t="s">
        <v>23</v>
      </c>
      <c r="H574" t="s">
        <v>24</v>
      </c>
      <c r="I574" t="s">
        <v>24</v>
      </c>
      <c r="J574" t="s">
        <v>24</v>
      </c>
      <c r="K574">
        <v>0</v>
      </c>
      <c r="L574">
        <v>0</v>
      </c>
      <c r="M574">
        <v>0</v>
      </c>
      <c r="N574">
        <v>0</v>
      </c>
      <c r="O574" t="s">
        <v>24</v>
      </c>
      <c r="P574">
        <v>0</v>
      </c>
      <c r="Q574">
        <v>5.1499999999999997E-2</v>
      </c>
      <c r="R574" t="s">
        <v>2500</v>
      </c>
      <c r="S574" t="s">
        <v>2501</v>
      </c>
      <c r="T574">
        <v>0</v>
      </c>
      <c r="U574">
        <v>-0.19020000000000001</v>
      </c>
      <c r="V574" s="6" t="str">
        <f t="shared" si="48"/>
        <v>Bom</v>
      </c>
      <c r="W574" s="6" t="str">
        <f t="shared" si="49"/>
        <v>Positivo</v>
      </c>
      <c r="X574" s="6" t="str">
        <f t="shared" si="50"/>
        <v>Ótimo</v>
      </c>
      <c r="Y574" t="str">
        <f t="shared" si="51"/>
        <v>Bom</v>
      </c>
      <c r="Z574" t="str">
        <f t="shared" si="52"/>
        <v>Negativo</v>
      </c>
      <c r="AA574" t="str">
        <f t="shared" si="53"/>
        <v>Negativo</v>
      </c>
    </row>
    <row r="575" spans="1:27" x14ac:dyDescent="0.25">
      <c r="A575">
        <v>573</v>
      </c>
      <c r="B575" t="s">
        <v>2502</v>
      </c>
      <c r="C575" s="3">
        <v>4.67</v>
      </c>
      <c r="D575">
        <v>7.19</v>
      </c>
      <c r="E575">
        <v>0.25</v>
      </c>
      <c r="F575">
        <v>0</v>
      </c>
      <c r="G575" t="s">
        <v>825</v>
      </c>
      <c r="H575" t="s">
        <v>2503</v>
      </c>
      <c r="I575" t="s">
        <v>1498</v>
      </c>
      <c r="J575" t="s">
        <v>811</v>
      </c>
      <c r="K575">
        <v>5.27</v>
      </c>
      <c r="L575">
        <v>5.25</v>
      </c>
      <c r="M575">
        <v>1.8275999999999999</v>
      </c>
      <c r="N575">
        <v>0.90390000000000004</v>
      </c>
      <c r="O575" t="s">
        <v>377</v>
      </c>
      <c r="P575">
        <v>6.5299999999999997E-2</v>
      </c>
      <c r="Q575">
        <v>3.5000000000000003E-2</v>
      </c>
      <c r="R575" t="s">
        <v>2504</v>
      </c>
      <c r="S575" t="s">
        <v>2505</v>
      </c>
      <c r="T575">
        <v>0.61</v>
      </c>
      <c r="U575">
        <v>0.36659999999999998</v>
      </c>
      <c r="V575" s="6" t="str">
        <f t="shared" si="48"/>
        <v>Bom</v>
      </c>
      <c r="W575" s="6" t="str">
        <f t="shared" si="49"/>
        <v>Positivo</v>
      </c>
      <c r="X575" s="6" t="str">
        <f t="shared" si="50"/>
        <v>Nulo</v>
      </c>
      <c r="Y575" t="str">
        <f t="shared" si="51"/>
        <v>Bom</v>
      </c>
      <c r="Z575" t="str">
        <f t="shared" si="52"/>
        <v>Positiva</v>
      </c>
      <c r="AA575" t="str">
        <f t="shared" si="53"/>
        <v>Positivo</v>
      </c>
    </row>
    <row r="576" spans="1:27" x14ac:dyDescent="0.25">
      <c r="A576">
        <v>574</v>
      </c>
      <c r="B576" t="s">
        <v>2506</v>
      </c>
      <c r="C576" s="3">
        <v>13.59</v>
      </c>
      <c r="D576">
        <v>7.25</v>
      </c>
      <c r="E576">
        <v>1.43</v>
      </c>
      <c r="F576">
        <v>6.9199999999999998E-2</v>
      </c>
      <c r="G576" t="s">
        <v>207</v>
      </c>
      <c r="H576" t="s">
        <v>2507</v>
      </c>
      <c r="I576" t="s">
        <v>1338</v>
      </c>
      <c r="J576" t="s">
        <v>2508</v>
      </c>
      <c r="K576">
        <v>5.29</v>
      </c>
      <c r="L576">
        <v>3.38</v>
      </c>
      <c r="M576">
        <v>0.20419999999999999</v>
      </c>
      <c r="N576">
        <v>0.14549999999999999</v>
      </c>
      <c r="O576" t="s">
        <v>1852</v>
      </c>
      <c r="P576">
        <v>0.2198</v>
      </c>
      <c r="Q576">
        <v>0.1976</v>
      </c>
      <c r="R576" t="s">
        <v>2509</v>
      </c>
      <c r="S576" t="s">
        <v>2510</v>
      </c>
      <c r="T576">
        <v>0.24</v>
      </c>
      <c r="U576">
        <v>7.0400000000000004E-2</v>
      </c>
      <c r="V576" s="6" t="str">
        <f t="shared" si="48"/>
        <v>Bom</v>
      </c>
      <c r="W576" s="6" t="str">
        <f t="shared" si="49"/>
        <v>Positivo</v>
      </c>
      <c r="X576" s="6" t="str">
        <f t="shared" si="50"/>
        <v>Ótimo</v>
      </c>
      <c r="Y576" t="str">
        <f t="shared" si="51"/>
        <v>Ótimo</v>
      </c>
      <c r="Z576" t="str">
        <f t="shared" si="52"/>
        <v>Positiva</v>
      </c>
      <c r="AA576" t="str">
        <f t="shared" si="53"/>
        <v>Positivo</v>
      </c>
    </row>
    <row r="577" spans="1:27" x14ac:dyDescent="0.25">
      <c r="A577">
        <v>575</v>
      </c>
      <c r="B577" t="s">
        <v>2511</v>
      </c>
      <c r="C577" s="3">
        <v>26</v>
      </c>
      <c r="D577">
        <v>7.3</v>
      </c>
      <c r="E577">
        <v>2.84</v>
      </c>
      <c r="F577">
        <v>0.12670000000000001</v>
      </c>
      <c r="G577" t="s">
        <v>2512</v>
      </c>
      <c r="H577" t="s">
        <v>2513</v>
      </c>
      <c r="I577" t="s">
        <v>2514</v>
      </c>
      <c r="J577" t="s">
        <v>2515</v>
      </c>
      <c r="K577">
        <v>6.63</v>
      </c>
      <c r="L577">
        <v>5.71</v>
      </c>
      <c r="M577">
        <v>0.2697</v>
      </c>
      <c r="N577">
        <v>0.16420000000000001</v>
      </c>
      <c r="O577" t="s">
        <v>1307</v>
      </c>
      <c r="P577">
        <v>0.2014</v>
      </c>
      <c r="Q577">
        <v>0.38869999999999999</v>
      </c>
      <c r="R577" t="s">
        <v>2516</v>
      </c>
      <c r="S577" t="s">
        <v>2302</v>
      </c>
      <c r="T577">
        <v>1.58</v>
      </c>
      <c r="U577">
        <v>0.1115</v>
      </c>
      <c r="V577" s="6" t="str">
        <f t="shared" si="48"/>
        <v>Bom</v>
      </c>
      <c r="W577" s="6" t="str">
        <f t="shared" si="49"/>
        <v>Positivo</v>
      </c>
      <c r="X577" s="6" t="str">
        <f t="shared" si="50"/>
        <v>Ótimo</v>
      </c>
      <c r="Y577" t="str">
        <f t="shared" si="51"/>
        <v>Ótimo</v>
      </c>
      <c r="Z577" t="str">
        <f t="shared" si="52"/>
        <v>Positiva</v>
      </c>
      <c r="AA577" t="str">
        <f t="shared" si="53"/>
        <v>Positivo</v>
      </c>
    </row>
    <row r="578" spans="1:27" x14ac:dyDescent="0.25">
      <c r="A578">
        <v>576</v>
      </c>
      <c r="B578" t="s">
        <v>2517</v>
      </c>
      <c r="C578" s="3">
        <v>7.39</v>
      </c>
      <c r="D578">
        <v>7.32</v>
      </c>
      <c r="E578">
        <v>0.86</v>
      </c>
      <c r="F578">
        <v>2.9700000000000001E-2</v>
      </c>
      <c r="G578" t="s">
        <v>2519</v>
      </c>
      <c r="H578" t="s">
        <v>1037</v>
      </c>
      <c r="I578" t="s">
        <v>2520</v>
      </c>
      <c r="J578" t="s">
        <v>2330</v>
      </c>
      <c r="K578">
        <v>11.71</v>
      </c>
      <c r="L578">
        <v>7.83</v>
      </c>
      <c r="M578">
        <v>4.6300000000000001E-2</v>
      </c>
      <c r="N578">
        <v>3.4700000000000002E-2</v>
      </c>
      <c r="O578" t="s">
        <v>512</v>
      </c>
      <c r="P578">
        <v>6.7900000000000002E-2</v>
      </c>
      <c r="Q578">
        <v>0.1178</v>
      </c>
      <c r="R578" t="s">
        <v>2521</v>
      </c>
      <c r="S578" t="s">
        <v>2522</v>
      </c>
      <c r="T578">
        <v>1.39</v>
      </c>
      <c r="U578">
        <v>0.22670000000000001</v>
      </c>
      <c r="V578" s="6" t="str">
        <f t="shared" si="48"/>
        <v>Bom</v>
      </c>
      <c r="W578" s="6" t="str">
        <f t="shared" si="49"/>
        <v>Positivo</v>
      </c>
      <c r="X578" s="6" t="str">
        <f t="shared" si="50"/>
        <v>Bom</v>
      </c>
      <c r="Y578" t="str">
        <f t="shared" si="51"/>
        <v>Ótimo</v>
      </c>
      <c r="Z578" t="str">
        <f t="shared" si="52"/>
        <v>Positiva</v>
      </c>
      <c r="AA578" t="str">
        <f t="shared" si="53"/>
        <v>Positivo</v>
      </c>
    </row>
    <row r="579" spans="1:27" x14ac:dyDescent="0.25">
      <c r="A579">
        <v>577</v>
      </c>
      <c r="B579" t="s">
        <v>2523</v>
      </c>
      <c r="C579" s="3">
        <v>80.03</v>
      </c>
      <c r="D579">
        <v>7.34</v>
      </c>
      <c r="E579">
        <v>3.25</v>
      </c>
      <c r="F579">
        <v>0.16500000000000001</v>
      </c>
      <c r="G579" t="s">
        <v>2524</v>
      </c>
      <c r="H579" t="s">
        <v>2525</v>
      </c>
      <c r="I579" t="s">
        <v>1328</v>
      </c>
      <c r="J579" t="s">
        <v>2526</v>
      </c>
      <c r="K579">
        <v>3.9</v>
      </c>
      <c r="L579">
        <v>3.5</v>
      </c>
      <c r="M579">
        <v>0.30719999999999997</v>
      </c>
      <c r="N579">
        <v>0.1638</v>
      </c>
      <c r="O579" t="s">
        <v>174</v>
      </c>
      <c r="P579">
        <v>0.49669999999999997</v>
      </c>
      <c r="Q579">
        <v>0.44269999999999998</v>
      </c>
      <c r="R579" t="s">
        <v>2527</v>
      </c>
      <c r="S579" t="s">
        <v>2371</v>
      </c>
      <c r="T579">
        <v>0.56000000000000005</v>
      </c>
      <c r="U579">
        <v>0.2525</v>
      </c>
      <c r="V579" s="6" t="str">
        <f t="shared" ref="V579:V642" si="54">IF(D579&gt;=10,"Ótimo",IF(AND(D579&gt;0,D579&lt;10),"Bom",IF(D579&lt;=0,"Ruim","NA")))</f>
        <v>Bom</v>
      </c>
      <c r="W579" s="6" t="str">
        <f t="shared" ref="W579:W642" si="55">IF(E579&gt;0,"Positivo",IF(E579&lt;=0,"Negativo","NA"))</f>
        <v>Positivo</v>
      </c>
      <c r="X579" s="6" t="str">
        <f t="shared" ref="X579:X642" si="56">IF(AND(F579&gt;0%,F579&lt;=5%),"Bom",IF(F579&lt;=0%,"Nulo",IF(F579&gt;5%,"Ótimo","NA")))</f>
        <v>Ótimo</v>
      </c>
      <c r="Y579" t="str">
        <f t="shared" ref="Y579:Y642" si="57">IF(AND(Q579&gt;0%,Q579&lt;=10%),"Bom",IF(Q579&lt;=0%,"Negativo",IF(Q579&gt;10%,"Ótimo","NA")))</f>
        <v>Ótimo</v>
      </c>
      <c r="Z579" t="str">
        <f t="shared" ref="Z579:Z642" si="58">IF(N579&gt;0%,"Positiva",IF(N579&lt;=0%,"Negativo","NA"))</f>
        <v>Positiva</v>
      </c>
      <c r="AA579" t="str">
        <f t="shared" ref="AA579:AA642" si="59">IF(U579&gt;0%,"Positivo","Negativo")</f>
        <v>Positivo</v>
      </c>
    </row>
    <row r="580" spans="1:27" x14ac:dyDescent="0.25">
      <c r="A580">
        <v>578</v>
      </c>
      <c r="B580" t="s">
        <v>2528</v>
      </c>
      <c r="C580" s="3">
        <v>23.19</v>
      </c>
      <c r="D580">
        <v>7.46</v>
      </c>
      <c r="E580">
        <v>1.37</v>
      </c>
      <c r="F580">
        <v>5.3900000000000003E-2</v>
      </c>
      <c r="G580" t="s">
        <v>23</v>
      </c>
      <c r="H580" t="s">
        <v>24</v>
      </c>
      <c r="I580" t="s">
        <v>24</v>
      </c>
      <c r="J580" t="s">
        <v>24</v>
      </c>
      <c r="K580">
        <v>0</v>
      </c>
      <c r="L580">
        <v>0</v>
      </c>
      <c r="M580">
        <v>0</v>
      </c>
      <c r="N580">
        <v>0</v>
      </c>
      <c r="O580" t="s">
        <v>24</v>
      </c>
      <c r="P580">
        <v>0</v>
      </c>
      <c r="Q580">
        <v>0.1837</v>
      </c>
      <c r="R580" t="s">
        <v>2529</v>
      </c>
      <c r="S580" t="s">
        <v>2530</v>
      </c>
      <c r="T580">
        <v>0</v>
      </c>
      <c r="U580">
        <v>-8.3299999999999999E-2</v>
      </c>
      <c r="V580" s="6" t="str">
        <f t="shared" si="54"/>
        <v>Bom</v>
      </c>
      <c r="W580" s="6" t="str">
        <f t="shared" si="55"/>
        <v>Positivo</v>
      </c>
      <c r="X580" s="6" t="str">
        <f t="shared" si="56"/>
        <v>Ótimo</v>
      </c>
      <c r="Y580" t="str">
        <f t="shared" si="57"/>
        <v>Ótimo</v>
      </c>
      <c r="Z580" t="str">
        <f t="shared" si="58"/>
        <v>Negativo</v>
      </c>
      <c r="AA580" t="str">
        <f t="shared" si="59"/>
        <v>Negativo</v>
      </c>
    </row>
    <row r="581" spans="1:27" x14ac:dyDescent="0.25">
      <c r="A581">
        <v>579</v>
      </c>
      <c r="B581" t="s">
        <v>2531</v>
      </c>
      <c r="C581" s="3">
        <v>37</v>
      </c>
      <c r="D581">
        <v>7.51</v>
      </c>
      <c r="E581">
        <v>2.27</v>
      </c>
      <c r="F581">
        <v>0.13650000000000001</v>
      </c>
      <c r="G581" t="s">
        <v>2532</v>
      </c>
      <c r="H581" t="s">
        <v>1796</v>
      </c>
      <c r="I581" t="s">
        <v>2124</v>
      </c>
      <c r="J581" t="s">
        <v>2533</v>
      </c>
      <c r="K581">
        <v>6.05</v>
      </c>
      <c r="L581">
        <v>5.16</v>
      </c>
      <c r="M581">
        <v>0.22770000000000001</v>
      </c>
      <c r="N581">
        <v>0.1125</v>
      </c>
      <c r="O581" t="s">
        <v>1085</v>
      </c>
      <c r="P581">
        <v>0.2145</v>
      </c>
      <c r="Q581">
        <v>0.3029</v>
      </c>
      <c r="R581" t="s">
        <v>2534</v>
      </c>
      <c r="S581" t="s">
        <v>2491</v>
      </c>
      <c r="T581">
        <v>1.61</v>
      </c>
      <c r="U581">
        <v>7.9000000000000001E-2</v>
      </c>
      <c r="V581" s="6" t="str">
        <f t="shared" si="54"/>
        <v>Bom</v>
      </c>
      <c r="W581" s="6" t="str">
        <f t="shared" si="55"/>
        <v>Positivo</v>
      </c>
      <c r="X581" s="6" t="str">
        <f t="shared" si="56"/>
        <v>Ótimo</v>
      </c>
      <c r="Y581" t="str">
        <f t="shared" si="57"/>
        <v>Ótimo</v>
      </c>
      <c r="Z581" t="str">
        <f t="shared" si="58"/>
        <v>Positiva</v>
      </c>
      <c r="AA581" t="str">
        <f t="shared" si="59"/>
        <v>Positivo</v>
      </c>
    </row>
    <row r="582" spans="1:27" x14ac:dyDescent="0.25">
      <c r="A582">
        <v>580</v>
      </c>
      <c r="B582" t="s">
        <v>2535</v>
      </c>
      <c r="C582" s="3">
        <v>2.4</v>
      </c>
      <c r="D582">
        <v>7.55</v>
      </c>
      <c r="E582">
        <v>1.24</v>
      </c>
      <c r="F582">
        <v>0.01</v>
      </c>
      <c r="G582" t="s">
        <v>756</v>
      </c>
      <c r="H582" t="s">
        <v>2116</v>
      </c>
      <c r="I582" t="s">
        <v>2129</v>
      </c>
      <c r="J582" t="s">
        <v>2536</v>
      </c>
      <c r="K582">
        <v>6.86</v>
      </c>
      <c r="L582">
        <v>4.78</v>
      </c>
      <c r="M582">
        <v>0.2213</v>
      </c>
      <c r="N582">
        <v>0.17660000000000001</v>
      </c>
      <c r="O582" t="s">
        <v>759</v>
      </c>
      <c r="P582">
        <v>1.3599999999999999E-2</v>
      </c>
      <c r="Q582">
        <v>0.1641</v>
      </c>
      <c r="R582" t="s">
        <v>24</v>
      </c>
      <c r="S582" t="s">
        <v>2537</v>
      </c>
      <c r="T582">
        <v>0.34</v>
      </c>
      <c r="U582">
        <v>0</v>
      </c>
      <c r="V582" s="6" t="str">
        <f t="shared" si="54"/>
        <v>Bom</v>
      </c>
      <c r="W582" s="6" t="str">
        <f t="shared" si="55"/>
        <v>Positivo</v>
      </c>
      <c r="X582" s="6" t="str">
        <f t="shared" si="56"/>
        <v>Bom</v>
      </c>
      <c r="Y582" t="str">
        <f t="shared" si="57"/>
        <v>Ótimo</v>
      </c>
      <c r="Z582" t="str">
        <f t="shared" si="58"/>
        <v>Positiva</v>
      </c>
      <c r="AA582" t="str">
        <f t="shared" si="59"/>
        <v>Negativo</v>
      </c>
    </row>
    <row r="583" spans="1:27" x14ac:dyDescent="0.25">
      <c r="A583">
        <v>581</v>
      </c>
      <c r="B583" t="s">
        <v>2538</v>
      </c>
      <c r="C583" s="3">
        <v>2.4</v>
      </c>
      <c r="D583">
        <v>7.55</v>
      </c>
      <c r="E583">
        <v>1.24</v>
      </c>
      <c r="F583">
        <v>1.0999999999999999E-2</v>
      </c>
      <c r="G583" t="s">
        <v>756</v>
      </c>
      <c r="H583" t="s">
        <v>2116</v>
      </c>
      <c r="I583" t="s">
        <v>2129</v>
      </c>
      <c r="J583" t="s">
        <v>2536</v>
      </c>
      <c r="K583">
        <v>6.86</v>
      </c>
      <c r="L583">
        <v>4.78</v>
      </c>
      <c r="M583">
        <v>0.2213</v>
      </c>
      <c r="N583">
        <v>0.17660000000000001</v>
      </c>
      <c r="O583" t="s">
        <v>759</v>
      </c>
      <c r="P583">
        <v>1.3599999999999999E-2</v>
      </c>
      <c r="Q583">
        <v>0.1641</v>
      </c>
      <c r="R583" t="s">
        <v>24</v>
      </c>
      <c r="S583" t="s">
        <v>2537</v>
      </c>
      <c r="T583">
        <v>0.34</v>
      </c>
      <c r="U583">
        <v>0</v>
      </c>
      <c r="V583" s="6" t="str">
        <f t="shared" si="54"/>
        <v>Bom</v>
      </c>
      <c r="W583" s="6" t="str">
        <f t="shared" si="55"/>
        <v>Positivo</v>
      </c>
      <c r="X583" s="6" t="str">
        <f t="shared" si="56"/>
        <v>Bom</v>
      </c>
      <c r="Y583" t="str">
        <f t="shared" si="57"/>
        <v>Ótimo</v>
      </c>
      <c r="Z583" t="str">
        <f t="shared" si="58"/>
        <v>Positiva</v>
      </c>
      <c r="AA583" t="str">
        <f t="shared" si="59"/>
        <v>Negativo</v>
      </c>
    </row>
    <row r="584" spans="1:27" x14ac:dyDescent="0.25">
      <c r="A584">
        <v>582</v>
      </c>
      <c r="B584" t="s">
        <v>2539</v>
      </c>
      <c r="C584" s="3">
        <v>20.3</v>
      </c>
      <c r="D584">
        <v>7.62</v>
      </c>
      <c r="E584">
        <v>1.03</v>
      </c>
      <c r="F584">
        <v>6.3500000000000001E-2</v>
      </c>
      <c r="G584" t="s">
        <v>2540</v>
      </c>
      <c r="H584" t="s">
        <v>2541</v>
      </c>
      <c r="I584" t="s">
        <v>2083</v>
      </c>
      <c r="J584" t="s">
        <v>2542</v>
      </c>
      <c r="K584">
        <v>6.97</v>
      </c>
      <c r="L584">
        <v>4.72</v>
      </c>
      <c r="M584">
        <v>0.23719999999999999</v>
      </c>
      <c r="N584">
        <v>0.1565</v>
      </c>
      <c r="O584" t="s">
        <v>2543</v>
      </c>
      <c r="P584">
        <v>0.12609999999999999</v>
      </c>
      <c r="Q584">
        <v>0.13589999999999999</v>
      </c>
      <c r="R584" t="s">
        <v>2544</v>
      </c>
      <c r="S584" t="s">
        <v>2545</v>
      </c>
      <c r="T584">
        <v>0.54</v>
      </c>
      <c r="U584">
        <v>7.4800000000000005E-2</v>
      </c>
      <c r="V584" s="6" t="str">
        <f t="shared" si="54"/>
        <v>Bom</v>
      </c>
      <c r="W584" s="6" t="str">
        <f t="shared" si="55"/>
        <v>Positivo</v>
      </c>
      <c r="X584" s="6" t="str">
        <f t="shared" si="56"/>
        <v>Ótimo</v>
      </c>
      <c r="Y584" t="str">
        <f t="shared" si="57"/>
        <v>Ótimo</v>
      </c>
      <c r="Z584" t="str">
        <f t="shared" si="58"/>
        <v>Positiva</v>
      </c>
      <c r="AA584" t="str">
        <f t="shared" si="59"/>
        <v>Positivo</v>
      </c>
    </row>
    <row r="585" spans="1:27" x14ac:dyDescent="0.25">
      <c r="A585">
        <v>583</v>
      </c>
      <c r="B585" t="s">
        <v>2546</v>
      </c>
      <c r="C585" s="3">
        <v>38.9</v>
      </c>
      <c r="D585">
        <v>7.62</v>
      </c>
      <c r="E585">
        <v>2.2799999999999998</v>
      </c>
      <c r="F585">
        <v>0</v>
      </c>
      <c r="G585" t="s">
        <v>2547</v>
      </c>
      <c r="H585" t="s">
        <v>1411</v>
      </c>
      <c r="I585" t="s">
        <v>2548</v>
      </c>
      <c r="J585" t="s">
        <v>2549</v>
      </c>
      <c r="K585">
        <v>73.739999999999995</v>
      </c>
      <c r="L585">
        <v>73.739999999999995</v>
      </c>
      <c r="M585">
        <v>-7.6E-3</v>
      </c>
      <c r="N585">
        <v>-5.04E-2</v>
      </c>
      <c r="O585" t="s">
        <v>2550</v>
      </c>
      <c r="P585">
        <v>0.03</v>
      </c>
      <c r="Q585">
        <v>0.29970000000000002</v>
      </c>
      <c r="R585" t="s">
        <v>24</v>
      </c>
      <c r="S585" t="s">
        <v>2551</v>
      </c>
      <c r="T585">
        <v>0.06</v>
      </c>
      <c r="U585">
        <v>0.15140000000000001</v>
      </c>
      <c r="V585" s="6" t="str">
        <f t="shared" si="54"/>
        <v>Bom</v>
      </c>
      <c r="W585" s="6" t="str">
        <f t="shared" si="55"/>
        <v>Positivo</v>
      </c>
      <c r="X585" s="6" t="str">
        <f t="shared" si="56"/>
        <v>Nulo</v>
      </c>
      <c r="Y585" t="str">
        <f t="shared" si="57"/>
        <v>Ótimo</v>
      </c>
      <c r="Z585" t="str">
        <f t="shared" si="58"/>
        <v>Negativo</v>
      </c>
      <c r="AA585" t="str">
        <f t="shared" si="59"/>
        <v>Positivo</v>
      </c>
    </row>
    <row r="586" spans="1:27" x14ac:dyDescent="0.25">
      <c r="A586">
        <v>584</v>
      </c>
      <c r="B586" t="s">
        <v>2552</v>
      </c>
      <c r="C586" s="3">
        <v>23.1</v>
      </c>
      <c r="D586">
        <v>7.62</v>
      </c>
      <c r="E586">
        <v>1.1000000000000001</v>
      </c>
      <c r="F586">
        <v>0.13900000000000001</v>
      </c>
      <c r="G586" t="s">
        <v>2553</v>
      </c>
      <c r="H586" t="s">
        <v>2554</v>
      </c>
      <c r="I586" t="s">
        <v>2382</v>
      </c>
      <c r="J586" t="s">
        <v>2006</v>
      </c>
      <c r="K586">
        <v>5.04</v>
      </c>
      <c r="L586">
        <v>3.81</v>
      </c>
      <c r="M586">
        <v>0.39040000000000002</v>
      </c>
      <c r="N586">
        <v>0.2016</v>
      </c>
      <c r="O586" t="s">
        <v>30</v>
      </c>
      <c r="P586">
        <v>0.18559999999999999</v>
      </c>
      <c r="Q586">
        <v>0.14419999999999999</v>
      </c>
      <c r="R586" t="s">
        <v>2555</v>
      </c>
      <c r="S586" t="s">
        <v>2556</v>
      </c>
      <c r="T586">
        <v>0.44</v>
      </c>
      <c r="U586">
        <v>-1.2999999999999999E-3</v>
      </c>
      <c r="V586" s="6" t="str">
        <f t="shared" si="54"/>
        <v>Bom</v>
      </c>
      <c r="W586" s="6" t="str">
        <f t="shared" si="55"/>
        <v>Positivo</v>
      </c>
      <c r="X586" s="6" t="str">
        <f t="shared" si="56"/>
        <v>Ótimo</v>
      </c>
      <c r="Y586" t="str">
        <f t="shared" si="57"/>
        <v>Ótimo</v>
      </c>
      <c r="Z586" t="str">
        <f t="shared" si="58"/>
        <v>Positiva</v>
      </c>
      <c r="AA586" t="str">
        <f t="shared" si="59"/>
        <v>Negativo</v>
      </c>
    </row>
    <row r="587" spans="1:27" x14ac:dyDescent="0.25">
      <c r="A587">
        <v>585</v>
      </c>
      <c r="B587" t="s">
        <v>2557</v>
      </c>
      <c r="C587" s="3">
        <v>37.28</v>
      </c>
      <c r="D587">
        <v>7.65</v>
      </c>
      <c r="E587">
        <v>0.92</v>
      </c>
      <c r="F587">
        <v>0</v>
      </c>
      <c r="G587" t="s">
        <v>2292</v>
      </c>
      <c r="H587" t="s">
        <v>295</v>
      </c>
      <c r="I587" t="s">
        <v>2558</v>
      </c>
      <c r="J587" t="s">
        <v>2559</v>
      </c>
      <c r="K587">
        <v>21.77</v>
      </c>
      <c r="L587">
        <v>21.77</v>
      </c>
      <c r="M587">
        <v>2.1000000000000001E-2</v>
      </c>
      <c r="N587">
        <v>0.04</v>
      </c>
      <c r="O587" t="s">
        <v>433</v>
      </c>
      <c r="P587">
        <v>2.9600000000000001E-2</v>
      </c>
      <c r="Q587">
        <v>0.1207</v>
      </c>
      <c r="R587" t="s">
        <v>24</v>
      </c>
      <c r="S587" t="s">
        <v>2560</v>
      </c>
      <c r="T587">
        <v>0.48</v>
      </c>
      <c r="U587">
        <v>0.12540000000000001</v>
      </c>
      <c r="V587" s="6" t="str">
        <f t="shared" si="54"/>
        <v>Bom</v>
      </c>
      <c r="W587" s="6" t="str">
        <f t="shared" si="55"/>
        <v>Positivo</v>
      </c>
      <c r="X587" s="6" t="str">
        <f t="shared" si="56"/>
        <v>Nulo</v>
      </c>
      <c r="Y587" t="str">
        <f t="shared" si="57"/>
        <v>Ótimo</v>
      </c>
      <c r="Z587" t="str">
        <f t="shared" si="58"/>
        <v>Positiva</v>
      </c>
      <c r="AA587" t="str">
        <f t="shared" si="59"/>
        <v>Positivo</v>
      </c>
    </row>
    <row r="588" spans="1:27" x14ac:dyDescent="0.25">
      <c r="A588">
        <v>586</v>
      </c>
      <c r="B588" t="s">
        <v>2561</v>
      </c>
      <c r="C588" s="3">
        <v>36.21</v>
      </c>
      <c r="D588">
        <v>7.73</v>
      </c>
      <c r="E588">
        <v>1.57</v>
      </c>
      <c r="F588">
        <v>7.6200000000000004E-2</v>
      </c>
      <c r="G588" t="s">
        <v>2562</v>
      </c>
      <c r="H588" t="s">
        <v>1143</v>
      </c>
      <c r="I588" t="s">
        <v>838</v>
      </c>
      <c r="J588" t="s">
        <v>2563</v>
      </c>
      <c r="K588">
        <v>5.15</v>
      </c>
      <c r="L588">
        <v>4.76</v>
      </c>
      <c r="M588">
        <v>0.23089999999999999</v>
      </c>
      <c r="N588">
        <v>0.1216</v>
      </c>
      <c r="O588" t="s">
        <v>362</v>
      </c>
      <c r="P588">
        <v>0.15329999999999999</v>
      </c>
      <c r="Q588">
        <v>0.2034</v>
      </c>
      <c r="R588" t="s">
        <v>2564</v>
      </c>
      <c r="S588" t="s">
        <v>2565</v>
      </c>
      <c r="T588">
        <v>0.76</v>
      </c>
      <c r="U588">
        <v>0.38140000000000002</v>
      </c>
      <c r="V588" s="6" t="str">
        <f t="shared" si="54"/>
        <v>Bom</v>
      </c>
      <c r="W588" s="6" t="str">
        <f t="shared" si="55"/>
        <v>Positivo</v>
      </c>
      <c r="X588" s="6" t="str">
        <f t="shared" si="56"/>
        <v>Ótimo</v>
      </c>
      <c r="Y588" t="str">
        <f t="shared" si="57"/>
        <v>Ótimo</v>
      </c>
      <c r="Z588" t="str">
        <f t="shared" si="58"/>
        <v>Positiva</v>
      </c>
      <c r="AA588" t="str">
        <f t="shared" si="59"/>
        <v>Positivo</v>
      </c>
    </row>
    <row r="589" spans="1:27" x14ac:dyDescent="0.25">
      <c r="A589">
        <v>587</v>
      </c>
      <c r="B589" t="s">
        <v>2566</v>
      </c>
      <c r="C589" s="3">
        <v>7.76</v>
      </c>
      <c r="D589">
        <v>7.8</v>
      </c>
      <c r="E589">
        <v>1.39</v>
      </c>
      <c r="F589">
        <v>5.0500000000000003E-2</v>
      </c>
      <c r="G589" t="s">
        <v>2373</v>
      </c>
      <c r="H589" t="s">
        <v>2568</v>
      </c>
      <c r="I589" t="s">
        <v>507</v>
      </c>
      <c r="J589" t="s">
        <v>932</v>
      </c>
      <c r="K589">
        <v>6.49</v>
      </c>
      <c r="L589">
        <v>5.28</v>
      </c>
      <c r="M589">
        <v>0.21909999999999999</v>
      </c>
      <c r="N589">
        <v>8.8800000000000004E-2</v>
      </c>
      <c r="O589" t="s">
        <v>281</v>
      </c>
      <c r="P589">
        <v>0.109</v>
      </c>
      <c r="Q589">
        <v>0.17879999999999999</v>
      </c>
      <c r="R589" t="s">
        <v>2569</v>
      </c>
      <c r="S589" t="s">
        <v>2570</v>
      </c>
      <c r="T589">
        <v>2.52</v>
      </c>
      <c r="U589">
        <v>0.13189999999999999</v>
      </c>
      <c r="V589" s="6" t="str">
        <f t="shared" si="54"/>
        <v>Bom</v>
      </c>
      <c r="W589" s="6" t="str">
        <f t="shared" si="55"/>
        <v>Positivo</v>
      </c>
      <c r="X589" s="6" t="str">
        <f t="shared" si="56"/>
        <v>Ótimo</v>
      </c>
      <c r="Y589" t="str">
        <f t="shared" si="57"/>
        <v>Ótimo</v>
      </c>
      <c r="Z589" t="str">
        <f t="shared" si="58"/>
        <v>Positiva</v>
      </c>
      <c r="AA589" t="str">
        <f t="shared" si="59"/>
        <v>Positivo</v>
      </c>
    </row>
    <row r="590" spans="1:27" x14ac:dyDescent="0.25">
      <c r="A590">
        <v>588</v>
      </c>
      <c r="B590" t="s">
        <v>2571</v>
      </c>
      <c r="C590" s="3">
        <v>2.88</v>
      </c>
      <c r="D590">
        <v>7.86</v>
      </c>
      <c r="E590">
        <v>0.6</v>
      </c>
      <c r="F590">
        <v>2.1399999999999999E-2</v>
      </c>
      <c r="G590" t="s">
        <v>23</v>
      </c>
      <c r="H590" t="s">
        <v>24</v>
      </c>
      <c r="I590" t="s">
        <v>24</v>
      </c>
      <c r="J590" t="s">
        <v>24</v>
      </c>
      <c r="K590">
        <v>0</v>
      </c>
      <c r="L590">
        <v>0</v>
      </c>
      <c r="M590">
        <v>0</v>
      </c>
      <c r="N590">
        <v>0</v>
      </c>
      <c r="O590" t="s">
        <v>24</v>
      </c>
      <c r="P590">
        <v>0</v>
      </c>
      <c r="Q590">
        <v>7.6200000000000004E-2</v>
      </c>
      <c r="R590" t="s">
        <v>2572</v>
      </c>
      <c r="S590" t="s">
        <v>1622</v>
      </c>
      <c r="T590">
        <v>0</v>
      </c>
      <c r="U590">
        <v>0.60470000000000002</v>
      </c>
      <c r="V590" s="6" t="str">
        <f t="shared" si="54"/>
        <v>Bom</v>
      </c>
      <c r="W590" s="6" t="str">
        <f t="shared" si="55"/>
        <v>Positivo</v>
      </c>
      <c r="X590" s="6" t="str">
        <f t="shared" si="56"/>
        <v>Bom</v>
      </c>
      <c r="Y590" t="str">
        <f t="shared" si="57"/>
        <v>Bom</v>
      </c>
      <c r="Z590" t="str">
        <f t="shared" si="58"/>
        <v>Negativo</v>
      </c>
      <c r="AA590" t="str">
        <f t="shared" si="59"/>
        <v>Positivo</v>
      </c>
    </row>
    <row r="591" spans="1:27" x14ac:dyDescent="0.25">
      <c r="A591">
        <v>589</v>
      </c>
      <c r="B591" t="s">
        <v>2573</v>
      </c>
      <c r="C591" s="3">
        <v>4.95</v>
      </c>
      <c r="D591">
        <v>7.95</v>
      </c>
      <c r="E591">
        <v>1.5</v>
      </c>
      <c r="F591">
        <v>4.7300000000000002E-2</v>
      </c>
      <c r="G591" t="s">
        <v>2574</v>
      </c>
      <c r="H591" t="s">
        <v>116</v>
      </c>
      <c r="I591" t="s">
        <v>2575</v>
      </c>
      <c r="J591" t="s">
        <v>2576</v>
      </c>
      <c r="K591">
        <v>9.66</v>
      </c>
      <c r="L591">
        <v>7.93</v>
      </c>
      <c r="M591">
        <v>9.5600000000000004E-2</v>
      </c>
      <c r="N591">
        <v>9.4100000000000003E-2</v>
      </c>
      <c r="O591" t="s">
        <v>126</v>
      </c>
      <c r="P591">
        <v>0.10829999999999999</v>
      </c>
      <c r="Q591">
        <v>0.1883</v>
      </c>
      <c r="R591" t="s">
        <v>2577</v>
      </c>
      <c r="S591" t="s">
        <v>2348</v>
      </c>
      <c r="T591">
        <v>0.74</v>
      </c>
      <c r="U591">
        <v>5.2200000000000003E-2</v>
      </c>
      <c r="V591" s="6" t="str">
        <f t="shared" si="54"/>
        <v>Bom</v>
      </c>
      <c r="W591" s="6" t="str">
        <f t="shared" si="55"/>
        <v>Positivo</v>
      </c>
      <c r="X591" s="6" t="str">
        <f t="shared" si="56"/>
        <v>Bom</v>
      </c>
      <c r="Y591" t="str">
        <f t="shared" si="57"/>
        <v>Ótimo</v>
      </c>
      <c r="Z591" t="str">
        <f t="shared" si="58"/>
        <v>Positiva</v>
      </c>
      <c r="AA591" t="str">
        <f t="shared" si="59"/>
        <v>Positivo</v>
      </c>
    </row>
    <row r="592" spans="1:27" x14ac:dyDescent="0.25">
      <c r="A592">
        <v>590</v>
      </c>
      <c r="B592" t="s">
        <v>2578</v>
      </c>
      <c r="C592" s="3">
        <v>8.0500000000000007</v>
      </c>
      <c r="D592">
        <v>7.96</v>
      </c>
      <c r="E592">
        <v>1.23</v>
      </c>
      <c r="F592">
        <v>7.3700000000000002E-2</v>
      </c>
      <c r="G592" t="s">
        <v>23</v>
      </c>
      <c r="H592" t="s">
        <v>24</v>
      </c>
      <c r="I592" t="s">
        <v>24</v>
      </c>
      <c r="J592" t="s">
        <v>24</v>
      </c>
      <c r="K592">
        <v>0</v>
      </c>
      <c r="L592">
        <v>0</v>
      </c>
      <c r="M592">
        <v>0</v>
      </c>
      <c r="N592">
        <v>0</v>
      </c>
      <c r="O592" t="s">
        <v>24</v>
      </c>
      <c r="P592">
        <v>0</v>
      </c>
      <c r="Q592">
        <v>0.15409999999999999</v>
      </c>
      <c r="R592" t="s">
        <v>2579</v>
      </c>
      <c r="S592" t="s">
        <v>2580</v>
      </c>
      <c r="T592">
        <v>0</v>
      </c>
      <c r="U592">
        <v>7.46E-2</v>
      </c>
      <c r="V592" s="6" t="str">
        <f t="shared" si="54"/>
        <v>Bom</v>
      </c>
      <c r="W592" s="6" t="str">
        <f t="shared" si="55"/>
        <v>Positivo</v>
      </c>
      <c r="X592" s="6" t="str">
        <f t="shared" si="56"/>
        <v>Ótimo</v>
      </c>
      <c r="Y592" t="str">
        <f t="shared" si="57"/>
        <v>Ótimo</v>
      </c>
      <c r="Z592" t="str">
        <f t="shared" si="58"/>
        <v>Negativo</v>
      </c>
      <c r="AA592" t="str">
        <f t="shared" si="59"/>
        <v>Positivo</v>
      </c>
    </row>
    <row r="593" spans="1:27" x14ac:dyDescent="0.25">
      <c r="A593">
        <v>591</v>
      </c>
      <c r="B593" t="s">
        <v>2581</v>
      </c>
      <c r="C593" s="3">
        <v>10.7</v>
      </c>
      <c r="D593">
        <v>7.97</v>
      </c>
      <c r="E593">
        <v>1.56</v>
      </c>
      <c r="F593">
        <v>7.7000000000000002E-3</v>
      </c>
      <c r="G593" t="s">
        <v>2583</v>
      </c>
      <c r="H593" t="s">
        <v>2030</v>
      </c>
      <c r="I593" t="s">
        <v>316</v>
      </c>
      <c r="J593" t="s">
        <v>1561</v>
      </c>
      <c r="K593">
        <v>7.69</v>
      </c>
      <c r="L593">
        <v>7.32</v>
      </c>
      <c r="M593">
        <v>9.3399999999999997E-2</v>
      </c>
      <c r="N593">
        <v>8.6699999999999999E-2</v>
      </c>
      <c r="O593" t="s">
        <v>613</v>
      </c>
      <c r="P593">
        <v>0.1603</v>
      </c>
      <c r="Q593">
        <v>0.19589999999999999</v>
      </c>
      <c r="R593" t="s">
        <v>2584</v>
      </c>
      <c r="S593" t="s">
        <v>2585</v>
      </c>
      <c r="T593">
        <v>0.46</v>
      </c>
      <c r="U593">
        <v>0.73709999999999998</v>
      </c>
      <c r="V593" s="6" t="str">
        <f t="shared" si="54"/>
        <v>Bom</v>
      </c>
      <c r="W593" s="6" t="str">
        <f t="shared" si="55"/>
        <v>Positivo</v>
      </c>
      <c r="X593" s="6" t="str">
        <f t="shared" si="56"/>
        <v>Bom</v>
      </c>
      <c r="Y593" t="str">
        <f t="shared" si="57"/>
        <v>Ótimo</v>
      </c>
      <c r="Z593" t="str">
        <f t="shared" si="58"/>
        <v>Positiva</v>
      </c>
      <c r="AA593" t="str">
        <f t="shared" si="59"/>
        <v>Positivo</v>
      </c>
    </row>
    <row r="594" spans="1:27" x14ac:dyDescent="0.25">
      <c r="A594">
        <v>592</v>
      </c>
      <c r="B594" t="s">
        <v>2586</v>
      </c>
      <c r="C594" s="3">
        <v>24.2</v>
      </c>
      <c r="D594">
        <v>7.99</v>
      </c>
      <c r="E594">
        <v>1.1499999999999999</v>
      </c>
      <c r="F594">
        <v>0.13270000000000001</v>
      </c>
      <c r="G594" t="s">
        <v>2587</v>
      </c>
      <c r="H594" t="s">
        <v>1070</v>
      </c>
      <c r="I594" t="s">
        <v>2200</v>
      </c>
      <c r="J594" t="s">
        <v>2588</v>
      </c>
      <c r="K594">
        <v>5.23</v>
      </c>
      <c r="L594">
        <v>3.96</v>
      </c>
      <c r="M594">
        <v>0.39040000000000002</v>
      </c>
      <c r="N594">
        <v>0.2016</v>
      </c>
      <c r="O594" t="s">
        <v>30</v>
      </c>
      <c r="P594">
        <v>0.18559999999999999</v>
      </c>
      <c r="Q594">
        <v>0.14419999999999999</v>
      </c>
      <c r="R594" t="s">
        <v>2589</v>
      </c>
      <c r="S594" t="s">
        <v>2556</v>
      </c>
      <c r="T594">
        <v>0.44</v>
      </c>
      <c r="U594">
        <v>-1.2999999999999999E-3</v>
      </c>
      <c r="V594" s="6" t="str">
        <f t="shared" si="54"/>
        <v>Bom</v>
      </c>
      <c r="W594" s="6" t="str">
        <f t="shared" si="55"/>
        <v>Positivo</v>
      </c>
      <c r="X594" s="6" t="str">
        <f t="shared" si="56"/>
        <v>Ótimo</v>
      </c>
      <c r="Y594" t="str">
        <f t="shared" si="57"/>
        <v>Ótimo</v>
      </c>
      <c r="Z594" t="str">
        <f t="shared" si="58"/>
        <v>Positiva</v>
      </c>
      <c r="AA594" t="str">
        <f t="shared" si="59"/>
        <v>Negativo</v>
      </c>
    </row>
    <row r="595" spans="1:27" x14ac:dyDescent="0.25">
      <c r="A595">
        <v>593</v>
      </c>
      <c r="B595" t="s">
        <v>2590</v>
      </c>
      <c r="C595" s="3">
        <v>11.25</v>
      </c>
      <c r="D595">
        <v>7.99</v>
      </c>
      <c r="E595">
        <v>1.3</v>
      </c>
      <c r="F595">
        <v>4.4699999999999997E-2</v>
      </c>
      <c r="G595" t="s">
        <v>2591</v>
      </c>
      <c r="H595" t="s">
        <v>334</v>
      </c>
      <c r="I595" t="s">
        <v>788</v>
      </c>
      <c r="J595" t="s">
        <v>1090</v>
      </c>
      <c r="K595">
        <v>5</v>
      </c>
      <c r="L595">
        <v>4.22</v>
      </c>
      <c r="M595">
        <v>0.124</v>
      </c>
      <c r="N595">
        <v>6.0299999999999999E-2</v>
      </c>
      <c r="O595" t="s">
        <v>2138</v>
      </c>
      <c r="P595">
        <v>0.14799999999999999</v>
      </c>
      <c r="Q595">
        <v>0.16289999999999999</v>
      </c>
      <c r="R595" t="s">
        <v>2592</v>
      </c>
      <c r="S595" t="s">
        <v>2441</v>
      </c>
      <c r="T595">
        <v>1.9</v>
      </c>
      <c r="U595">
        <v>0.28249999999999997</v>
      </c>
      <c r="V595" s="6" t="str">
        <f t="shared" si="54"/>
        <v>Bom</v>
      </c>
      <c r="W595" s="6" t="str">
        <f t="shared" si="55"/>
        <v>Positivo</v>
      </c>
      <c r="X595" s="6" t="str">
        <f t="shared" si="56"/>
        <v>Bom</v>
      </c>
      <c r="Y595" t="str">
        <f t="shared" si="57"/>
        <v>Ótimo</v>
      </c>
      <c r="Z595" t="str">
        <f t="shared" si="58"/>
        <v>Positiva</v>
      </c>
      <c r="AA595" t="str">
        <f t="shared" si="59"/>
        <v>Positivo</v>
      </c>
    </row>
    <row r="596" spans="1:27" x14ac:dyDescent="0.25">
      <c r="A596">
        <v>594</v>
      </c>
      <c r="B596" t="s">
        <v>2593</v>
      </c>
      <c r="C596" s="3">
        <v>29.93</v>
      </c>
      <c r="D596">
        <v>7.99</v>
      </c>
      <c r="E596">
        <v>1.17</v>
      </c>
      <c r="F596">
        <v>3.5499999999999997E-2</v>
      </c>
      <c r="G596" t="s">
        <v>2594</v>
      </c>
      <c r="H596" t="s">
        <v>2595</v>
      </c>
      <c r="I596" t="s">
        <v>2596</v>
      </c>
      <c r="J596" t="s">
        <v>2006</v>
      </c>
      <c r="K596">
        <v>8.5299999999999994</v>
      </c>
      <c r="L596">
        <v>8.4600000000000009</v>
      </c>
      <c r="M596">
        <v>0.55279999999999996</v>
      </c>
      <c r="N596">
        <v>0.44540000000000002</v>
      </c>
      <c r="O596" t="s">
        <v>50</v>
      </c>
      <c r="P596">
        <v>9.8299999999999998E-2</v>
      </c>
      <c r="Q596">
        <v>0.1459</v>
      </c>
      <c r="R596" t="s">
        <v>2597</v>
      </c>
      <c r="S596" t="s">
        <v>2403</v>
      </c>
      <c r="T596">
        <v>0.52</v>
      </c>
      <c r="U596">
        <v>0.17100000000000001</v>
      </c>
      <c r="V596" s="6" t="str">
        <f t="shared" si="54"/>
        <v>Bom</v>
      </c>
      <c r="W596" s="6" t="str">
        <f t="shared" si="55"/>
        <v>Positivo</v>
      </c>
      <c r="X596" s="6" t="str">
        <f t="shared" si="56"/>
        <v>Bom</v>
      </c>
      <c r="Y596" t="str">
        <f t="shared" si="57"/>
        <v>Ótimo</v>
      </c>
      <c r="Z596" t="str">
        <f t="shared" si="58"/>
        <v>Positiva</v>
      </c>
      <c r="AA596" t="str">
        <f t="shared" si="59"/>
        <v>Positivo</v>
      </c>
    </row>
    <row r="597" spans="1:27" x14ac:dyDescent="0.25">
      <c r="A597">
        <v>595</v>
      </c>
      <c r="B597" t="s">
        <v>2598</v>
      </c>
      <c r="C597" s="3">
        <v>21.5</v>
      </c>
      <c r="D597">
        <v>8</v>
      </c>
      <c r="E597">
        <v>0.4</v>
      </c>
      <c r="F597">
        <v>3.8199999999999998E-2</v>
      </c>
      <c r="G597" t="s">
        <v>2599</v>
      </c>
      <c r="H597" t="s">
        <v>951</v>
      </c>
      <c r="I597" t="s">
        <v>1318</v>
      </c>
      <c r="J597" t="s">
        <v>2344</v>
      </c>
      <c r="K597">
        <v>8.18</v>
      </c>
      <c r="L597">
        <v>7.14</v>
      </c>
      <c r="M597">
        <v>4.7699999999999992E-2</v>
      </c>
      <c r="N597">
        <v>1.5699999999999999E-2</v>
      </c>
      <c r="O597" t="s">
        <v>422</v>
      </c>
      <c r="P597">
        <v>6.6600000000000006E-2</v>
      </c>
      <c r="Q597">
        <v>0.05</v>
      </c>
      <c r="R597" t="s">
        <v>2600</v>
      </c>
      <c r="S597" t="s">
        <v>2601</v>
      </c>
      <c r="T597">
        <v>2.2400000000000002</v>
      </c>
      <c r="U597">
        <v>0.20300000000000001</v>
      </c>
      <c r="V597" s="6" t="str">
        <f t="shared" si="54"/>
        <v>Bom</v>
      </c>
      <c r="W597" s="6" t="str">
        <f t="shared" si="55"/>
        <v>Positivo</v>
      </c>
      <c r="X597" s="6" t="str">
        <f t="shared" si="56"/>
        <v>Bom</v>
      </c>
      <c r="Y597" t="str">
        <f t="shared" si="57"/>
        <v>Bom</v>
      </c>
      <c r="Z597" t="str">
        <f t="shared" si="58"/>
        <v>Positiva</v>
      </c>
      <c r="AA597" t="str">
        <f t="shared" si="59"/>
        <v>Positivo</v>
      </c>
    </row>
    <row r="598" spans="1:27" x14ac:dyDescent="0.25">
      <c r="A598">
        <v>596</v>
      </c>
      <c r="B598" t="s">
        <v>2602</v>
      </c>
      <c r="C598" s="3">
        <v>9.2899999999999991</v>
      </c>
      <c r="D598">
        <v>8.0500000000000007</v>
      </c>
      <c r="E598">
        <v>0.52</v>
      </c>
      <c r="F598">
        <v>4.8099999999999997E-2</v>
      </c>
      <c r="G598" t="s">
        <v>2603</v>
      </c>
      <c r="H598" t="s">
        <v>318</v>
      </c>
      <c r="I598" t="s">
        <v>1416</v>
      </c>
      <c r="J598" t="s">
        <v>800</v>
      </c>
      <c r="K598">
        <v>1.07</v>
      </c>
      <c r="L598">
        <v>1.0900000000000001</v>
      </c>
      <c r="M598">
        <v>-207.78800000000001</v>
      </c>
      <c r="N598">
        <v>35.254399999999997</v>
      </c>
      <c r="O598" t="s">
        <v>1910</v>
      </c>
      <c r="P598">
        <v>-0.54730000000000001</v>
      </c>
      <c r="Q598">
        <v>6.5000000000000002E-2</v>
      </c>
      <c r="R598" t="s">
        <v>2604</v>
      </c>
      <c r="S598" t="s">
        <v>2605</v>
      </c>
      <c r="T598">
        <v>0</v>
      </c>
      <c r="U598">
        <v>-0.43930000000000002</v>
      </c>
      <c r="V598" s="6" t="str">
        <f t="shared" si="54"/>
        <v>Bom</v>
      </c>
      <c r="W598" s="6" t="str">
        <f t="shared" si="55"/>
        <v>Positivo</v>
      </c>
      <c r="X598" s="6" t="str">
        <f t="shared" si="56"/>
        <v>Bom</v>
      </c>
      <c r="Y598" t="str">
        <f t="shared" si="57"/>
        <v>Bom</v>
      </c>
      <c r="Z598" t="str">
        <f t="shared" si="58"/>
        <v>Positiva</v>
      </c>
      <c r="AA598" t="str">
        <f t="shared" si="59"/>
        <v>Negativo</v>
      </c>
    </row>
    <row r="599" spans="1:27" x14ac:dyDescent="0.25">
      <c r="A599">
        <v>597</v>
      </c>
      <c r="B599" t="s">
        <v>2606</v>
      </c>
      <c r="C599" s="3">
        <v>67</v>
      </c>
      <c r="D599">
        <v>8.07</v>
      </c>
      <c r="E599">
        <v>0.98</v>
      </c>
      <c r="F599">
        <v>0</v>
      </c>
      <c r="G599" t="s">
        <v>2607</v>
      </c>
      <c r="H599" t="s">
        <v>2608</v>
      </c>
      <c r="I599" t="s">
        <v>2609</v>
      </c>
      <c r="J599" t="s">
        <v>1416</v>
      </c>
      <c r="K599">
        <v>5.08</v>
      </c>
      <c r="L599">
        <v>5.08</v>
      </c>
      <c r="M599">
        <v>0.44140000000000001</v>
      </c>
      <c r="N599">
        <v>0.1358</v>
      </c>
      <c r="O599" t="s">
        <v>1746</v>
      </c>
      <c r="P599">
        <v>0.18360000000000001</v>
      </c>
      <c r="Q599">
        <v>0.1217</v>
      </c>
      <c r="R599" t="s">
        <v>24</v>
      </c>
      <c r="S599" t="s">
        <v>2610</v>
      </c>
      <c r="T599">
        <v>1.21</v>
      </c>
      <c r="U599">
        <v>5.2300000000000013E-2</v>
      </c>
      <c r="V599" s="6" t="str">
        <f t="shared" si="54"/>
        <v>Bom</v>
      </c>
      <c r="W599" s="6" t="str">
        <f t="shared" si="55"/>
        <v>Positivo</v>
      </c>
      <c r="X599" s="6" t="str">
        <f t="shared" si="56"/>
        <v>Nulo</v>
      </c>
      <c r="Y599" t="str">
        <f t="shared" si="57"/>
        <v>Ótimo</v>
      </c>
      <c r="Z599" t="str">
        <f t="shared" si="58"/>
        <v>Positiva</v>
      </c>
      <c r="AA599" t="str">
        <f t="shared" si="59"/>
        <v>Positivo</v>
      </c>
    </row>
    <row r="600" spans="1:27" x14ac:dyDescent="0.25">
      <c r="A600">
        <v>598</v>
      </c>
      <c r="B600" t="s">
        <v>2611</v>
      </c>
      <c r="C600" s="3">
        <v>6.1</v>
      </c>
      <c r="D600">
        <v>8.09</v>
      </c>
      <c r="E600">
        <v>4.08</v>
      </c>
      <c r="F600">
        <v>0.1477</v>
      </c>
      <c r="G600" t="s">
        <v>2612</v>
      </c>
      <c r="H600" t="s">
        <v>2613</v>
      </c>
      <c r="I600" t="s">
        <v>2614</v>
      </c>
      <c r="J600" t="s">
        <v>1406</v>
      </c>
      <c r="K600">
        <v>7.07</v>
      </c>
      <c r="L600">
        <v>6.07</v>
      </c>
      <c r="M600">
        <v>0.2772</v>
      </c>
      <c r="N600">
        <v>0.1857</v>
      </c>
      <c r="O600" t="s">
        <v>1573</v>
      </c>
      <c r="P600">
        <v>0.23599999999999999</v>
      </c>
      <c r="Q600">
        <v>0.50450000000000006</v>
      </c>
      <c r="R600" t="s">
        <v>2615</v>
      </c>
      <c r="S600" t="s">
        <v>2616</v>
      </c>
      <c r="T600">
        <v>1.69</v>
      </c>
      <c r="U600">
        <v>0.14860000000000001</v>
      </c>
      <c r="V600" s="6" t="str">
        <f t="shared" si="54"/>
        <v>Bom</v>
      </c>
      <c r="W600" s="6" t="str">
        <f t="shared" si="55"/>
        <v>Positivo</v>
      </c>
      <c r="X600" s="6" t="str">
        <f t="shared" si="56"/>
        <v>Ótimo</v>
      </c>
      <c r="Y600" t="str">
        <f t="shared" si="57"/>
        <v>Ótimo</v>
      </c>
      <c r="Z600" t="str">
        <f t="shared" si="58"/>
        <v>Positiva</v>
      </c>
      <c r="AA600" t="str">
        <f t="shared" si="59"/>
        <v>Positivo</v>
      </c>
    </row>
    <row r="601" spans="1:27" x14ac:dyDescent="0.25">
      <c r="A601">
        <v>599</v>
      </c>
      <c r="B601" t="s">
        <v>2617</v>
      </c>
      <c r="C601" s="3">
        <v>3.91</v>
      </c>
      <c r="D601">
        <v>8.1</v>
      </c>
      <c r="E601">
        <v>5.38</v>
      </c>
      <c r="F601">
        <v>0</v>
      </c>
      <c r="G601" t="s">
        <v>2618</v>
      </c>
      <c r="H601" t="s">
        <v>2619</v>
      </c>
      <c r="I601" t="s">
        <v>2620</v>
      </c>
      <c r="J601" t="s">
        <v>2621</v>
      </c>
      <c r="K601">
        <v>5.34</v>
      </c>
      <c r="L601">
        <v>5.34</v>
      </c>
      <c r="M601">
        <v>0.5363</v>
      </c>
      <c r="N601">
        <v>0.43030000000000002</v>
      </c>
      <c r="O601" t="s">
        <v>788</v>
      </c>
      <c r="P601">
        <v>0.81400000000000006</v>
      </c>
      <c r="Q601">
        <v>0.66400000000000003</v>
      </c>
      <c r="R601" t="s">
        <v>24</v>
      </c>
      <c r="S601" t="s">
        <v>2622</v>
      </c>
      <c r="T601">
        <v>0.18</v>
      </c>
      <c r="U601">
        <v>0.30180000000000001</v>
      </c>
      <c r="V601" s="6" t="str">
        <f t="shared" si="54"/>
        <v>Bom</v>
      </c>
      <c r="W601" s="6" t="str">
        <f t="shared" si="55"/>
        <v>Positivo</v>
      </c>
      <c r="X601" s="6" t="str">
        <f t="shared" si="56"/>
        <v>Nulo</v>
      </c>
      <c r="Y601" t="str">
        <f t="shared" si="57"/>
        <v>Ótimo</v>
      </c>
      <c r="Z601" t="str">
        <f t="shared" si="58"/>
        <v>Positiva</v>
      </c>
      <c r="AA601" t="str">
        <f t="shared" si="59"/>
        <v>Positivo</v>
      </c>
    </row>
    <row r="602" spans="1:27" x14ac:dyDescent="0.25">
      <c r="A602">
        <v>600</v>
      </c>
      <c r="B602" t="s">
        <v>2623</v>
      </c>
      <c r="C602" s="3">
        <v>6.3</v>
      </c>
      <c r="D602">
        <v>8.11</v>
      </c>
      <c r="E602">
        <v>1.37</v>
      </c>
      <c r="F602">
        <v>0</v>
      </c>
      <c r="G602" t="s">
        <v>2624</v>
      </c>
      <c r="H602" t="s">
        <v>24</v>
      </c>
      <c r="I602" t="s">
        <v>2625</v>
      </c>
      <c r="J602" t="s">
        <v>24</v>
      </c>
      <c r="K602">
        <v>-1897.05</v>
      </c>
      <c r="L602">
        <v>-219.41</v>
      </c>
      <c r="M602">
        <v>0</v>
      </c>
      <c r="N602">
        <v>0</v>
      </c>
      <c r="O602" t="s">
        <v>24</v>
      </c>
      <c r="P602">
        <v>0</v>
      </c>
      <c r="Q602">
        <v>0.16950000000000001</v>
      </c>
      <c r="R602" t="s">
        <v>24</v>
      </c>
      <c r="S602" t="s">
        <v>2626</v>
      </c>
      <c r="T602">
        <v>0</v>
      </c>
      <c r="U602">
        <v>0</v>
      </c>
      <c r="V602" s="6" t="str">
        <f t="shared" si="54"/>
        <v>Bom</v>
      </c>
      <c r="W602" s="6" t="str">
        <f t="shared" si="55"/>
        <v>Positivo</v>
      </c>
      <c r="X602" s="6" t="str">
        <f t="shared" si="56"/>
        <v>Nulo</v>
      </c>
      <c r="Y602" t="str">
        <f t="shared" si="57"/>
        <v>Ótimo</v>
      </c>
      <c r="Z602" t="str">
        <f t="shared" si="58"/>
        <v>Negativo</v>
      </c>
      <c r="AA602" t="str">
        <f t="shared" si="59"/>
        <v>Negativo</v>
      </c>
    </row>
    <row r="603" spans="1:27" x14ac:dyDescent="0.25">
      <c r="A603">
        <v>601</v>
      </c>
      <c r="B603" t="s">
        <v>2627</v>
      </c>
      <c r="C603" s="3">
        <v>9.4499999999999993</v>
      </c>
      <c r="D603">
        <v>8.18</v>
      </c>
      <c r="E603">
        <v>0.53</v>
      </c>
      <c r="F603">
        <v>8.1000000000000003E-2</v>
      </c>
      <c r="G603" t="s">
        <v>2628</v>
      </c>
      <c r="H603" t="s">
        <v>1656</v>
      </c>
      <c r="I603" t="s">
        <v>374</v>
      </c>
      <c r="J603" t="s">
        <v>2629</v>
      </c>
      <c r="K603">
        <v>1.05</v>
      </c>
      <c r="L603">
        <v>1.07</v>
      </c>
      <c r="M603">
        <v>-207.78800000000001</v>
      </c>
      <c r="N603">
        <v>35.254399999999997</v>
      </c>
      <c r="O603" t="s">
        <v>1910</v>
      </c>
      <c r="P603">
        <v>-0.54730000000000001</v>
      </c>
      <c r="Q603">
        <v>6.5000000000000002E-2</v>
      </c>
      <c r="R603" t="s">
        <v>2630</v>
      </c>
      <c r="S603" t="s">
        <v>2605</v>
      </c>
      <c r="T603">
        <v>0</v>
      </c>
      <c r="U603">
        <v>-0.43930000000000002</v>
      </c>
      <c r="V603" s="6" t="str">
        <f t="shared" si="54"/>
        <v>Bom</v>
      </c>
      <c r="W603" s="6" t="str">
        <f t="shared" si="55"/>
        <v>Positivo</v>
      </c>
      <c r="X603" s="6" t="str">
        <f t="shared" si="56"/>
        <v>Ótimo</v>
      </c>
      <c r="Y603" t="str">
        <f t="shared" si="57"/>
        <v>Bom</v>
      </c>
      <c r="Z603" t="str">
        <f t="shared" si="58"/>
        <v>Positiva</v>
      </c>
      <c r="AA603" t="str">
        <f t="shared" si="59"/>
        <v>Negativo</v>
      </c>
    </row>
    <row r="604" spans="1:27" x14ac:dyDescent="0.25">
      <c r="A604">
        <v>602</v>
      </c>
      <c r="B604" t="s">
        <v>2631</v>
      </c>
      <c r="C604" s="3">
        <v>10</v>
      </c>
      <c r="D604">
        <v>8.2799999999999994</v>
      </c>
      <c r="E604">
        <v>0.53</v>
      </c>
      <c r="F604">
        <v>2.1299999999999999E-2</v>
      </c>
      <c r="G604" t="s">
        <v>23</v>
      </c>
      <c r="H604" t="s">
        <v>24</v>
      </c>
      <c r="I604" t="s">
        <v>24</v>
      </c>
      <c r="J604" t="s">
        <v>24</v>
      </c>
      <c r="K604">
        <v>0</v>
      </c>
      <c r="L604">
        <v>0</v>
      </c>
      <c r="M604">
        <v>0</v>
      </c>
      <c r="N604">
        <v>0</v>
      </c>
      <c r="O604" t="s">
        <v>24</v>
      </c>
      <c r="P604">
        <v>0</v>
      </c>
      <c r="Q604">
        <v>6.3700000000000007E-2</v>
      </c>
      <c r="R604" t="s">
        <v>2632</v>
      </c>
      <c r="S604" t="s">
        <v>2633</v>
      </c>
      <c r="T604">
        <v>0</v>
      </c>
      <c r="U604">
        <v>0.37559999999999999</v>
      </c>
      <c r="V604" s="6" t="str">
        <f t="shared" si="54"/>
        <v>Bom</v>
      </c>
      <c r="W604" s="6" t="str">
        <f t="shared" si="55"/>
        <v>Positivo</v>
      </c>
      <c r="X604" s="6" t="str">
        <f t="shared" si="56"/>
        <v>Bom</v>
      </c>
      <c r="Y604" t="str">
        <f t="shared" si="57"/>
        <v>Bom</v>
      </c>
      <c r="Z604" t="str">
        <f t="shared" si="58"/>
        <v>Negativo</v>
      </c>
      <c r="AA604" t="str">
        <f t="shared" si="59"/>
        <v>Positivo</v>
      </c>
    </row>
    <row r="605" spans="1:27" x14ac:dyDescent="0.25">
      <c r="A605">
        <v>603</v>
      </c>
      <c r="B605" t="s">
        <v>2634</v>
      </c>
      <c r="C605" s="3">
        <v>10.039999999999999</v>
      </c>
      <c r="D605">
        <v>8.31</v>
      </c>
      <c r="E605">
        <v>0.53</v>
      </c>
      <c r="F605">
        <v>6.1799999999999987E-2</v>
      </c>
      <c r="G605" t="s">
        <v>23</v>
      </c>
      <c r="H605" t="s">
        <v>24</v>
      </c>
      <c r="I605" t="s">
        <v>24</v>
      </c>
      <c r="J605" t="s">
        <v>24</v>
      </c>
      <c r="K605">
        <v>0</v>
      </c>
      <c r="L605">
        <v>0</v>
      </c>
      <c r="M605">
        <v>0</v>
      </c>
      <c r="N605">
        <v>0</v>
      </c>
      <c r="O605" t="s">
        <v>24</v>
      </c>
      <c r="P605">
        <v>0</v>
      </c>
      <c r="Q605">
        <v>6.3700000000000007E-2</v>
      </c>
      <c r="R605" t="s">
        <v>2635</v>
      </c>
      <c r="S605" t="s">
        <v>2633</v>
      </c>
      <c r="T605">
        <v>0</v>
      </c>
      <c r="U605">
        <v>0.37559999999999999</v>
      </c>
      <c r="V605" s="6" t="str">
        <f t="shared" si="54"/>
        <v>Bom</v>
      </c>
      <c r="W605" s="6" t="str">
        <f t="shared" si="55"/>
        <v>Positivo</v>
      </c>
      <c r="X605" s="6" t="str">
        <f t="shared" si="56"/>
        <v>Ótimo</v>
      </c>
      <c r="Y605" t="str">
        <f t="shared" si="57"/>
        <v>Bom</v>
      </c>
      <c r="Z605" t="str">
        <f t="shared" si="58"/>
        <v>Negativo</v>
      </c>
      <c r="AA605" t="str">
        <f t="shared" si="59"/>
        <v>Positivo</v>
      </c>
    </row>
    <row r="606" spans="1:27" x14ac:dyDescent="0.25">
      <c r="A606">
        <v>604</v>
      </c>
      <c r="B606" t="s">
        <v>2636</v>
      </c>
      <c r="C606" s="3">
        <v>16.96</v>
      </c>
      <c r="D606">
        <v>8.35</v>
      </c>
      <c r="E606">
        <v>2.33</v>
      </c>
      <c r="F606">
        <v>3.56E-2</v>
      </c>
      <c r="G606" t="s">
        <v>2637</v>
      </c>
      <c r="H606" t="s">
        <v>2638</v>
      </c>
      <c r="I606" t="s">
        <v>2639</v>
      </c>
      <c r="J606" t="s">
        <v>2640</v>
      </c>
      <c r="K606">
        <v>9.91</v>
      </c>
      <c r="L606">
        <v>8.25</v>
      </c>
      <c r="M606">
        <v>0.16389999999999999</v>
      </c>
      <c r="N606">
        <v>0.18990000000000001</v>
      </c>
      <c r="O606" t="s">
        <v>2641</v>
      </c>
      <c r="P606">
        <v>0.1988</v>
      </c>
      <c r="Q606">
        <v>0.27850000000000003</v>
      </c>
      <c r="R606" t="s">
        <v>2642</v>
      </c>
      <c r="S606" t="s">
        <v>2643</v>
      </c>
      <c r="T606">
        <v>0.26</v>
      </c>
      <c r="U606">
        <v>0.21229999999999999</v>
      </c>
      <c r="V606" s="6" t="str">
        <f t="shared" si="54"/>
        <v>Bom</v>
      </c>
      <c r="W606" s="6" t="str">
        <f t="shared" si="55"/>
        <v>Positivo</v>
      </c>
      <c r="X606" s="6" t="str">
        <f t="shared" si="56"/>
        <v>Bom</v>
      </c>
      <c r="Y606" t="str">
        <f t="shared" si="57"/>
        <v>Ótimo</v>
      </c>
      <c r="Z606" t="str">
        <f t="shared" si="58"/>
        <v>Positiva</v>
      </c>
      <c r="AA606" t="str">
        <f t="shared" si="59"/>
        <v>Positivo</v>
      </c>
    </row>
    <row r="607" spans="1:27" x14ac:dyDescent="0.25">
      <c r="A607">
        <v>605</v>
      </c>
      <c r="B607" t="s">
        <v>2644</v>
      </c>
      <c r="C607" s="3">
        <v>18.23</v>
      </c>
      <c r="D607">
        <v>8.3800000000000008</v>
      </c>
      <c r="E607">
        <v>1.88</v>
      </c>
      <c r="F607">
        <v>0</v>
      </c>
      <c r="G607" t="s">
        <v>2645</v>
      </c>
      <c r="H607" t="s">
        <v>2646</v>
      </c>
      <c r="I607" t="s">
        <v>2146</v>
      </c>
      <c r="J607" t="s">
        <v>1192</v>
      </c>
      <c r="K607">
        <v>5.3</v>
      </c>
      <c r="L607">
        <v>4.26</v>
      </c>
      <c r="M607">
        <v>0.59810000000000008</v>
      </c>
      <c r="N607">
        <v>0.36620000000000003</v>
      </c>
      <c r="O607" t="s">
        <v>305</v>
      </c>
      <c r="P607">
        <v>0.19939999999999999</v>
      </c>
      <c r="Q607">
        <v>0.22439999999999999</v>
      </c>
      <c r="R607" t="s">
        <v>24</v>
      </c>
      <c r="S607" t="s">
        <v>2647</v>
      </c>
      <c r="T607">
        <v>0.22</v>
      </c>
      <c r="U607">
        <v>0.19869999999999999</v>
      </c>
      <c r="V607" s="6" t="str">
        <f t="shared" si="54"/>
        <v>Bom</v>
      </c>
      <c r="W607" s="6" t="str">
        <f t="shared" si="55"/>
        <v>Positivo</v>
      </c>
      <c r="X607" s="6" t="str">
        <f t="shared" si="56"/>
        <v>Nulo</v>
      </c>
      <c r="Y607" t="str">
        <f t="shared" si="57"/>
        <v>Ótimo</v>
      </c>
      <c r="Z607" t="str">
        <f t="shared" si="58"/>
        <v>Positiva</v>
      </c>
      <c r="AA607" t="str">
        <f t="shared" si="59"/>
        <v>Positivo</v>
      </c>
    </row>
    <row r="608" spans="1:27" x14ac:dyDescent="0.25">
      <c r="A608">
        <v>606</v>
      </c>
      <c r="B608" t="s">
        <v>2648</v>
      </c>
      <c r="C608" s="3">
        <v>14.18</v>
      </c>
      <c r="D608">
        <v>8.3800000000000008</v>
      </c>
      <c r="E608">
        <v>0.97</v>
      </c>
      <c r="F608">
        <v>6.3500000000000001E-2</v>
      </c>
      <c r="G608" t="s">
        <v>23</v>
      </c>
      <c r="H608" t="s">
        <v>24</v>
      </c>
      <c r="I608" t="s">
        <v>24</v>
      </c>
      <c r="J608" t="s">
        <v>24</v>
      </c>
      <c r="K608">
        <v>0</v>
      </c>
      <c r="L608">
        <v>0</v>
      </c>
      <c r="M608">
        <v>0</v>
      </c>
      <c r="N608">
        <v>0</v>
      </c>
      <c r="O608" t="s">
        <v>24</v>
      </c>
      <c r="P608">
        <v>0</v>
      </c>
      <c r="Q608">
        <v>0.1159</v>
      </c>
      <c r="R608" t="s">
        <v>2649</v>
      </c>
      <c r="S608" t="s">
        <v>2650</v>
      </c>
      <c r="T608">
        <v>0</v>
      </c>
      <c r="U608">
        <v>6.2600000000000003E-2</v>
      </c>
      <c r="V608" s="6" t="str">
        <f t="shared" si="54"/>
        <v>Bom</v>
      </c>
      <c r="W608" s="6" t="str">
        <f t="shared" si="55"/>
        <v>Positivo</v>
      </c>
      <c r="X608" s="6" t="str">
        <f t="shared" si="56"/>
        <v>Ótimo</v>
      </c>
      <c r="Y608" t="str">
        <f t="shared" si="57"/>
        <v>Ótimo</v>
      </c>
      <c r="Z608" t="str">
        <f t="shared" si="58"/>
        <v>Negativo</v>
      </c>
      <c r="AA608" t="str">
        <f t="shared" si="59"/>
        <v>Positivo</v>
      </c>
    </row>
    <row r="609" spans="1:27" x14ac:dyDescent="0.25">
      <c r="A609">
        <v>607</v>
      </c>
      <c r="B609" t="s">
        <v>2651</v>
      </c>
      <c r="C609" s="3">
        <v>5.97</v>
      </c>
      <c r="D609">
        <v>8.44</v>
      </c>
      <c r="E609">
        <v>2.44</v>
      </c>
      <c r="F609">
        <v>7.46E-2</v>
      </c>
      <c r="G609" t="s">
        <v>483</v>
      </c>
      <c r="H609" t="s">
        <v>2652</v>
      </c>
      <c r="I609" t="s">
        <v>2138</v>
      </c>
      <c r="J609" t="s">
        <v>1203</v>
      </c>
      <c r="K609">
        <v>2.4300000000000002</v>
      </c>
      <c r="L609">
        <v>2</v>
      </c>
      <c r="M609">
        <v>0.44040000000000001</v>
      </c>
      <c r="N609">
        <v>0.1971</v>
      </c>
      <c r="O609" t="s">
        <v>622</v>
      </c>
      <c r="P609">
        <v>0.22520000000000001</v>
      </c>
      <c r="Q609">
        <v>0.28860000000000002</v>
      </c>
      <c r="R609" t="s">
        <v>2653</v>
      </c>
      <c r="S609" t="s">
        <v>2654</v>
      </c>
      <c r="T609">
        <v>0.93</v>
      </c>
      <c r="U609">
        <v>0.1203</v>
      </c>
      <c r="V609" s="6" t="str">
        <f t="shared" si="54"/>
        <v>Bom</v>
      </c>
      <c r="W609" s="6" t="str">
        <f t="shared" si="55"/>
        <v>Positivo</v>
      </c>
      <c r="X609" s="6" t="str">
        <f t="shared" si="56"/>
        <v>Ótimo</v>
      </c>
      <c r="Y609" t="str">
        <f t="shared" si="57"/>
        <v>Ótimo</v>
      </c>
      <c r="Z609" t="str">
        <f t="shared" si="58"/>
        <v>Positiva</v>
      </c>
      <c r="AA609" t="str">
        <f t="shared" si="59"/>
        <v>Positivo</v>
      </c>
    </row>
    <row r="610" spans="1:27" x14ac:dyDescent="0.25">
      <c r="A610">
        <v>608</v>
      </c>
      <c r="B610" t="s">
        <v>2655</v>
      </c>
      <c r="C610" s="3">
        <v>5.29</v>
      </c>
      <c r="D610">
        <v>8.4600000000000009</v>
      </c>
      <c r="E610">
        <v>1.23</v>
      </c>
      <c r="F610">
        <v>0</v>
      </c>
      <c r="G610" t="s">
        <v>681</v>
      </c>
      <c r="H610" t="s">
        <v>219</v>
      </c>
      <c r="I610" t="s">
        <v>2656</v>
      </c>
      <c r="J610" t="s">
        <v>2036</v>
      </c>
      <c r="K610">
        <v>14.68</v>
      </c>
      <c r="L610">
        <v>14.68</v>
      </c>
      <c r="M610">
        <v>0.1663</v>
      </c>
      <c r="N610">
        <v>0.21829999999999999</v>
      </c>
      <c r="O610" t="s">
        <v>507</v>
      </c>
      <c r="P610">
        <v>5.5899999999999998E-2</v>
      </c>
      <c r="Q610">
        <v>0.14560000000000001</v>
      </c>
      <c r="R610" t="s">
        <v>24</v>
      </c>
      <c r="S610" t="s">
        <v>2657</v>
      </c>
      <c r="T610">
        <v>0.55000000000000004</v>
      </c>
      <c r="U610">
        <v>0.44169999999999998</v>
      </c>
      <c r="V610" s="6" t="str">
        <f t="shared" si="54"/>
        <v>Bom</v>
      </c>
      <c r="W610" s="6" t="str">
        <f t="shared" si="55"/>
        <v>Positivo</v>
      </c>
      <c r="X610" s="6" t="str">
        <f t="shared" si="56"/>
        <v>Nulo</v>
      </c>
      <c r="Y610" t="str">
        <f t="shared" si="57"/>
        <v>Ótimo</v>
      </c>
      <c r="Z610" t="str">
        <f t="shared" si="58"/>
        <v>Positiva</v>
      </c>
      <c r="AA610" t="str">
        <f t="shared" si="59"/>
        <v>Positivo</v>
      </c>
    </row>
    <row r="611" spans="1:27" x14ac:dyDescent="0.25">
      <c r="A611">
        <v>609</v>
      </c>
      <c r="B611" t="s">
        <v>2658</v>
      </c>
      <c r="C611" s="3">
        <v>1.93</v>
      </c>
      <c r="D611">
        <v>8.49</v>
      </c>
      <c r="E611">
        <v>-200.57</v>
      </c>
      <c r="F611">
        <v>0</v>
      </c>
      <c r="G611" t="s">
        <v>2659</v>
      </c>
      <c r="H611" t="s">
        <v>24</v>
      </c>
      <c r="I611" t="s">
        <v>2660</v>
      </c>
      <c r="J611" t="s">
        <v>24</v>
      </c>
      <c r="K611">
        <v>-11.94</v>
      </c>
      <c r="L611">
        <v>-11.98</v>
      </c>
      <c r="M611">
        <v>4.8999999999999998E-3</v>
      </c>
      <c r="N611">
        <v>-7.3000000000000001E-3</v>
      </c>
      <c r="O611" t="s">
        <v>24</v>
      </c>
      <c r="P611">
        <v>0</v>
      </c>
      <c r="Q611">
        <v>-23.638300000000001</v>
      </c>
      <c r="R611" t="s">
        <v>24</v>
      </c>
      <c r="S611" t="s">
        <v>2661</v>
      </c>
      <c r="T611">
        <v>0</v>
      </c>
      <c r="U611">
        <v>1.18E-2</v>
      </c>
      <c r="V611" s="6" t="str">
        <f t="shared" si="54"/>
        <v>Bom</v>
      </c>
      <c r="W611" s="6" t="str">
        <f t="shared" si="55"/>
        <v>Negativo</v>
      </c>
      <c r="X611" s="6" t="str">
        <f t="shared" si="56"/>
        <v>Nulo</v>
      </c>
      <c r="Y611" t="str">
        <f t="shared" si="57"/>
        <v>Negativo</v>
      </c>
      <c r="Z611" t="str">
        <f t="shared" si="58"/>
        <v>Negativo</v>
      </c>
      <c r="AA611" t="str">
        <f t="shared" si="59"/>
        <v>Positivo</v>
      </c>
    </row>
    <row r="612" spans="1:27" x14ac:dyDescent="0.25">
      <c r="A612">
        <v>610</v>
      </c>
      <c r="B612" t="s">
        <v>2662</v>
      </c>
      <c r="C612" s="3">
        <v>8</v>
      </c>
      <c r="D612">
        <v>8.51</v>
      </c>
      <c r="E612">
        <v>0.61</v>
      </c>
      <c r="F612">
        <v>0</v>
      </c>
      <c r="G612" t="s">
        <v>1760</v>
      </c>
      <c r="H612" t="s">
        <v>2663</v>
      </c>
      <c r="I612" t="s">
        <v>1309</v>
      </c>
      <c r="J612" t="s">
        <v>811</v>
      </c>
      <c r="K612">
        <v>2.63</v>
      </c>
      <c r="L612">
        <v>2.21</v>
      </c>
      <c r="M612">
        <v>9.5799999999999996E-2</v>
      </c>
      <c r="N612">
        <v>0</v>
      </c>
      <c r="O612" t="s">
        <v>446</v>
      </c>
      <c r="P612">
        <v>0.16669999999999999</v>
      </c>
      <c r="Q612">
        <v>7.1900000000000006E-2</v>
      </c>
      <c r="R612" t="s">
        <v>2664</v>
      </c>
      <c r="S612" t="s">
        <v>2665</v>
      </c>
      <c r="T612">
        <v>1.94</v>
      </c>
      <c r="U612">
        <v>0.1827</v>
      </c>
      <c r="V612" s="6" t="str">
        <f t="shared" si="54"/>
        <v>Bom</v>
      </c>
      <c r="W612" s="6" t="str">
        <f t="shared" si="55"/>
        <v>Positivo</v>
      </c>
      <c r="X612" s="6" t="str">
        <f t="shared" si="56"/>
        <v>Nulo</v>
      </c>
      <c r="Y612" t="str">
        <f t="shared" si="57"/>
        <v>Bom</v>
      </c>
      <c r="Z612" t="str">
        <f t="shared" si="58"/>
        <v>Negativo</v>
      </c>
      <c r="AA612" t="str">
        <f t="shared" si="59"/>
        <v>Positivo</v>
      </c>
    </row>
    <row r="613" spans="1:27" x14ac:dyDescent="0.25">
      <c r="A613">
        <v>611</v>
      </c>
      <c r="B613" t="s">
        <v>2666</v>
      </c>
      <c r="C613" s="3">
        <v>12.44</v>
      </c>
      <c r="D613">
        <v>8.51</v>
      </c>
      <c r="E613">
        <v>1.98</v>
      </c>
      <c r="F613">
        <v>0.1056</v>
      </c>
      <c r="G613" t="s">
        <v>2667</v>
      </c>
      <c r="H613" t="s">
        <v>2668</v>
      </c>
      <c r="I613" t="s">
        <v>1948</v>
      </c>
      <c r="J613" t="s">
        <v>1280</v>
      </c>
      <c r="K613">
        <v>11.75</v>
      </c>
      <c r="L613">
        <v>11.6</v>
      </c>
      <c r="M613">
        <v>0.71660000000000001</v>
      </c>
      <c r="N613">
        <v>0.60119999999999996</v>
      </c>
      <c r="O613" t="s">
        <v>1915</v>
      </c>
      <c r="P613">
        <v>0.1042</v>
      </c>
      <c r="Q613">
        <v>0.23280000000000001</v>
      </c>
      <c r="R613" t="s">
        <v>2669</v>
      </c>
      <c r="S613" t="s">
        <v>2670</v>
      </c>
      <c r="T613">
        <v>1.44</v>
      </c>
      <c r="U613">
        <v>0.13639999999999999</v>
      </c>
      <c r="V613" s="6" t="str">
        <f t="shared" si="54"/>
        <v>Bom</v>
      </c>
      <c r="W613" s="6" t="str">
        <f t="shared" si="55"/>
        <v>Positivo</v>
      </c>
      <c r="X613" s="6" t="str">
        <f t="shared" si="56"/>
        <v>Ótimo</v>
      </c>
      <c r="Y613" t="str">
        <f t="shared" si="57"/>
        <v>Ótimo</v>
      </c>
      <c r="Z613" t="str">
        <f t="shared" si="58"/>
        <v>Positiva</v>
      </c>
      <c r="AA613" t="str">
        <f t="shared" si="59"/>
        <v>Positivo</v>
      </c>
    </row>
    <row r="614" spans="1:27" x14ac:dyDescent="0.25">
      <c r="A614">
        <v>612</v>
      </c>
      <c r="B614" t="s">
        <v>2671</v>
      </c>
      <c r="C614" s="3">
        <v>37.36</v>
      </c>
      <c r="D614">
        <v>8.52</v>
      </c>
      <c r="E614">
        <v>1.98</v>
      </c>
      <c r="F614">
        <v>0.1055</v>
      </c>
      <c r="G614" t="s">
        <v>2672</v>
      </c>
      <c r="H614" t="s">
        <v>2673</v>
      </c>
      <c r="I614" t="s">
        <v>1948</v>
      </c>
      <c r="J614" t="s">
        <v>1280</v>
      </c>
      <c r="K614">
        <v>11.76</v>
      </c>
      <c r="L614">
        <v>11.61</v>
      </c>
      <c r="M614">
        <v>0.71660000000000001</v>
      </c>
      <c r="N614">
        <v>0.60119999999999996</v>
      </c>
      <c r="O614" t="s">
        <v>1915</v>
      </c>
      <c r="P614">
        <v>0.1042</v>
      </c>
      <c r="Q614">
        <v>0.23280000000000001</v>
      </c>
      <c r="R614" t="s">
        <v>2674</v>
      </c>
      <c r="S614" t="s">
        <v>2670</v>
      </c>
      <c r="T614">
        <v>1.44</v>
      </c>
      <c r="U614">
        <v>0.13639999999999999</v>
      </c>
      <c r="V614" s="6" t="str">
        <f t="shared" si="54"/>
        <v>Bom</v>
      </c>
      <c r="W614" s="6" t="str">
        <f t="shared" si="55"/>
        <v>Positivo</v>
      </c>
      <c r="X614" s="6" t="str">
        <f t="shared" si="56"/>
        <v>Ótimo</v>
      </c>
      <c r="Y614" t="str">
        <f t="shared" si="57"/>
        <v>Ótimo</v>
      </c>
      <c r="Z614" t="str">
        <f t="shared" si="58"/>
        <v>Positiva</v>
      </c>
      <c r="AA614" t="str">
        <f t="shared" si="59"/>
        <v>Positivo</v>
      </c>
    </row>
    <row r="615" spans="1:27" x14ac:dyDescent="0.25">
      <c r="A615">
        <v>613</v>
      </c>
      <c r="B615" t="s">
        <v>2675</v>
      </c>
      <c r="C615" s="3">
        <v>12.46</v>
      </c>
      <c r="D615">
        <v>8.52</v>
      </c>
      <c r="E615">
        <v>1.98</v>
      </c>
      <c r="F615">
        <v>0.1055</v>
      </c>
      <c r="G615" t="s">
        <v>2672</v>
      </c>
      <c r="H615" t="s">
        <v>2673</v>
      </c>
      <c r="I615" t="s">
        <v>2677</v>
      </c>
      <c r="J615" t="s">
        <v>1280</v>
      </c>
      <c r="K615">
        <v>11.76</v>
      </c>
      <c r="L615">
        <v>11.61</v>
      </c>
      <c r="M615">
        <v>0.71660000000000001</v>
      </c>
      <c r="N615">
        <v>0.60119999999999996</v>
      </c>
      <c r="O615" t="s">
        <v>1915</v>
      </c>
      <c r="P615">
        <v>0.1042</v>
      </c>
      <c r="Q615">
        <v>0.23280000000000001</v>
      </c>
      <c r="R615" t="s">
        <v>2678</v>
      </c>
      <c r="S615" t="s">
        <v>2670</v>
      </c>
      <c r="T615">
        <v>1.44</v>
      </c>
      <c r="U615">
        <v>0.13639999999999999</v>
      </c>
      <c r="V615" s="6" t="str">
        <f t="shared" si="54"/>
        <v>Bom</v>
      </c>
      <c r="W615" s="6" t="str">
        <f t="shared" si="55"/>
        <v>Positivo</v>
      </c>
      <c r="X615" s="6" t="str">
        <f t="shared" si="56"/>
        <v>Ótimo</v>
      </c>
      <c r="Y615" t="str">
        <f t="shared" si="57"/>
        <v>Ótimo</v>
      </c>
      <c r="Z615" t="str">
        <f t="shared" si="58"/>
        <v>Positiva</v>
      </c>
      <c r="AA615" t="str">
        <f t="shared" si="59"/>
        <v>Positivo</v>
      </c>
    </row>
    <row r="616" spans="1:27" x14ac:dyDescent="0.25">
      <c r="A616">
        <v>614</v>
      </c>
      <c r="B616" t="s">
        <v>2679</v>
      </c>
      <c r="C616" s="3">
        <v>23.54</v>
      </c>
      <c r="D616">
        <v>8.52</v>
      </c>
      <c r="E616">
        <v>0.67</v>
      </c>
      <c r="F616">
        <v>3.9E-2</v>
      </c>
      <c r="G616" t="s">
        <v>2607</v>
      </c>
      <c r="H616" t="s">
        <v>2680</v>
      </c>
      <c r="I616" t="s">
        <v>2681</v>
      </c>
      <c r="J616" t="s">
        <v>1234</v>
      </c>
      <c r="K616">
        <v>21.12</v>
      </c>
      <c r="L616">
        <v>20.87</v>
      </c>
      <c r="M616">
        <v>0.77439999999999998</v>
      </c>
      <c r="N616">
        <v>1.2218</v>
      </c>
      <c r="O616" t="s">
        <v>555</v>
      </c>
      <c r="P616">
        <v>3.2599999999999997E-2</v>
      </c>
      <c r="Q616">
        <v>7.8100000000000003E-2</v>
      </c>
      <c r="R616" t="s">
        <v>2682</v>
      </c>
      <c r="S616" t="s">
        <v>2683</v>
      </c>
      <c r="T616">
        <v>0.48</v>
      </c>
      <c r="U616">
        <v>0.19059999999999999</v>
      </c>
      <c r="V616" s="6" t="str">
        <f t="shared" si="54"/>
        <v>Bom</v>
      </c>
      <c r="W616" s="6" t="str">
        <f t="shared" si="55"/>
        <v>Positivo</v>
      </c>
      <c r="X616" s="6" t="str">
        <f t="shared" si="56"/>
        <v>Bom</v>
      </c>
      <c r="Y616" t="str">
        <f t="shared" si="57"/>
        <v>Bom</v>
      </c>
      <c r="Z616" t="str">
        <f t="shared" si="58"/>
        <v>Positiva</v>
      </c>
      <c r="AA616" t="str">
        <f t="shared" si="59"/>
        <v>Positivo</v>
      </c>
    </row>
    <row r="617" spans="1:27" x14ac:dyDescent="0.25">
      <c r="A617">
        <v>615</v>
      </c>
      <c r="B617" t="s">
        <v>2684</v>
      </c>
      <c r="C617" s="3">
        <v>22</v>
      </c>
      <c r="D617">
        <v>8.56</v>
      </c>
      <c r="E617">
        <v>1.36</v>
      </c>
      <c r="F617">
        <v>2.92E-2</v>
      </c>
      <c r="G617" t="s">
        <v>2419</v>
      </c>
      <c r="H617" t="s">
        <v>2685</v>
      </c>
      <c r="I617" t="s">
        <v>2421</v>
      </c>
      <c r="J617" t="s">
        <v>1459</v>
      </c>
      <c r="K617">
        <v>6.22</v>
      </c>
      <c r="L617">
        <v>3.89</v>
      </c>
      <c r="M617">
        <v>0.31469999999999998</v>
      </c>
      <c r="N617">
        <v>0.15629999999999999</v>
      </c>
      <c r="O617" t="s">
        <v>2686</v>
      </c>
      <c r="P617">
        <v>0.13450000000000001</v>
      </c>
      <c r="Q617">
        <v>0.1585</v>
      </c>
      <c r="R617" t="s">
        <v>2687</v>
      </c>
      <c r="S617" t="s">
        <v>2688</v>
      </c>
      <c r="T617">
        <v>0.79</v>
      </c>
      <c r="U617">
        <v>0.1203</v>
      </c>
      <c r="V617" s="6" t="str">
        <f t="shared" si="54"/>
        <v>Bom</v>
      </c>
      <c r="W617" s="6" t="str">
        <f t="shared" si="55"/>
        <v>Positivo</v>
      </c>
      <c r="X617" s="6" t="str">
        <f t="shared" si="56"/>
        <v>Bom</v>
      </c>
      <c r="Y617" t="str">
        <f t="shared" si="57"/>
        <v>Ótimo</v>
      </c>
      <c r="Z617" t="str">
        <f t="shared" si="58"/>
        <v>Positiva</v>
      </c>
      <c r="AA617" t="str">
        <f t="shared" si="59"/>
        <v>Positivo</v>
      </c>
    </row>
    <row r="618" spans="1:27" x14ac:dyDescent="0.25">
      <c r="A618">
        <v>616</v>
      </c>
      <c r="B618" t="s">
        <v>2684</v>
      </c>
      <c r="C618" s="3">
        <v>22</v>
      </c>
      <c r="D618">
        <v>8.56</v>
      </c>
      <c r="E618">
        <v>1.36</v>
      </c>
      <c r="F618">
        <v>2.92E-2</v>
      </c>
      <c r="G618" t="s">
        <v>2419</v>
      </c>
      <c r="H618" t="s">
        <v>2685</v>
      </c>
      <c r="I618" t="s">
        <v>2421</v>
      </c>
      <c r="J618" t="s">
        <v>1459</v>
      </c>
      <c r="K618">
        <v>6.22</v>
      </c>
      <c r="L618">
        <v>3.89</v>
      </c>
      <c r="M618">
        <v>0.31469999999999998</v>
      </c>
      <c r="N618">
        <v>0.15629999999999999</v>
      </c>
      <c r="O618" t="s">
        <v>2686</v>
      </c>
      <c r="P618">
        <v>0.13450000000000001</v>
      </c>
      <c r="Q618">
        <v>0.1585</v>
      </c>
      <c r="R618" t="s">
        <v>2687</v>
      </c>
      <c r="S618" t="s">
        <v>2688</v>
      </c>
      <c r="T618">
        <v>0.79</v>
      </c>
      <c r="U618">
        <v>0.1203</v>
      </c>
      <c r="V618" s="6" t="str">
        <f t="shared" si="54"/>
        <v>Bom</v>
      </c>
      <c r="W618" s="6" t="str">
        <f t="shared" si="55"/>
        <v>Positivo</v>
      </c>
      <c r="X618" s="6" t="str">
        <f t="shared" si="56"/>
        <v>Bom</v>
      </c>
      <c r="Y618" t="str">
        <f t="shared" si="57"/>
        <v>Ótimo</v>
      </c>
      <c r="Z618" t="str">
        <f t="shared" si="58"/>
        <v>Positiva</v>
      </c>
      <c r="AA618" t="str">
        <f t="shared" si="59"/>
        <v>Positivo</v>
      </c>
    </row>
    <row r="619" spans="1:27" x14ac:dyDescent="0.25">
      <c r="A619">
        <v>617</v>
      </c>
      <c r="B619" t="s">
        <v>2689</v>
      </c>
      <c r="C619" s="3">
        <v>38.020000000000003</v>
      </c>
      <c r="D619">
        <v>8.56</v>
      </c>
      <c r="E619">
        <v>3.49</v>
      </c>
      <c r="F619">
        <v>0</v>
      </c>
      <c r="G619" t="s">
        <v>2690</v>
      </c>
      <c r="H619" t="s">
        <v>2518</v>
      </c>
      <c r="I619" t="s">
        <v>2291</v>
      </c>
      <c r="J619" t="s">
        <v>2691</v>
      </c>
      <c r="K619">
        <v>5.48</v>
      </c>
      <c r="L619">
        <v>5.48</v>
      </c>
      <c r="M619">
        <v>0.13589999999999999</v>
      </c>
      <c r="N619">
        <v>9.1999999999999998E-2</v>
      </c>
      <c r="O619" t="s">
        <v>546</v>
      </c>
      <c r="P619">
        <v>0.57150000000000001</v>
      </c>
      <c r="Q619">
        <v>0.40820000000000001</v>
      </c>
      <c r="R619" t="s">
        <v>24</v>
      </c>
      <c r="S619" t="s">
        <v>2692</v>
      </c>
      <c r="T619">
        <v>0.17</v>
      </c>
      <c r="U619">
        <v>0.16209999999999999</v>
      </c>
      <c r="V619" s="6" t="str">
        <f t="shared" si="54"/>
        <v>Bom</v>
      </c>
      <c r="W619" s="6" t="str">
        <f t="shared" si="55"/>
        <v>Positivo</v>
      </c>
      <c r="X619" s="6" t="str">
        <f t="shared" si="56"/>
        <v>Nulo</v>
      </c>
      <c r="Y619" t="str">
        <f t="shared" si="57"/>
        <v>Ótimo</v>
      </c>
      <c r="Z619" t="str">
        <f t="shared" si="58"/>
        <v>Positiva</v>
      </c>
      <c r="AA619" t="str">
        <f t="shared" si="59"/>
        <v>Positivo</v>
      </c>
    </row>
    <row r="620" spans="1:27" x14ac:dyDescent="0.25">
      <c r="A620">
        <v>618</v>
      </c>
      <c r="B620" t="s">
        <v>2693</v>
      </c>
      <c r="C620" s="3">
        <v>9.9</v>
      </c>
      <c r="D620">
        <v>8.57</v>
      </c>
      <c r="E620">
        <v>0.56000000000000005</v>
      </c>
      <c r="F620">
        <v>0</v>
      </c>
      <c r="G620" t="s">
        <v>2387</v>
      </c>
      <c r="H620" t="s">
        <v>281</v>
      </c>
      <c r="I620" t="s">
        <v>1331</v>
      </c>
      <c r="J620" t="s">
        <v>367</v>
      </c>
      <c r="K620">
        <v>1.01</v>
      </c>
      <c r="L620">
        <v>1.03</v>
      </c>
      <c r="M620">
        <v>-207.78800000000001</v>
      </c>
      <c r="N620">
        <v>35.254399999999997</v>
      </c>
      <c r="O620" t="s">
        <v>1910</v>
      </c>
      <c r="P620">
        <v>-0.54730000000000001</v>
      </c>
      <c r="Q620">
        <v>6.5000000000000002E-2</v>
      </c>
      <c r="R620" t="s">
        <v>2694</v>
      </c>
      <c r="S620" t="s">
        <v>2605</v>
      </c>
      <c r="T620">
        <v>0</v>
      </c>
      <c r="U620">
        <v>-0.43930000000000002</v>
      </c>
      <c r="V620" s="6" t="str">
        <f t="shared" si="54"/>
        <v>Bom</v>
      </c>
      <c r="W620" s="6" t="str">
        <f t="shared" si="55"/>
        <v>Positivo</v>
      </c>
      <c r="X620" s="6" t="str">
        <f t="shared" si="56"/>
        <v>Nulo</v>
      </c>
      <c r="Y620" t="str">
        <f t="shared" si="57"/>
        <v>Bom</v>
      </c>
      <c r="Z620" t="str">
        <f t="shared" si="58"/>
        <v>Positiva</v>
      </c>
      <c r="AA620" t="str">
        <f t="shared" si="59"/>
        <v>Negativo</v>
      </c>
    </row>
    <row r="621" spans="1:27" x14ac:dyDescent="0.25">
      <c r="A621">
        <v>619</v>
      </c>
      <c r="B621" t="s">
        <v>2695</v>
      </c>
      <c r="C621" s="3">
        <v>9.9499999999999993</v>
      </c>
      <c r="D621">
        <v>8.6199999999999992</v>
      </c>
      <c r="E621">
        <v>0.56000000000000005</v>
      </c>
      <c r="F621">
        <v>3.2099999999999997E-2</v>
      </c>
      <c r="G621" t="s">
        <v>476</v>
      </c>
      <c r="H621" t="s">
        <v>415</v>
      </c>
      <c r="I621" t="s">
        <v>967</v>
      </c>
      <c r="J621" t="s">
        <v>367</v>
      </c>
      <c r="K621">
        <v>1</v>
      </c>
      <c r="L621">
        <v>1.02</v>
      </c>
      <c r="M621">
        <v>-207.78800000000001</v>
      </c>
      <c r="N621">
        <v>35.254399999999997</v>
      </c>
      <c r="O621" t="s">
        <v>1910</v>
      </c>
      <c r="P621">
        <v>-0.54730000000000001</v>
      </c>
      <c r="Q621">
        <v>6.5000000000000002E-2</v>
      </c>
      <c r="R621" t="s">
        <v>2696</v>
      </c>
      <c r="S621" t="s">
        <v>2605</v>
      </c>
      <c r="T621">
        <v>0</v>
      </c>
      <c r="U621">
        <v>-0.43930000000000002</v>
      </c>
      <c r="V621" s="6" t="str">
        <f t="shared" si="54"/>
        <v>Bom</v>
      </c>
      <c r="W621" s="6" t="str">
        <f t="shared" si="55"/>
        <v>Positivo</v>
      </c>
      <c r="X621" s="6" t="str">
        <f t="shared" si="56"/>
        <v>Bom</v>
      </c>
      <c r="Y621" t="str">
        <f t="shared" si="57"/>
        <v>Bom</v>
      </c>
      <c r="Z621" t="str">
        <f t="shared" si="58"/>
        <v>Positiva</v>
      </c>
      <c r="AA621" t="str">
        <f t="shared" si="59"/>
        <v>Negativo</v>
      </c>
    </row>
    <row r="622" spans="1:27" x14ac:dyDescent="0.25">
      <c r="A622">
        <v>620</v>
      </c>
      <c r="B622" t="s">
        <v>2697</v>
      </c>
      <c r="C622" s="3">
        <v>42.21</v>
      </c>
      <c r="D622">
        <v>8.6199999999999992</v>
      </c>
      <c r="E622">
        <v>3.14</v>
      </c>
      <c r="F622">
        <v>0.1032</v>
      </c>
      <c r="G622" t="s">
        <v>2698</v>
      </c>
      <c r="H622" t="s">
        <v>2699</v>
      </c>
      <c r="I622" t="s">
        <v>2700</v>
      </c>
      <c r="J622" t="s">
        <v>2701</v>
      </c>
      <c r="K622">
        <v>7.05</v>
      </c>
      <c r="L622">
        <v>6.25</v>
      </c>
      <c r="M622">
        <v>0.17699999999999999</v>
      </c>
      <c r="N622">
        <v>0.14360000000000001</v>
      </c>
      <c r="O622" t="s">
        <v>2030</v>
      </c>
      <c r="P622">
        <v>0.31519999999999998</v>
      </c>
      <c r="Q622">
        <v>0.36430000000000001</v>
      </c>
      <c r="R622" t="s">
        <v>2702</v>
      </c>
      <c r="S622" t="s">
        <v>2703</v>
      </c>
      <c r="T622">
        <v>0.27</v>
      </c>
      <c r="U622">
        <v>0.1535</v>
      </c>
      <c r="V622" s="6" t="str">
        <f t="shared" si="54"/>
        <v>Bom</v>
      </c>
      <c r="W622" s="6" t="str">
        <f t="shared" si="55"/>
        <v>Positivo</v>
      </c>
      <c r="X622" s="6" t="str">
        <f t="shared" si="56"/>
        <v>Ótimo</v>
      </c>
      <c r="Y622" t="str">
        <f t="shared" si="57"/>
        <v>Ótimo</v>
      </c>
      <c r="Z622" t="str">
        <f t="shared" si="58"/>
        <v>Positiva</v>
      </c>
      <c r="AA622" t="str">
        <f t="shared" si="59"/>
        <v>Positivo</v>
      </c>
    </row>
    <row r="623" spans="1:27" x14ac:dyDescent="0.25">
      <c r="A623">
        <v>621</v>
      </c>
      <c r="B623" t="s">
        <v>2704</v>
      </c>
      <c r="C623" s="3">
        <v>34.28</v>
      </c>
      <c r="D623">
        <v>8.64</v>
      </c>
      <c r="E623">
        <v>2.86</v>
      </c>
      <c r="F623">
        <v>0</v>
      </c>
      <c r="G623" t="s">
        <v>2705</v>
      </c>
      <c r="H623" t="s">
        <v>2706</v>
      </c>
      <c r="I623" t="s">
        <v>2707</v>
      </c>
      <c r="J623" t="s">
        <v>2708</v>
      </c>
      <c r="K623">
        <v>8.85</v>
      </c>
      <c r="L623">
        <v>8.18</v>
      </c>
      <c r="M623">
        <v>0.5968</v>
      </c>
      <c r="N623">
        <v>0.46020000000000011</v>
      </c>
      <c r="O623" t="s">
        <v>1852</v>
      </c>
      <c r="P623">
        <v>0.18640000000000001</v>
      </c>
      <c r="Q623">
        <v>0.33119999999999999</v>
      </c>
      <c r="R623" t="s">
        <v>2709</v>
      </c>
      <c r="S623" t="s">
        <v>2710</v>
      </c>
      <c r="T623">
        <v>0.99</v>
      </c>
      <c r="U623">
        <v>0.72629999999999995</v>
      </c>
      <c r="V623" s="6" t="str">
        <f t="shared" si="54"/>
        <v>Bom</v>
      </c>
      <c r="W623" s="6" t="str">
        <f t="shared" si="55"/>
        <v>Positivo</v>
      </c>
      <c r="X623" s="6" t="str">
        <f t="shared" si="56"/>
        <v>Nulo</v>
      </c>
      <c r="Y623" t="str">
        <f t="shared" si="57"/>
        <v>Ótimo</v>
      </c>
      <c r="Z623" t="str">
        <f t="shared" si="58"/>
        <v>Positiva</v>
      </c>
      <c r="AA623" t="str">
        <f t="shared" si="59"/>
        <v>Positivo</v>
      </c>
    </row>
    <row r="624" spans="1:27" x14ac:dyDescent="0.25">
      <c r="A624">
        <v>622</v>
      </c>
      <c r="B624" t="s">
        <v>2711</v>
      </c>
      <c r="C624" s="3">
        <v>9.98</v>
      </c>
      <c r="D624">
        <v>8.64</v>
      </c>
      <c r="E624">
        <v>0.56000000000000005</v>
      </c>
      <c r="F624">
        <v>0</v>
      </c>
      <c r="G624" t="s">
        <v>2713</v>
      </c>
      <c r="H624" t="s">
        <v>415</v>
      </c>
      <c r="I624" t="s">
        <v>967</v>
      </c>
      <c r="J624" t="s">
        <v>1871</v>
      </c>
      <c r="K624">
        <v>1</v>
      </c>
      <c r="L624">
        <v>1.02</v>
      </c>
      <c r="M624">
        <v>-207.78800000000001</v>
      </c>
      <c r="N624">
        <v>35.254399999999997</v>
      </c>
      <c r="O624" t="s">
        <v>1910</v>
      </c>
      <c r="P624">
        <v>-0.54730000000000001</v>
      </c>
      <c r="Q624">
        <v>6.5000000000000002E-2</v>
      </c>
      <c r="R624" t="s">
        <v>2714</v>
      </c>
      <c r="S624" t="s">
        <v>2605</v>
      </c>
      <c r="T624">
        <v>0</v>
      </c>
      <c r="U624">
        <v>-0.43930000000000002</v>
      </c>
      <c r="V624" s="6" t="str">
        <f t="shared" si="54"/>
        <v>Bom</v>
      </c>
      <c r="W624" s="6" t="str">
        <f t="shared" si="55"/>
        <v>Positivo</v>
      </c>
      <c r="X624" s="6" t="str">
        <f t="shared" si="56"/>
        <v>Nulo</v>
      </c>
      <c r="Y624" t="str">
        <f t="shared" si="57"/>
        <v>Bom</v>
      </c>
      <c r="Z624" t="str">
        <f t="shared" si="58"/>
        <v>Positiva</v>
      </c>
      <c r="AA624" t="str">
        <f t="shared" si="59"/>
        <v>Negativo</v>
      </c>
    </row>
    <row r="625" spans="1:27" x14ac:dyDescent="0.25">
      <c r="A625">
        <v>623</v>
      </c>
      <c r="B625" t="s">
        <v>2715</v>
      </c>
      <c r="C625" s="3">
        <v>9.99</v>
      </c>
      <c r="D625">
        <v>8.65</v>
      </c>
      <c r="E625">
        <v>0.56000000000000005</v>
      </c>
      <c r="F625">
        <v>3.8300000000000001E-2</v>
      </c>
      <c r="G625" t="s">
        <v>2713</v>
      </c>
      <c r="H625" t="s">
        <v>415</v>
      </c>
      <c r="I625" t="s">
        <v>967</v>
      </c>
      <c r="J625" t="s">
        <v>1871</v>
      </c>
      <c r="K625">
        <v>1</v>
      </c>
      <c r="L625">
        <v>1.02</v>
      </c>
      <c r="M625">
        <v>-207.78800000000001</v>
      </c>
      <c r="N625">
        <v>35.254399999999997</v>
      </c>
      <c r="O625" t="s">
        <v>1910</v>
      </c>
      <c r="P625">
        <v>-0.54730000000000001</v>
      </c>
      <c r="Q625">
        <v>6.5000000000000002E-2</v>
      </c>
      <c r="R625" t="s">
        <v>2716</v>
      </c>
      <c r="S625" t="s">
        <v>2605</v>
      </c>
      <c r="T625">
        <v>0</v>
      </c>
      <c r="U625">
        <v>-0.43930000000000002</v>
      </c>
      <c r="V625" s="6" t="str">
        <f t="shared" si="54"/>
        <v>Bom</v>
      </c>
      <c r="W625" s="6" t="str">
        <f t="shared" si="55"/>
        <v>Positivo</v>
      </c>
      <c r="X625" s="6" t="str">
        <f t="shared" si="56"/>
        <v>Bom</v>
      </c>
      <c r="Y625" t="str">
        <f t="shared" si="57"/>
        <v>Bom</v>
      </c>
      <c r="Z625" t="str">
        <f t="shared" si="58"/>
        <v>Positiva</v>
      </c>
      <c r="AA625" t="str">
        <f t="shared" si="59"/>
        <v>Negativo</v>
      </c>
    </row>
    <row r="626" spans="1:27" x14ac:dyDescent="0.25">
      <c r="A626">
        <v>624</v>
      </c>
      <c r="B626" t="s">
        <v>2717</v>
      </c>
      <c r="C626" s="3">
        <v>38.01</v>
      </c>
      <c r="D626">
        <v>8.66</v>
      </c>
      <c r="E626">
        <v>0.61</v>
      </c>
      <c r="F626">
        <v>1.1443000000000001</v>
      </c>
      <c r="G626" t="s">
        <v>23</v>
      </c>
      <c r="H626" t="s">
        <v>24</v>
      </c>
      <c r="I626" t="s">
        <v>24</v>
      </c>
      <c r="J626" t="s">
        <v>24</v>
      </c>
      <c r="K626">
        <v>0</v>
      </c>
      <c r="L626">
        <v>0</v>
      </c>
      <c r="M626">
        <v>0</v>
      </c>
      <c r="N626">
        <v>0</v>
      </c>
      <c r="O626" t="s">
        <v>24</v>
      </c>
      <c r="P626">
        <v>0</v>
      </c>
      <c r="Q626">
        <v>6.9900000000000004E-2</v>
      </c>
      <c r="R626" t="s">
        <v>24</v>
      </c>
      <c r="S626" t="s">
        <v>1893</v>
      </c>
      <c r="T626">
        <v>0</v>
      </c>
      <c r="U626">
        <v>0.1898</v>
      </c>
      <c r="V626" s="6" t="str">
        <f t="shared" si="54"/>
        <v>Bom</v>
      </c>
      <c r="W626" s="6" t="str">
        <f t="shared" si="55"/>
        <v>Positivo</v>
      </c>
      <c r="X626" s="6" t="str">
        <f t="shared" si="56"/>
        <v>Ótimo</v>
      </c>
      <c r="Y626" t="str">
        <f t="shared" si="57"/>
        <v>Bom</v>
      </c>
      <c r="Z626" t="str">
        <f t="shared" si="58"/>
        <v>Negativo</v>
      </c>
      <c r="AA626" t="str">
        <f t="shared" si="59"/>
        <v>Positivo</v>
      </c>
    </row>
    <row r="627" spans="1:27" x14ac:dyDescent="0.25">
      <c r="A627">
        <v>625</v>
      </c>
      <c r="B627" t="s">
        <v>2718</v>
      </c>
      <c r="C627" s="3">
        <v>550</v>
      </c>
      <c r="D627">
        <v>8.7100000000000009</v>
      </c>
      <c r="E627">
        <v>1.1200000000000001</v>
      </c>
      <c r="F627">
        <v>0</v>
      </c>
      <c r="G627" t="s">
        <v>2719</v>
      </c>
      <c r="H627" t="s">
        <v>2720</v>
      </c>
      <c r="I627" t="s">
        <v>2721</v>
      </c>
      <c r="J627" t="s">
        <v>639</v>
      </c>
      <c r="K627">
        <v>10.94</v>
      </c>
      <c r="L627">
        <v>10.94</v>
      </c>
      <c r="M627">
        <v>6.5199999999999994E-2</v>
      </c>
      <c r="N627">
        <v>9.1799999999999993E-2</v>
      </c>
      <c r="O627" t="s">
        <v>1688</v>
      </c>
      <c r="P627">
        <v>8.7300000000000003E-2</v>
      </c>
      <c r="Q627">
        <v>0.1283</v>
      </c>
      <c r="R627" t="s">
        <v>24</v>
      </c>
      <c r="S627" t="s">
        <v>2722</v>
      </c>
      <c r="T627">
        <v>0.05</v>
      </c>
      <c r="U627">
        <v>0.10489999999999999</v>
      </c>
      <c r="V627" s="6" t="str">
        <f t="shared" si="54"/>
        <v>Bom</v>
      </c>
      <c r="W627" s="6" t="str">
        <f t="shared" si="55"/>
        <v>Positivo</v>
      </c>
      <c r="X627" s="6" t="str">
        <f t="shared" si="56"/>
        <v>Nulo</v>
      </c>
      <c r="Y627" t="str">
        <f t="shared" si="57"/>
        <v>Ótimo</v>
      </c>
      <c r="Z627" t="str">
        <f t="shared" si="58"/>
        <v>Positiva</v>
      </c>
      <c r="AA627" t="str">
        <f t="shared" si="59"/>
        <v>Positivo</v>
      </c>
    </row>
    <row r="628" spans="1:27" x14ac:dyDescent="0.25">
      <c r="A628">
        <v>626</v>
      </c>
      <c r="B628" t="s">
        <v>2723</v>
      </c>
      <c r="C628" s="3">
        <v>94.73</v>
      </c>
      <c r="D628">
        <v>8.74</v>
      </c>
      <c r="E628">
        <v>2.27</v>
      </c>
      <c r="F628">
        <v>0</v>
      </c>
      <c r="G628" t="s">
        <v>2724</v>
      </c>
      <c r="H628" t="s">
        <v>114</v>
      </c>
      <c r="I628" t="s">
        <v>2725</v>
      </c>
      <c r="J628" t="s">
        <v>2726</v>
      </c>
      <c r="K628">
        <v>6.5</v>
      </c>
      <c r="L628">
        <v>6.5</v>
      </c>
      <c r="M628">
        <v>0.23519999999999999</v>
      </c>
      <c r="N628">
        <v>0.19270000000000001</v>
      </c>
      <c r="O628" t="s">
        <v>2030</v>
      </c>
      <c r="P628">
        <v>0.26900000000000002</v>
      </c>
      <c r="Q628">
        <v>0.25950000000000001</v>
      </c>
      <c r="R628" t="s">
        <v>24</v>
      </c>
      <c r="S628" t="s">
        <v>2727</v>
      </c>
      <c r="T628">
        <v>0.09</v>
      </c>
      <c r="U628">
        <v>0.13339999999999999</v>
      </c>
      <c r="V628" s="6" t="str">
        <f t="shared" si="54"/>
        <v>Bom</v>
      </c>
      <c r="W628" s="6" t="str">
        <f t="shared" si="55"/>
        <v>Positivo</v>
      </c>
      <c r="X628" s="6" t="str">
        <f t="shared" si="56"/>
        <v>Nulo</v>
      </c>
      <c r="Y628" t="str">
        <f t="shared" si="57"/>
        <v>Ótimo</v>
      </c>
      <c r="Z628" t="str">
        <f t="shared" si="58"/>
        <v>Positiva</v>
      </c>
      <c r="AA628" t="str">
        <f t="shared" si="59"/>
        <v>Positivo</v>
      </c>
    </row>
    <row r="629" spans="1:27" x14ac:dyDescent="0.25">
      <c r="A629">
        <v>627</v>
      </c>
      <c r="B629" t="s">
        <v>2728</v>
      </c>
      <c r="C629" s="3">
        <v>6.78</v>
      </c>
      <c r="D629">
        <v>8.76</v>
      </c>
      <c r="E629">
        <v>0.53</v>
      </c>
      <c r="F629">
        <v>8.4600000000000009E-2</v>
      </c>
      <c r="G629" t="s">
        <v>2730</v>
      </c>
      <c r="H629" t="s">
        <v>2731</v>
      </c>
      <c r="I629" t="s">
        <v>2732</v>
      </c>
      <c r="J629" t="s">
        <v>403</v>
      </c>
      <c r="K629">
        <v>-89.73</v>
      </c>
      <c r="L629">
        <v>-89.73</v>
      </c>
      <c r="M629">
        <v>0</v>
      </c>
      <c r="N629">
        <v>0</v>
      </c>
      <c r="O629" t="s">
        <v>2733</v>
      </c>
      <c r="P629">
        <v>-5.6000000000000008E-3</v>
      </c>
      <c r="Q629">
        <v>6.0699999999999997E-2</v>
      </c>
      <c r="R629" t="s">
        <v>2734</v>
      </c>
      <c r="S629" t="s">
        <v>2735</v>
      </c>
      <c r="T629">
        <v>0</v>
      </c>
      <c r="U629">
        <v>-0.71760000000000002</v>
      </c>
      <c r="V629" s="6" t="str">
        <f t="shared" si="54"/>
        <v>Bom</v>
      </c>
      <c r="W629" s="6" t="str">
        <f t="shared" si="55"/>
        <v>Positivo</v>
      </c>
      <c r="X629" s="6" t="str">
        <f t="shared" si="56"/>
        <v>Ótimo</v>
      </c>
      <c r="Y629" t="str">
        <f t="shared" si="57"/>
        <v>Bom</v>
      </c>
      <c r="Z629" t="str">
        <f t="shared" si="58"/>
        <v>Negativo</v>
      </c>
      <c r="AA629" t="str">
        <f t="shared" si="59"/>
        <v>Negativo</v>
      </c>
    </row>
    <row r="630" spans="1:27" x14ac:dyDescent="0.25">
      <c r="A630">
        <v>628</v>
      </c>
      <c r="B630" t="s">
        <v>2736</v>
      </c>
      <c r="C630" s="3">
        <v>95.27</v>
      </c>
      <c r="D630">
        <v>8.7899999999999991</v>
      </c>
      <c r="E630">
        <v>2.2799999999999998</v>
      </c>
      <c r="F630">
        <v>0</v>
      </c>
      <c r="G630" t="s">
        <v>2737</v>
      </c>
      <c r="H630" t="s">
        <v>2738</v>
      </c>
      <c r="I630" t="s">
        <v>758</v>
      </c>
      <c r="J630" t="s">
        <v>2739</v>
      </c>
      <c r="K630">
        <v>6.54</v>
      </c>
      <c r="L630">
        <v>6.54</v>
      </c>
      <c r="M630">
        <v>0.23519999999999999</v>
      </c>
      <c r="N630">
        <v>0.19270000000000001</v>
      </c>
      <c r="O630" t="s">
        <v>2030</v>
      </c>
      <c r="P630">
        <v>0.26900000000000002</v>
      </c>
      <c r="Q630">
        <v>0.25950000000000001</v>
      </c>
      <c r="R630" t="s">
        <v>24</v>
      </c>
      <c r="S630" t="s">
        <v>2727</v>
      </c>
      <c r="T630">
        <v>0.09</v>
      </c>
      <c r="U630">
        <v>0.13339999999999999</v>
      </c>
      <c r="V630" s="6" t="str">
        <f t="shared" si="54"/>
        <v>Bom</v>
      </c>
      <c r="W630" s="6" t="str">
        <f t="shared" si="55"/>
        <v>Positivo</v>
      </c>
      <c r="X630" s="6" t="str">
        <f t="shared" si="56"/>
        <v>Nulo</v>
      </c>
      <c r="Y630" t="str">
        <f t="shared" si="57"/>
        <v>Ótimo</v>
      </c>
      <c r="Z630" t="str">
        <f t="shared" si="58"/>
        <v>Positiva</v>
      </c>
      <c r="AA630" t="str">
        <f t="shared" si="59"/>
        <v>Positivo</v>
      </c>
    </row>
    <row r="631" spans="1:27" x14ac:dyDescent="0.25">
      <c r="A631">
        <v>629</v>
      </c>
      <c r="B631" t="s">
        <v>2740</v>
      </c>
      <c r="C631" s="3">
        <v>27.34</v>
      </c>
      <c r="D631">
        <v>8.8000000000000007</v>
      </c>
      <c r="E631">
        <v>1.62</v>
      </c>
      <c r="F631">
        <v>4.5699999999999998E-2</v>
      </c>
      <c r="G631" t="s">
        <v>23</v>
      </c>
      <c r="H631" t="s">
        <v>24</v>
      </c>
      <c r="I631" t="s">
        <v>24</v>
      </c>
      <c r="J631" t="s">
        <v>24</v>
      </c>
      <c r="K631">
        <v>0</v>
      </c>
      <c r="L631">
        <v>0</v>
      </c>
      <c r="M631">
        <v>0</v>
      </c>
      <c r="N631">
        <v>0</v>
      </c>
      <c r="O631" t="s">
        <v>24</v>
      </c>
      <c r="P631">
        <v>0</v>
      </c>
      <c r="Q631">
        <v>0.1837</v>
      </c>
      <c r="R631" t="s">
        <v>2741</v>
      </c>
      <c r="S631" t="s">
        <v>2530</v>
      </c>
      <c r="T631">
        <v>0</v>
      </c>
      <c r="U631">
        <v>-8.3299999999999999E-2</v>
      </c>
      <c r="V631" s="6" t="str">
        <f t="shared" si="54"/>
        <v>Bom</v>
      </c>
      <c r="W631" s="6" t="str">
        <f t="shared" si="55"/>
        <v>Positivo</v>
      </c>
      <c r="X631" s="6" t="str">
        <f t="shared" si="56"/>
        <v>Bom</v>
      </c>
      <c r="Y631" t="str">
        <f t="shared" si="57"/>
        <v>Ótimo</v>
      </c>
      <c r="Z631" t="str">
        <f t="shared" si="58"/>
        <v>Negativo</v>
      </c>
      <c r="AA631" t="str">
        <f t="shared" si="59"/>
        <v>Negativo</v>
      </c>
    </row>
    <row r="632" spans="1:27" x14ac:dyDescent="0.25">
      <c r="A632">
        <v>630</v>
      </c>
      <c r="B632" t="s">
        <v>2742</v>
      </c>
      <c r="C632" s="3">
        <v>8.2899999999999991</v>
      </c>
      <c r="D632">
        <v>8.81</v>
      </c>
      <c r="E632">
        <v>0.63</v>
      </c>
      <c r="F632">
        <v>0</v>
      </c>
      <c r="G632" t="s">
        <v>2744</v>
      </c>
      <c r="H632" t="s">
        <v>2514</v>
      </c>
      <c r="I632" t="s">
        <v>1740</v>
      </c>
      <c r="J632" t="s">
        <v>1807</v>
      </c>
      <c r="K632">
        <v>2.65</v>
      </c>
      <c r="L632">
        <v>2.23</v>
      </c>
      <c r="M632">
        <v>9.5799999999999996E-2</v>
      </c>
      <c r="N632">
        <v>0</v>
      </c>
      <c r="O632" t="s">
        <v>446</v>
      </c>
      <c r="P632">
        <v>0.16669999999999999</v>
      </c>
      <c r="Q632">
        <v>7.1900000000000006E-2</v>
      </c>
      <c r="R632" t="s">
        <v>2745</v>
      </c>
      <c r="S632" t="s">
        <v>2665</v>
      </c>
      <c r="T632">
        <v>1.94</v>
      </c>
      <c r="U632">
        <v>0.1827</v>
      </c>
      <c r="V632" s="6" t="str">
        <f t="shared" si="54"/>
        <v>Bom</v>
      </c>
      <c r="W632" s="6" t="str">
        <f t="shared" si="55"/>
        <v>Positivo</v>
      </c>
      <c r="X632" s="6" t="str">
        <f t="shared" si="56"/>
        <v>Nulo</v>
      </c>
      <c r="Y632" t="str">
        <f t="shared" si="57"/>
        <v>Bom</v>
      </c>
      <c r="Z632" t="str">
        <f t="shared" si="58"/>
        <v>Negativo</v>
      </c>
      <c r="AA632" t="str">
        <f t="shared" si="59"/>
        <v>Positivo</v>
      </c>
    </row>
    <row r="633" spans="1:27" x14ac:dyDescent="0.25">
      <c r="A633">
        <v>631</v>
      </c>
      <c r="B633" t="s">
        <v>2746</v>
      </c>
      <c r="C633" s="3">
        <v>23.49</v>
      </c>
      <c r="D633">
        <v>8.86</v>
      </c>
      <c r="E633">
        <v>1.94</v>
      </c>
      <c r="F633">
        <v>5.8899999999999987E-2</v>
      </c>
      <c r="G633" t="s">
        <v>2747</v>
      </c>
      <c r="H633" t="s">
        <v>2748</v>
      </c>
      <c r="I633" t="s">
        <v>2518</v>
      </c>
      <c r="J633" t="s">
        <v>2700</v>
      </c>
      <c r="K633">
        <v>7.02</v>
      </c>
      <c r="L633">
        <v>6.33</v>
      </c>
      <c r="M633">
        <v>0.14319999999999999</v>
      </c>
      <c r="N633">
        <v>0.1198</v>
      </c>
      <c r="O633" t="s">
        <v>1709</v>
      </c>
      <c r="P633">
        <v>0.24640000000000001</v>
      </c>
      <c r="Q633">
        <v>0.21859999999999999</v>
      </c>
      <c r="R633" t="s">
        <v>2749</v>
      </c>
      <c r="S633" t="s">
        <v>2750</v>
      </c>
      <c r="T633">
        <v>0.21</v>
      </c>
      <c r="U633">
        <v>-1.4E-3</v>
      </c>
      <c r="V633" s="6" t="str">
        <f t="shared" si="54"/>
        <v>Bom</v>
      </c>
      <c r="W633" s="6" t="str">
        <f t="shared" si="55"/>
        <v>Positivo</v>
      </c>
      <c r="X633" s="6" t="str">
        <f t="shared" si="56"/>
        <v>Ótimo</v>
      </c>
      <c r="Y633" t="str">
        <f t="shared" si="57"/>
        <v>Ótimo</v>
      </c>
      <c r="Z633" t="str">
        <f t="shared" si="58"/>
        <v>Positiva</v>
      </c>
      <c r="AA633" t="str">
        <f t="shared" si="59"/>
        <v>Negativo</v>
      </c>
    </row>
    <row r="634" spans="1:27" x14ac:dyDescent="0.25">
      <c r="A634">
        <v>632</v>
      </c>
      <c r="B634" t="s">
        <v>2751</v>
      </c>
      <c r="C634" s="3">
        <v>18</v>
      </c>
      <c r="D634">
        <v>8.86</v>
      </c>
      <c r="E634">
        <v>2.4700000000000002</v>
      </c>
      <c r="F634">
        <v>0</v>
      </c>
      <c r="G634" t="s">
        <v>2752</v>
      </c>
      <c r="H634" t="s">
        <v>2753</v>
      </c>
      <c r="I634" t="s">
        <v>2754</v>
      </c>
      <c r="J634" t="s">
        <v>2755</v>
      </c>
      <c r="K634">
        <v>10.5</v>
      </c>
      <c r="L634">
        <v>8.74</v>
      </c>
      <c r="M634">
        <v>0.16389999999999999</v>
      </c>
      <c r="N634">
        <v>0.18990000000000001</v>
      </c>
      <c r="O634" t="s">
        <v>2641</v>
      </c>
      <c r="P634">
        <v>0.1988</v>
      </c>
      <c r="Q634">
        <v>0.27850000000000003</v>
      </c>
      <c r="R634" t="s">
        <v>24</v>
      </c>
      <c r="S634" t="s">
        <v>2643</v>
      </c>
      <c r="T634">
        <v>0.26</v>
      </c>
      <c r="U634">
        <v>0.21229999999999999</v>
      </c>
      <c r="V634" s="6" t="str">
        <f t="shared" si="54"/>
        <v>Bom</v>
      </c>
      <c r="W634" s="6" t="str">
        <f t="shared" si="55"/>
        <v>Positivo</v>
      </c>
      <c r="X634" s="6" t="str">
        <f t="shared" si="56"/>
        <v>Nulo</v>
      </c>
      <c r="Y634" t="str">
        <f t="shared" si="57"/>
        <v>Ótimo</v>
      </c>
      <c r="Z634" t="str">
        <f t="shared" si="58"/>
        <v>Positiva</v>
      </c>
      <c r="AA634" t="str">
        <f t="shared" si="59"/>
        <v>Positivo</v>
      </c>
    </row>
    <row r="635" spans="1:27" x14ac:dyDescent="0.25">
      <c r="A635">
        <v>633</v>
      </c>
      <c r="B635" t="s">
        <v>2756</v>
      </c>
      <c r="C635" s="3">
        <v>2.4900000000000002</v>
      </c>
      <c r="D635">
        <v>8.89</v>
      </c>
      <c r="E635">
        <v>0.3</v>
      </c>
      <c r="F635">
        <v>0</v>
      </c>
      <c r="G635" t="s">
        <v>23</v>
      </c>
      <c r="H635" t="s">
        <v>24</v>
      </c>
      <c r="I635" t="s">
        <v>24</v>
      </c>
      <c r="J635" t="s">
        <v>24</v>
      </c>
      <c r="K635">
        <v>0</v>
      </c>
      <c r="L635">
        <v>0</v>
      </c>
      <c r="M635">
        <v>0</v>
      </c>
      <c r="N635">
        <v>0</v>
      </c>
      <c r="O635" t="s">
        <v>24</v>
      </c>
      <c r="P635">
        <v>0</v>
      </c>
      <c r="Q635">
        <v>3.3399999999999999E-2</v>
      </c>
      <c r="R635" t="s">
        <v>24</v>
      </c>
      <c r="S635" t="s">
        <v>1598</v>
      </c>
      <c r="T635">
        <v>0</v>
      </c>
      <c r="U635">
        <v>0.1444</v>
      </c>
      <c r="V635" s="6" t="str">
        <f t="shared" si="54"/>
        <v>Bom</v>
      </c>
      <c r="W635" s="6" t="str">
        <f t="shared" si="55"/>
        <v>Positivo</v>
      </c>
      <c r="X635" s="6" t="str">
        <f t="shared" si="56"/>
        <v>Nulo</v>
      </c>
      <c r="Y635" t="str">
        <f t="shared" si="57"/>
        <v>Bom</v>
      </c>
      <c r="Z635" t="str">
        <f t="shared" si="58"/>
        <v>Negativo</v>
      </c>
      <c r="AA635" t="str">
        <f t="shared" si="59"/>
        <v>Positivo</v>
      </c>
    </row>
    <row r="636" spans="1:27" x14ac:dyDescent="0.25">
      <c r="A636">
        <v>634</v>
      </c>
      <c r="B636" t="s">
        <v>2757</v>
      </c>
      <c r="C636" s="3">
        <v>6.88</v>
      </c>
      <c r="D636">
        <v>8.89</v>
      </c>
      <c r="E636">
        <v>0.54</v>
      </c>
      <c r="F636">
        <v>1E-4</v>
      </c>
      <c r="G636" t="s">
        <v>2758</v>
      </c>
      <c r="H636" t="s">
        <v>2759</v>
      </c>
      <c r="I636" t="s">
        <v>2760</v>
      </c>
      <c r="J636" t="s">
        <v>2141</v>
      </c>
      <c r="K636">
        <v>-91.21</v>
      </c>
      <c r="L636">
        <v>-91.21</v>
      </c>
      <c r="M636">
        <v>0</v>
      </c>
      <c r="N636">
        <v>0</v>
      </c>
      <c r="O636" t="s">
        <v>2733</v>
      </c>
      <c r="P636">
        <v>-5.6000000000000008E-3</v>
      </c>
      <c r="Q636">
        <v>6.0699999999999997E-2</v>
      </c>
      <c r="R636" t="s">
        <v>2761</v>
      </c>
      <c r="S636" t="s">
        <v>2735</v>
      </c>
      <c r="T636">
        <v>0</v>
      </c>
      <c r="U636">
        <v>-0.71760000000000002</v>
      </c>
      <c r="V636" s="6" t="str">
        <f t="shared" si="54"/>
        <v>Bom</v>
      </c>
      <c r="W636" s="6" t="str">
        <f t="shared" si="55"/>
        <v>Positivo</v>
      </c>
      <c r="X636" s="6" t="str">
        <f t="shared" si="56"/>
        <v>Bom</v>
      </c>
      <c r="Y636" t="str">
        <f t="shared" si="57"/>
        <v>Bom</v>
      </c>
      <c r="Z636" t="str">
        <f t="shared" si="58"/>
        <v>Negativo</v>
      </c>
      <c r="AA636" t="str">
        <f t="shared" si="59"/>
        <v>Negativo</v>
      </c>
    </row>
    <row r="637" spans="1:27" x14ac:dyDescent="0.25">
      <c r="A637">
        <v>635</v>
      </c>
      <c r="B637" t="s">
        <v>2762</v>
      </c>
      <c r="C637" s="3">
        <v>8.5399999999999991</v>
      </c>
      <c r="D637">
        <v>8.91</v>
      </c>
      <c r="E637">
        <v>1.1100000000000001</v>
      </c>
      <c r="F637">
        <v>3.73E-2</v>
      </c>
      <c r="G637" t="s">
        <v>2763</v>
      </c>
      <c r="H637" t="s">
        <v>1988</v>
      </c>
      <c r="I637" t="s">
        <v>2764</v>
      </c>
      <c r="J637" t="s">
        <v>2765</v>
      </c>
      <c r="K637">
        <v>8.2100000000000009</v>
      </c>
      <c r="L637">
        <v>5.79</v>
      </c>
      <c r="M637">
        <v>7.8299999999999995E-2</v>
      </c>
      <c r="N637">
        <v>6.9599999999999995E-2</v>
      </c>
      <c r="O637" t="s">
        <v>2485</v>
      </c>
      <c r="P637">
        <v>0.1048</v>
      </c>
      <c r="Q637">
        <v>0.1245</v>
      </c>
      <c r="R637" t="s">
        <v>2766</v>
      </c>
      <c r="S637" t="s">
        <v>2487</v>
      </c>
      <c r="T637">
        <v>0.69</v>
      </c>
      <c r="U637">
        <v>0.14430000000000001</v>
      </c>
      <c r="V637" s="6" t="str">
        <f t="shared" si="54"/>
        <v>Bom</v>
      </c>
      <c r="W637" s="6" t="str">
        <f t="shared" si="55"/>
        <v>Positivo</v>
      </c>
      <c r="X637" s="6" t="str">
        <f t="shared" si="56"/>
        <v>Bom</v>
      </c>
      <c r="Y637" t="str">
        <f t="shared" si="57"/>
        <v>Ótimo</v>
      </c>
      <c r="Z637" t="str">
        <f t="shared" si="58"/>
        <v>Positiva</v>
      </c>
      <c r="AA637" t="str">
        <f t="shared" si="59"/>
        <v>Positivo</v>
      </c>
    </row>
    <row r="638" spans="1:27" x14ac:dyDescent="0.25">
      <c r="A638">
        <v>636</v>
      </c>
      <c r="B638" t="s">
        <v>2767</v>
      </c>
      <c r="C638" s="3">
        <v>5.03</v>
      </c>
      <c r="D638">
        <v>8.93</v>
      </c>
      <c r="E638">
        <v>2.14</v>
      </c>
      <c r="F638">
        <v>0</v>
      </c>
      <c r="G638" t="s">
        <v>2768</v>
      </c>
      <c r="H638" t="s">
        <v>2769</v>
      </c>
      <c r="I638" t="s">
        <v>2770</v>
      </c>
      <c r="J638" t="s">
        <v>2771</v>
      </c>
      <c r="K638">
        <v>7.38</v>
      </c>
      <c r="L638">
        <v>7.05</v>
      </c>
      <c r="M638">
        <v>0.34979999999999989</v>
      </c>
      <c r="N638">
        <v>0.32590000000000002</v>
      </c>
      <c r="O638" t="s">
        <v>1045</v>
      </c>
      <c r="P638">
        <v>0.31180000000000002</v>
      </c>
      <c r="Q638">
        <v>0.23930000000000001</v>
      </c>
      <c r="R638" t="s">
        <v>24</v>
      </c>
      <c r="S638" t="s">
        <v>2772</v>
      </c>
      <c r="T638">
        <v>0</v>
      </c>
      <c r="U638">
        <v>8.6099999999999996E-2</v>
      </c>
      <c r="V638" s="6" t="str">
        <f t="shared" si="54"/>
        <v>Bom</v>
      </c>
      <c r="W638" s="6" t="str">
        <f t="shared" si="55"/>
        <v>Positivo</v>
      </c>
      <c r="X638" s="6" t="str">
        <f t="shared" si="56"/>
        <v>Nulo</v>
      </c>
      <c r="Y638" t="str">
        <f t="shared" si="57"/>
        <v>Ótimo</v>
      </c>
      <c r="Z638" t="str">
        <f t="shared" si="58"/>
        <v>Positiva</v>
      </c>
      <c r="AA638" t="str">
        <f t="shared" si="59"/>
        <v>Positivo</v>
      </c>
    </row>
    <row r="639" spans="1:27" x14ac:dyDescent="0.25">
      <c r="A639">
        <v>637</v>
      </c>
      <c r="B639" t="s">
        <v>2773</v>
      </c>
      <c r="C639" s="3">
        <v>65.790000000000006</v>
      </c>
      <c r="D639">
        <v>8.99</v>
      </c>
      <c r="E639">
        <v>2.69</v>
      </c>
      <c r="F639">
        <v>0</v>
      </c>
      <c r="G639" t="s">
        <v>2774</v>
      </c>
      <c r="H639" t="s">
        <v>2775</v>
      </c>
      <c r="I639" t="s">
        <v>2776</v>
      </c>
      <c r="J639" t="s">
        <v>2777</v>
      </c>
      <c r="K639">
        <v>6.65</v>
      </c>
      <c r="L639">
        <v>6.65</v>
      </c>
      <c r="M639">
        <v>0.22009999999999999</v>
      </c>
      <c r="N639">
        <v>0.152</v>
      </c>
      <c r="O639" t="s">
        <v>599</v>
      </c>
      <c r="P639">
        <v>0.2392</v>
      </c>
      <c r="Q639">
        <v>0.29880000000000001</v>
      </c>
      <c r="R639" t="s">
        <v>24</v>
      </c>
      <c r="S639" t="s">
        <v>1811</v>
      </c>
      <c r="T639">
        <v>0.35</v>
      </c>
      <c r="U639">
        <v>0.13059999999999999</v>
      </c>
      <c r="V639" s="6" t="str">
        <f t="shared" si="54"/>
        <v>Bom</v>
      </c>
      <c r="W639" s="6" t="str">
        <f t="shared" si="55"/>
        <v>Positivo</v>
      </c>
      <c r="X639" s="6" t="str">
        <f t="shared" si="56"/>
        <v>Nulo</v>
      </c>
      <c r="Y639" t="str">
        <f t="shared" si="57"/>
        <v>Ótimo</v>
      </c>
      <c r="Z639" t="str">
        <f t="shared" si="58"/>
        <v>Positiva</v>
      </c>
      <c r="AA639" t="str">
        <f t="shared" si="59"/>
        <v>Positivo</v>
      </c>
    </row>
    <row r="640" spans="1:27" x14ac:dyDescent="0.25">
      <c r="A640">
        <v>638</v>
      </c>
      <c r="B640" t="s">
        <v>2778</v>
      </c>
      <c r="C640" s="3">
        <v>44.79</v>
      </c>
      <c r="D640">
        <v>9</v>
      </c>
      <c r="E640">
        <v>1.61</v>
      </c>
      <c r="F640">
        <v>4.3799999999999999E-2</v>
      </c>
      <c r="G640" t="s">
        <v>2591</v>
      </c>
      <c r="H640" t="s">
        <v>2779</v>
      </c>
      <c r="I640" t="s">
        <v>2550</v>
      </c>
      <c r="J640" t="s">
        <v>2780</v>
      </c>
      <c r="K640">
        <v>6.91</v>
      </c>
      <c r="L640">
        <v>5.63</v>
      </c>
      <c r="M640">
        <v>0.21909999999999999</v>
      </c>
      <c r="N640">
        <v>8.8800000000000004E-2</v>
      </c>
      <c r="O640" t="s">
        <v>281</v>
      </c>
      <c r="P640">
        <v>0.109</v>
      </c>
      <c r="Q640">
        <v>0.17879999999999999</v>
      </c>
      <c r="R640" t="s">
        <v>2781</v>
      </c>
      <c r="S640" t="s">
        <v>2570</v>
      </c>
      <c r="T640">
        <v>2.52</v>
      </c>
      <c r="U640">
        <v>0.13189999999999999</v>
      </c>
      <c r="V640" s="6" t="str">
        <f t="shared" si="54"/>
        <v>Bom</v>
      </c>
      <c r="W640" s="6" t="str">
        <f t="shared" si="55"/>
        <v>Positivo</v>
      </c>
      <c r="X640" s="6" t="str">
        <f t="shared" si="56"/>
        <v>Bom</v>
      </c>
      <c r="Y640" t="str">
        <f t="shared" si="57"/>
        <v>Ótimo</v>
      </c>
      <c r="Z640" t="str">
        <f t="shared" si="58"/>
        <v>Positiva</v>
      </c>
      <c r="AA640" t="str">
        <f t="shared" si="59"/>
        <v>Positivo</v>
      </c>
    </row>
    <row r="641" spans="1:27" x14ac:dyDescent="0.25">
      <c r="A641">
        <v>639</v>
      </c>
      <c r="B641" t="s">
        <v>2782</v>
      </c>
      <c r="C641" s="3">
        <v>5.99</v>
      </c>
      <c r="D641">
        <v>9.01</v>
      </c>
      <c r="E641">
        <v>1.57</v>
      </c>
      <c r="F641">
        <v>0</v>
      </c>
      <c r="G641" t="s">
        <v>2783</v>
      </c>
      <c r="H641" t="s">
        <v>1726</v>
      </c>
      <c r="I641" t="s">
        <v>2784</v>
      </c>
      <c r="J641" t="s">
        <v>2785</v>
      </c>
      <c r="K641">
        <v>10.050000000000001</v>
      </c>
      <c r="L641">
        <v>7.85</v>
      </c>
      <c r="M641">
        <v>0.1827</v>
      </c>
      <c r="N641">
        <v>0.16769999999999999</v>
      </c>
      <c r="O641" t="s">
        <v>614</v>
      </c>
      <c r="P641">
        <v>0.1201</v>
      </c>
      <c r="Q641">
        <v>0.1739</v>
      </c>
      <c r="R641" t="s">
        <v>24</v>
      </c>
      <c r="S641" t="s">
        <v>2786</v>
      </c>
      <c r="T641">
        <v>0.47</v>
      </c>
      <c r="U641">
        <v>-0.1061</v>
      </c>
      <c r="V641" s="6" t="str">
        <f t="shared" si="54"/>
        <v>Bom</v>
      </c>
      <c r="W641" s="6" t="str">
        <f t="shared" si="55"/>
        <v>Positivo</v>
      </c>
      <c r="X641" s="6" t="str">
        <f t="shared" si="56"/>
        <v>Nulo</v>
      </c>
      <c r="Y641" t="str">
        <f t="shared" si="57"/>
        <v>Ótimo</v>
      </c>
      <c r="Z641" t="str">
        <f t="shared" si="58"/>
        <v>Positiva</v>
      </c>
      <c r="AA641" t="str">
        <f t="shared" si="59"/>
        <v>Negativo</v>
      </c>
    </row>
    <row r="642" spans="1:27" x14ac:dyDescent="0.25">
      <c r="A642">
        <v>640</v>
      </c>
      <c r="B642" t="s">
        <v>2787</v>
      </c>
      <c r="C642" s="3">
        <v>44.49</v>
      </c>
      <c r="D642">
        <v>9.09</v>
      </c>
      <c r="E642">
        <v>3.31</v>
      </c>
      <c r="F642">
        <v>0</v>
      </c>
      <c r="G642" t="s">
        <v>2788</v>
      </c>
      <c r="H642" t="s">
        <v>559</v>
      </c>
      <c r="I642" t="s">
        <v>316</v>
      </c>
      <c r="J642" t="s">
        <v>2789</v>
      </c>
      <c r="K642">
        <v>7.43</v>
      </c>
      <c r="L642">
        <v>6.59</v>
      </c>
      <c r="M642">
        <v>0.17699999999999999</v>
      </c>
      <c r="N642">
        <v>0.14360000000000001</v>
      </c>
      <c r="O642" t="s">
        <v>2030</v>
      </c>
      <c r="P642">
        <v>0.31519999999999998</v>
      </c>
      <c r="Q642">
        <v>0.36430000000000001</v>
      </c>
      <c r="R642" t="s">
        <v>24</v>
      </c>
      <c r="S642" t="s">
        <v>2703</v>
      </c>
      <c r="T642">
        <v>0.27</v>
      </c>
      <c r="U642">
        <v>0.1535</v>
      </c>
      <c r="V642" s="6" t="str">
        <f t="shared" si="54"/>
        <v>Bom</v>
      </c>
      <c r="W642" s="6" t="str">
        <f t="shared" si="55"/>
        <v>Positivo</v>
      </c>
      <c r="X642" s="6" t="str">
        <f t="shared" si="56"/>
        <v>Nulo</v>
      </c>
      <c r="Y642" t="str">
        <f t="shared" si="57"/>
        <v>Ótimo</v>
      </c>
      <c r="Z642" t="str">
        <f t="shared" si="58"/>
        <v>Positiva</v>
      </c>
      <c r="AA642" t="str">
        <f t="shared" si="59"/>
        <v>Positivo</v>
      </c>
    </row>
    <row r="643" spans="1:27" x14ac:dyDescent="0.25">
      <c r="A643">
        <v>641</v>
      </c>
      <c r="B643" t="s">
        <v>2790</v>
      </c>
      <c r="C643" s="3">
        <v>5.15</v>
      </c>
      <c r="D643">
        <v>9.15</v>
      </c>
      <c r="E643">
        <v>2.19</v>
      </c>
      <c r="F643">
        <v>0</v>
      </c>
      <c r="G643" t="s">
        <v>2791</v>
      </c>
      <c r="H643" t="s">
        <v>2792</v>
      </c>
      <c r="I643" t="s">
        <v>1005</v>
      </c>
      <c r="J643" t="s">
        <v>2793</v>
      </c>
      <c r="K643">
        <v>7.57</v>
      </c>
      <c r="L643">
        <v>7.24</v>
      </c>
      <c r="M643">
        <v>0.34979999999999989</v>
      </c>
      <c r="N643">
        <v>0.32590000000000002</v>
      </c>
      <c r="O643" t="s">
        <v>1045</v>
      </c>
      <c r="P643">
        <v>0.31180000000000002</v>
      </c>
      <c r="Q643">
        <v>0.23930000000000001</v>
      </c>
      <c r="R643" t="s">
        <v>24</v>
      </c>
      <c r="S643" t="s">
        <v>2772</v>
      </c>
      <c r="T643">
        <v>0</v>
      </c>
      <c r="U643">
        <v>8.6099999999999996E-2</v>
      </c>
      <c r="V643" s="6" t="str">
        <f t="shared" ref="V643:V706" si="60">IF(D643&gt;=10,"Ótimo",IF(AND(D643&gt;0,D643&lt;10),"Bom",IF(D643&lt;=0,"Ruim","NA")))</f>
        <v>Bom</v>
      </c>
      <c r="W643" s="6" t="str">
        <f t="shared" ref="W643:W706" si="61">IF(E643&gt;0,"Positivo",IF(E643&lt;=0,"Negativo","NA"))</f>
        <v>Positivo</v>
      </c>
      <c r="X643" s="6" t="str">
        <f t="shared" ref="X643:X706" si="62">IF(AND(F643&gt;0%,F643&lt;=5%),"Bom",IF(F643&lt;=0%,"Nulo",IF(F643&gt;5%,"Ótimo","NA")))</f>
        <v>Nulo</v>
      </c>
      <c r="Y643" t="str">
        <f t="shared" ref="Y643:Y706" si="63">IF(AND(Q643&gt;0%,Q643&lt;=10%),"Bom",IF(Q643&lt;=0%,"Negativo",IF(Q643&gt;10%,"Ótimo","NA")))</f>
        <v>Ótimo</v>
      </c>
      <c r="Z643" t="str">
        <f t="shared" ref="Z643:Z706" si="64">IF(N643&gt;0%,"Positiva",IF(N643&lt;=0%,"Negativo","NA"))</f>
        <v>Positiva</v>
      </c>
      <c r="AA643" t="str">
        <f t="shared" ref="AA643:AA706" si="65">IF(U643&gt;0%,"Positivo","Negativo")</f>
        <v>Positivo</v>
      </c>
    </row>
    <row r="644" spans="1:27" x14ac:dyDescent="0.25">
      <c r="A644">
        <v>642</v>
      </c>
      <c r="B644" t="s">
        <v>2794</v>
      </c>
      <c r="C644" s="3">
        <v>5.8</v>
      </c>
      <c r="D644">
        <v>9.18</v>
      </c>
      <c r="E644">
        <v>3.3</v>
      </c>
      <c r="F644">
        <v>0.1222</v>
      </c>
      <c r="G644" t="s">
        <v>2796</v>
      </c>
      <c r="H644" t="s">
        <v>1587</v>
      </c>
      <c r="I644" t="s">
        <v>2243</v>
      </c>
      <c r="J644" t="s">
        <v>2797</v>
      </c>
      <c r="K644">
        <v>6.36</v>
      </c>
      <c r="L644">
        <v>5.27</v>
      </c>
      <c r="M644">
        <v>0.22950000000000001</v>
      </c>
      <c r="N644">
        <v>0.12230000000000001</v>
      </c>
      <c r="O644" t="s">
        <v>132</v>
      </c>
      <c r="P644">
        <v>0.1507</v>
      </c>
      <c r="Q644">
        <v>0.3589</v>
      </c>
      <c r="R644" t="s">
        <v>2798</v>
      </c>
      <c r="S644" t="s">
        <v>2109</v>
      </c>
      <c r="T644">
        <v>3.09</v>
      </c>
      <c r="U644">
        <v>0.1178</v>
      </c>
      <c r="V644" s="6" t="str">
        <f t="shared" si="60"/>
        <v>Bom</v>
      </c>
      <c r="W644" s="6" t="str">
        <f t="shared" si="61"/>
        <v>Positivo</v>
      </c>
      <c r="X644" s="6" t="str">
        <f t="shared" si="62"/>
        <v>Ótimo</v>
      </c>
      <c r="Y644" t="str">
        <f t="shared" si="63"/>
        <v>Ótimo</v>
      </c>
      <c r="Z644" t="str">
        <f t="shared" si="64"/>
        <v>Positiva</v>
      </c>
      <c r="AA644" t="str">
        <f t="shared" si="65"/>
        <v>Positivo</v>
      </c>
    </row>
    <row r="645" spans="1:27" x14ac:dyDescent="0.25">
      <c r="A645">
        <v>643</v>
      </c>
      <c r="B645" t="s">
        <v>2799</v>
      </c>
      <c r="C645" s="3">
        <v>30.99</v>
      </c>
      <c r="D645">
        <v>9.25</v>
      </c>
      <c r="E645">
        <v>6.17</v>
      </c>
      <c r="F645">
        <v>9.3800000000000008E-2</v>
      </c>
      <c r="G645" t="s">
        <v>2800</v>
      </c>
      <c r="H645" t="s">
        <v>24</v>
      </c>
      <c r="I645" t="s">
        <v>1989</v>
      </c>
      <c r="J645" t="s">
        <v>24</v>
      </c>
      <c r="K645">
        <v>0</v>
      </c>
      <c r="L645">
        <v>0</v>
      </c>
      <c r="M645">
        <v>0</v>
      </c>
      <c r="N645">
        <v>0</v>
      </c>
      <c r="O645" t="s">
        <v>24</v>
      </c>
      <c r="P645">
        <v>0</v>
      </c>
      <c r="Q645">
        <v>0.66670000000000007</v>
      </c>
      <c r="R645" t="s">
        <v>2801</v>
      </c>
      <c r="S645" t="s">
        <v>2802</v>
      </c>
      <c r="T645">
        <v>0</v>
      </c>
      <c r="U645">
        <v>0</v>
      </c>
      <c r="V645" s="6" t="str">
        <f t="shared" si="60"/>
        <v>Bom</v>
      </c>
      <c r="W645" s="6" t="str">
        <f t="shared" si="61"/>
        <v>Positivo</v>
      </c>
      <c r="X645" s="6" t="str">
        <f t="shared" si="62"/>
        <v>Ótimo</v>
      </c>
      <c r="Y645" t="str">
        <f t="shared" si="63"/>
        <v>Ótimo</v>
      </c>
      <c r="Z645" t="str">
        <f t="shared" si="64"/>
        <v>Negativo</v>
      </c>
      <c r="AA645" t="str">
        <f t="shared" si="65"/>
        <v>Negativo</v>
      </c>
    </row>
    <row r="646" spans="1:27" x14ac:dyDescent="0.25">
      <c r="A646">
        <v>644</v>
      </c>
      <c r="B646" t="s">
        <v>2803</v>
      </c>
      <c r="C646" s="3">
        <v>7.01</v>
      </c>
      <c r="D646">
        <v>9.2899999999999991</v>
      </c>
      <c r="E646">
        <v>4.6900000000000004</v>
      </c>
      <c r="F646">
        <v>0.1285</v>
      </c>
      <c r="G646" t="s">
        <v>2804</v>
      </c>
      <c r="H646" t="s">
        <v>2448</v>
      </c>
      <c r="I646" t="s">
        <v>2805</v>
      </c>
      <c r="J646" t="s">
        <v>593</v>
      </c>
      <c r="K646">
        <v>7.87</v>
      </c>
      <c r="L646">
        <v>6.76</v>
      </c>
      <c r="M646">
        <v>0.2772</v>
      </c>
      <c r="N646">
        <v>0.1857</v>
      </c>
      <c r="O646" t="s">
        <v>1573</v>
      </c>
      <c r="P646">
        <v>0.23599999999999999</v>
      </c>
      <c r="Q646">
        <v>0.50450000000000006</v>
      </c>
      <c r="R646" t="s">
        <v>2806</v>
      </c>
      <c r="S646" t="s">
        <v>2616</v>
      </c>
      <c r="T646">
        <v>1.69</v>
      </c>
      <c r="U646">
        <v>0.14860000000000001</v>
      </c>
      <c r="V646" s="6" t="str">
        <f t="shared" si="60"/>
        <v>Bom</v>
      </c>
      <c r="W646" s="6" t="str">
        <f t="shared" si="61"/>
        <v>Positivo</v>
      </c>
      <c r="X646" s="6" t="str">
        <f t="shared" si="62"/>
        <v>Ótimo</v>
      </c>
      <c r="Y646" t="str">
        <f t="shared" si="63"/>
        <v>Ótimo</v>
      </c>
      <c r="Z646" t="str">
        <f t="shared" si="64"/>
        <v>Positiva</v>
      </c>
      <c r="AA646" t="str">
        <f t="shared" si="65"/>
        <v>Positivo</v>
      </c>
    </row>
    <row r="647" spans="1:27" x14ac:dyDescent="0.25">
      <c r="A647">
        <v>645</v>
      </c>
      <c r="B647" t="s">
        <v>2807</v>
      </c>
      <c r="C647" s="3">
        <v>16.5</v>
      </c>
      <c r="D647">
        <v>9.34</v>
      </c>
      <c r="E647">
        <v>0.4</v>
      </c>
      <c r="F647">
        <v>0</v>
      </c>
      <c r="G647" t="s">
        <v>2809</v>
      </c>
      <c r="H647" t="s">
        <v>735</v>
      </c>
      <c r="I647" t="s">
        <v>1492</v>
      </c>
      <c r="J647" t="s">
        <v>554</v>
      </c>
      <c r="K647">
        <v>6.29</v>
      </c>
      <c r="L647">
        <v>3.71</v>
      </c>
      <c r="M647">
        <v>0.27850000000000003</v>
      </c>
      <c r="N647">
        <v>6.5199999999999994E-2</v>
      </c>
      <c r="O647" t="s">
        <v>111</v>
      </c>
      <c r="P647">
        <v>7.0300000000000001E-2</v>
      </c>
      <c r="Q647">
        <v>4.2900000000000001E-2</v>
      </c>
      <c r="R647" t="s">
        <v>24</v>
      </c>
      <c r="S647" t="s">
        <v>2810</v>
      </c>
      <c r="T647">
        <v>1.0900000000000001</v>
      </c>
      <c r="U647">
        <v>9.5000000000000001E-2</v>
      </c>
      <c r="V647" s="6" t="str">
        <f t="shared" si="60"/>
        <v>Bom</v>
      </c>
      <c r="W647" s="6" t="str">
        <f t="shared" si="61"/>
        <v>Positivo</v>
      </c>
      <c r="X647" s="6" t="str">
        <f t="shared" si="62"/>
        <v>Nulo</v>
      </c>
      <c r="Y647" t="str">
        <f t="shared" si="63"/>
        <v>Bom</v>
      </c>
      <c r="Z647" t="str">
        <f t="shared" si="64"/>
        <v>Positiva</v>
      </c>
      <c r="AA647" t="str">
        <f t="shared" si="65"/>
        <v>Positivo</v>
      </c>
    </row>
    <row r="648" spans="1:27" x14ac:dyDescent="0.25">
      <c r="A648">
        <v>646</v>
      </c>
      <c r="B648" t="s">
        <v>2811</v>
      </c>
      <c r="C648" s="3">
        <v>3.32</v>
      </c>
      <c r="D648">
        <v>9.4</v>
      </c>
      <c r="E648">
        <v>0.4</v>
      </c>
      <c r="F648">
        <v>0</v>
      </c>
      <c r="G648" t="s">
        <v>2809</v>
      </c>
      <c r="H648" t="s">
        <v>1910</v>
      </c>
      <c r="I648" t="s">
        <v>2329</v>
      </c>
      <c r="J648" t="s">
        <v>554</v>
      </c>
      <c r="K648">
        <v>6.3</v>
      </c>
      <c r="L648">
        <v>3.71</v>
      </c>
      <c r="M648">
        <v>0.27850000000000003</v>
      </c>
      <c r="N648">
        <v>6.5199999999999994E-2</v>
      </c>
      <c r="O648" t="s">
        <v>111</v>
      </c>
      <c r="P648">
        <v>7.0300000000000001E-2</v>
      </c>
      <c r="Q648">
        <v>4.2900000000000001E-2</v>
      </c>
      <c r="R648" t="s">
        <v>24</v>
      </c>
      <c r="S648" t="s">
        <v>2810</v>
      </c>
      <c r="T648">
        <v>1.0900000000000001</v>
      </c>
      <c r="U648">
        <v>9.5000000000000001E-2</v>
      </c>
      <c r="V648" s="6" t="str">
        <f t="shared" si="60"/>
        <v>Bom</v>
      </c>
      <c r="W648" s="6" t="str">
        <f t="shared" si="61"/>
        <v>Positivo</v>
      </c>
      <c r="X648" s="6" t="str">
        <f t="shared" si="62"/>
        <v>Nulo</v>
      </c>
      <c r="Y648" t="str">
        <f t="shared" si="63"/>
        <v>Bom</v>
      </c>
      <c r="Z648" t="str">
        <f t="shared" si="64"/>
        <v>Positiva</v>
      </c>
      <c r="AA648" t="str">
        <f t="shared" si="65"/>
        <v>Positivo</v>
      </c>
    </row>
    <row r="649" spans="1:27" x14ac:dyDescent="0.25">
      <c r="A649">
        <v>647</v>
      </c>
      <c r="B649" t="s">
        <v>2812</v>
      </c>
      <c r="C649" s="3">
        <v>3.62</v>
      </c>
      <c r="D649">
        <v>9.4700000000000006</v>
      </c>
      <c r="E649">
        <v>0.74</v>
      </c>
      <c r="F649">
        <v>4.9200000000000001E-2</v>
      </c>
      <c r="G649" t="s">
        <v>201</v>
      </c>
      <c r="H649" t="s">
        <v>1067</v>
      </c>
      <c r="I649" t="s">
        <v>2755</v>
      </c>
      <c r="J649" t="s">
        <v>1877</v>
      </c>
      <c r="K649">
        <v>9.58</v>
      </c>
      <c r="L649">
        <v>4.04</v>
      </c>
      <c r="M649">
        <v>3.2400000000000012E-2</v>
      </c>
      <c r="N649">
        <v>1.7999999999999999E-2</v>
      </c>
      <c r="O649" t="s">
        <v>234</v>
      </c>
      <c r="P649">
        <v>4.7500000000000001E-2</v>
      </c>
      <c r="Q649">
        <v>7.7899999999999997E-2</v>
      </c>
      <c r="R649" t="s">
        <v>2813</v>
      </c>
      <c r="S649" t="s">
        <v>2814</v>
      </c>
      <c r="T649">
        <v>0.66</v>
      </c>
      <c r="U649">
        <v>0.1113</v>
      </c>
      <c r="V649" s="6" t="str">
        <f t="shared" si="60"/>
        <v>Bom</v>
      </c>
      <c r="W649" s="6" t="str">
        <f t="shared" si="61"/>
        <v>Positivo</v>
      </c>
      <c r="X649" s="6" t="str">
        <f t="shared" si="62"/>
        <v>Bom</v>
      </c>
      <c r="Y649" t="str">
        <f t="shared" si="63"/>
        <v>Bom</v>
      </c>
      <c r="Z649" t="str">
        <f t="shared" si="64"/>
        <v>Positiva</v>
      </c>
      <c r="AA649" t="str">
        <f t="shared" si="65"/>
        <v>Positivo</v>
      </c>
    </row>
    <row r="650" spans="1:27" x14ac:dyDescent="0.25">
      <c r="A650">
        <v>648</v>
      </c>
      <c r="B650" t="s">
        <v>2815</v>
      </c>
      <c r="C650" s="3">
        <v>3.05</v>
      </c>
      <c r="D650">
        <v>9.48</v>
      </c>
      <c r="E650">
        <v>0.91</v>
      </c>
      <c r="F650">
        <v>0</v>
      </c>
      <c r="G650" t="s">
        <v>2045</v>
      </c>
      <c r="H650" t="s">
        <v>1492</v>
      </c>
      <c r="I650" t="s">
        <v>2816</v>
      </c>
      <c r="J650" t="s">
        <v>2795</v>
      </c>
      <c r="K650">
        <v>16.510000000000002</v>
      </c>
      <c r="L650">
        <v>8.83</v>
      </c>
      <c r="M650">
        <v>5.4100000000000002E-2</v>
      </c>
      <c r="N650">
        <v>8.6899999999999991E-2</v>
      </c>
      <c r="O650" t="s">
        <v>2817</v>
      </c>
      <c r="P650">
        <v>4.4400000000000002E-2</v>
      </c>
      <c r="Q650">
        <v>9.6300000000000011E-2</v>
      </c>
      <c r="R650" t="s">
        <v>24</v>
      </c>
      <c r="S650" t="s">
        <v>2818</v>
      </c>
      <c r="T650">
        <v>0.16</v>
      </c>
      <c r="U650">
        <v>7.0999999999999994E-2</v>
      </c>
      <c r="V650" s="6" t="str">
        <f t="shared" si="60"/>
        <v>Bom</v>
      </c>
      <c r="W650" s="6" t="str">
        <f t="shared" si="61"/>
        <v>Positivo</v>
      </c>
      <c r="X650" s="6" t="str">
        <f t="shared" si="62"/>
        <v>Nulo</v>
      </c>
      <c r="Y650" t="str">
        <f t="shared" si="63"/>
        <v>Bom</v>
      </c>
      <c r="Z650" t="str">
        <f t="shared" si="64"/>
        <v>Positiva</v>
      </c>
      <c r="AA650" t="str">
        <f t="shared" si="65"/>
        <v>Positivo</v>
      </c>
    </row>
    <row r="651" spans="1:27" x14ac:dyDescent="0.25">
      <c r="A651">
        <v>649</v>
      </c>
      <c r="B651" t="s">
        <v>2819</v>
      </c>
      <c r="C651" s="3">
        <v>7.2</v>
      </c>
      <c r="D651">
        <v>9.59</v>
      </c>
      <c r="E651">
        <v>0.44</v>
      </c>
      <c r="F651">
        <v>4.9200000000000001E-2</v>
      </c>
      <c r="G651" t="s">
        <v>516</v>
      </c>
      <c r="H651" t="s">
        <v>534</v>
      </c>
      <c r="I651" t="s">
        <v>2638</v>
      </c>
      <c r="J651" t="s">
        <v>1910</v>
      </c>
      <c r="K651">
        <v>5.44</v>
      </c>
      <c r="L651">
        <v>3.92</v>
      </c>
      <c r="M651">
        <v>3.5999999999999997E-2</v>
      </c>
      <c r="N651">
        <v>1.37E-2</v>
      </c>
      <c r="O651" t="s">
        <v>1201</v>
      </c>
      <c r="P651">
        <v>8.2899999999999988E-2</v>
      </c>
      <c r="Q651">
        <v>4.6199999999999998E-2</v>
      </c>
      <c r="R651" t="s">
        <v>2820</v>
      </c>
      <c r="S651" t="s">
        <v>2821</v>
      </c>
      <c r="T651">
        <v>0.43</v>
      </c>
      <c r="U651">
        <v>1.0500000000000001E-2</v>
      </c>
      <c r="V651" s="6" t="str">
        <f t="shared" si="60"/>
        <v>Bom</v>
      </c>
      <c r="W651" s="6" t="str">
        <f t="shared" si="61"/>
        <v>Positivo</v>
      </c>
      <c r="X651" s="6" t="str">
        <f t="shared" si="62"/>
        <v>Bom</v>
      </c>
      <c r="Y651" t="str">
        <f t="shared" si="63"/>
        <v>Bom</v>
      </c>
      <c r="Z651" t="str">
        <f t="shared" si="64"/>
        <v>Positiva</v>
      </c>
      <c r="AA651" t="str">
        <f t="shared" si="65"/>
        <v>Positivo</v>
      </c>
    </row>
    <row r="652" spans="1:27" x14ac:dyDescent="0.25">
      <c r="A652">
        <v>650</v>
      </c>
      <c r="B652" t="s">
        <v>2822</v>
      </c>
      <c r="C652" s="3">
        <v>4.7699999999999996</v>
      </c>
      <c r="D652">
        <v>9.59</v>
      </c>
      <c r="E652">
        <v>2.16</v>
      </c>
      <c r="F652">
        <v>0.19089999999999999</v>
      </c>
      <c r="G652" t="s">
        <v>2823</v>
      </c>
      <c r="H652" t="s">
        <v>1039</v>
      </c>
      <c r="I652" t="s">
        <v>2824</v>
      </c>
      <c r="J652" t="s">
        <v>2825</v>
      </c>
      <c r="K652">
        <v>5.44</v>
      </c>
      <c r="L652">
        <v>4.47</v>
      </c>
      <c r="M652">
        <v>0.33339999999999997</v>
      </c>
      <c r="N652">
        <v>0.1963</v>
      </c>
      <c r="O652" t="s">
        <v>83</v>
      </c>
      <c r="P652">
        <v>0.26679999999999998</v>
      </c>
      <c r="Q652">
        <v>0.22559999999999999</v>
      </c>
      <c r="R652" t="s">
        <v>2826</v>
      </c>
      <c r="S652" t="s">
        <v>2827</v>
      </c>
      <c r="T652">
        <v>0.69</v>
      </c>
      <c r="U652">
        <v>-0.1116</v>
      </c>
      <c r="V652" s="6" t="str">
        <f t="shared" si="60"/>
        <v>Bom</v>
      </c>
      <c r="W652" s="6" t="str">
        <f t="shared" si="61"/>
        <v>Positivo</v>
      </c>
      <c r="X652" s="6" t="str">
        <f t="shared" si="62"/>
        <v>Ótimo</v>
      </c>
      <c r="Y652" t="str">
        <f t="shared" si="63"/>
        <v>Ótimo</v>
      </c>
      <c r="Z652" t="str">
        <f t="shared" si="64"/>
        <v>Positiva</v>
      </c>
      <c r="AA652" t="str">
        <f t="shared" si="65"/>
        <v>Negativo</v>
      </c>
    </row>
    <row r="653" spans="1:27" x14ac:dyDescent="0.25">
      <c r="A653">
        <v>651</v>
      </c>
      <c r="B653" t="s">
        <v>2828</v>
      </c>
      <c r="C653" s="3">
        <v>4.93</v>
      </c>
      <c r="D653">
        <v>9.6</v>
      </c>
      <c r="E653">
        <v>2.0699999999999998</v>
      </c>
      <c r="F653">
        <v>0</v>
      </c>
      <c r="G653" t="s">
        <v>2829</v>
      </c>
      <c r="H653" t="s">
        <v>687</v>
      </c>
      <c r="I653" t="s">
        <v>785</v>
      </c>
      <c r="J653" t="s">
        <v>2830</v>
      </c>
      <c r="K653">
        <v>8.16</v>
      </c>
      <c r="L653">
        <v>7.64</v>
      </c>
      <c r="M653">
        <v>5.33E-2</v>
      </c>
      <c r="N653">
        <v>4.0399999999999998E-2</v>
      </c>
      <c r="O653" t="s">
        <v>27</v>
      </c>
      <c r="P653">
        <v>0.1103</v>
      </c>
      <c r="Q653">
        <v>0.21540000000000001</v>
      </c>
      <c r="R653" t="s">
        <v>2831</v>
      </c>
      <c r="S653" t="s">
        <v>2832</v>
      </c>
      <c r="T653">
        <v>0.34</v>
      </c>
      <c r="U653">
        <v>0.36049999999999999</v>
      </c>
      <c r="V653" s="6" t="str">
        <f t="shared" si="60"/>
        <v>Bom</v>
      </c>
      <c r="W653" s="6" t="str">
        <f t="shared" si="61"/>
        <v>Positivo</v>
      </c>
      <c r="X653" s="6" t="str">
        <f t="shared" si="62"/>
        <v>Nulo</v>
      </c>
      <c r="Y653" t="str">
        <f t="shared" si="63"/>
        <v>Ótimo</v>
      </c>
      <c r="Z653" t="str">
        <f t="shared" si="64"/>
        <v>Positiva</v>
      </c>
      <c r="AA653" t="str">
        <f t="shared" si="65"/>
        <v>Positivo</v>
      </c>
    </row>
    <row r="654" spans="1:27" x14ac:dyDescent="0.25">
      <c r="A654">
        <v>652</v>
      </c>
      <c r="B654" t="s">
        <v>2833</v>
      </c>
      <c r="C654" s="3">
        <v>19.47</v>
      </c>
      <c r="D654">
        <v>9.6</v>
      </c>
      <c r="E654">
        <v>1.08</v>
      </c>
      <c r="F654">
        <v>2.63E-2</v>
      </c>
      <c r="G654" t="s">
        <v>2399</v>
      </c>
      <c r="H654" t="s">
        <v>1067</v>
      </c>
      <c r="I654" t="s">
        <v>2834</v>
      </c>
      <c r="J654" t="s">
        <v>2835</v>
      </c>
      <c r="K654">
        <v>14.78</v>
      </c>
      <c r="L654">
        <v>13.63</v>
      </c>
      <c r="M654">
        <v>0.1196</v>
      </c>
      <c r="N654">
        <v>0.16089999999999999</v>
      </c>
      <c r="O654" t="s">
        <v>2042</v>
      </c>
      <c r="P654">
        <v>4.9299999999999997E-2</v>
      </c>
      <c r="Q654">
        <v>0.1123</v>
      </c>
      <c r="R654" t="s">
        <v>2836</v>
      </c>
      <c r="S654" t="s">
        <v>2043</v>
      </c>
      <c r="T654">
        <v>0.65</v>
      </c>
      <c r="U654">
        <v>0.1206</v>
      </c>
      <c r="V654" s="6" t="str">
        <f t="shared" si="60"/>
        <v>Bom</v>
      </c>
      <c r="W654" s="6" t="str">
        <f t="shared" si="61"/>
        <v>Positivo</v>
      </c>
      <c r="X654" s="6" t="str">
        <f t="shared" si="62"/>
        <v>Bom</v>
      </c>
      <c r="Y654" t="str">
        <f t="shared" si="63"/>
        <v>Ótimo</v>
      </c>
      <c r="Z654" t="str">
        <f t="shared" si="64"/>
        <v>Positiva</v>
      </c>
      <c r="AA654" t="str">
        <f t="shared" si="65"/>
        <v>Positivo</v>
      </c>
    </row>
    <row r="655" spans="1:27" x14ac:dyDescent="0.25">
      <c r="A655">
        <v>653</v>
      </c>
      <c r="B655" t="s">
        <v>2837</v>
      </c>
      <c r="C655" s="3">
        <v>10.36</v>
      </c>
      <c r="D655">
        <v>9.6</v>
      </c>
      <c r="E655">
        <v>2.64</v>
      </c>
      <c r="F655">
        <v>8.3299999999999999E-2</v>
      </c>
      <c r="G655" t="s">
        <v>2838</v>
      </c>
      <c r="H655" t="s">
        <v>2839</v>
      </c>
      <c r="I655" t="s">
        <v>2840</v>
      </c>
      <c r="J655" t="s">
        <v>2841</v>
      </c>
      <c r="K655">
        <v>-285.38</v>
      </c>
      <c r="L655">
        <v>-285.33</v>
      </c>
      <c r="M655">
        <v>0</v>
      </c>
      <c r="N655">
        <v>0</v>
      </c>
      <c r="O655" t="s">
        <v>1709</v>
      </c>
      <c r="P655">
        <v>-9.1999999999999998E-3</v>
      </c>
      <c r="Q655">
        <v>0.27479999999999999</v>
      </c>
      <c r="R655" t="s">
        <v>2842</v>
      </c>
      <c r="S655" t="s">
        <v>2843</v>
      </c>
      <c r="T655">
        <v>0</v>
      </c>
      <c r="U655">
        <v>0</v>
      </c>
      <c r="V655" s="6" t="str">
        <f t="shared" si="60"/>
        <v>Bom</v>
      </c>
      <c r="W655" s="6" t="str">
        <f t="shared" si="61"/>
        <v>Positivo</v>
      </c>
      <c r="X655" s="6" t="str">
        <f t="shared" si="62"/>
        <v>Ótimo</v>
      </c>
      <c r="Y655" t="str">
        <f t="shared" si="63"/>
        <v>Ótimo</v>
      </c>
      <c r="Z655" t="str">
        <f t="shared" si="64"/>
        <v>Negativo</v>
      </c>
      <c r="AA655" t="str">
        <f t="shared" si="65"/>
        <v>Negativo</v>
      </c>
    </row>
    <row r="656" spans="1:27" x14ac:dyDescent="0.25">
      <c r="A656">
        <v>654</v>
      </c>
      <c r="B656" t="s">
        <v>2844</v>
      </c>
      <c r="C656" s="3">
        <v>17.62</v>
      </c>
      <c r="D656">
        <v>9.61</v>
      </c>
      <c r="E656">
        <v>1.7</v>
      </c>
      <c r="F656">
        <v>6.2199999999999998E-2</v>
      </c>
      <c r="G656" t="s">
        <v>2845</v>
      </c>
      <c r="H656" t="s">
        <v>2846</v>
      </c>
      <c r="I656" t="s">
        <v>2345</v>
      </c>
      <c r="J656" t="s">
        <v>1185</v>
      </c>
      <c r="K656">
        <v>7.52</v>
      </c>
      <c r="L656">
        <v>6.29</v>
      </c>
      <c r="M656">
        <v>0.1739</v>
      </c>
      <c r="N656">
        <v>0.1145</v>
      </c>
      <c r="O656" t="s">
        <v>415</v>
      </c>
      <c r="P656">
        <v>0.126</v>
      </c>
      <c r="Q656">
        <v>0.17699999999999999</v>
      </c>
      <c r="R656" t="s">
        <v>2847</v>
      </c>
      <c r="S656" t="s">
        <v>2429</v>
      </c>
      <c r="T656">
        <v>0.45</v>
      </c>
      <c r="U656">
        <v>0.1197</v>
      </c>
      <c r="V656" s="6" t="str">
        <f t="shared" si="60"/>
        <v>Bom</v>
      </c>
      <c r="W656" s="6" t="str">
        <f t="shared" si="61"/>
        <v>Positivo</v>
      </c>
      <c r="X656" s="6" t="str">
        <f t="shared" si="62"/>
        <v>Ótimo</v>
      </c>
      <c r="Y656" t="str">
        <f t="shared" si="63"/>
        <v>Ótimo</v>
      </c>
      <c r="Z656" t="str">
        <f t="shared" si="64"/>
        <v>Positiva</v>
      </c>
      <c r="AA656" t="str">
        <f t="shared" si="65"/>
        <v>Positivo</v>
      </c>
    </row>
    <row r="657" spans="1:27" x14ac:dyDescent="0.25">
      <c r="A657">
        <v>655</v>
      </c>
      <c r="B657" t="s">
        <v>2848</v>
      </c>
      <c r="C657" s="3">
        <v>6.64</v>
      </c>
      <c r="D657">
        <v>9.68</v>
      </c>
      <c r="E657">
        <v>0.71</v>
      </c>
      <c r="F657">
        <v>2.2800000000000001E-2</v>
      </c>
      <c r="G657" t="s">
        <v>1824</v>
      </c>
      <c r="H657" t="s">
        <v>86</v>
      </c>
      <c r="I657" t="s">
        <v>1634</v>
      </c>
      <c r="J657" t="s">
        <v>1656</v>
      </c>
      <c r="K657">
        <v>5.53</v>
      </c>
      <c r="L657">
        <v>5.33</v>
      </c>
      <c r="M657">
        <v>9.3599999999999989E-2</v>
      </c>
      <c r="N657">
        <v>9.06E-2</v>
      </c>
      <c r="O657" t="s">
        <v>2849</v>
      </c>
      <c r="P657">
        <v>4.0800000000000003E-2</v>
      </c>
      <c r="Q657">
        <v>7.3499999999999996E-2</v>
      </c>
      <c r="R657" t="s">
        <v>2850</v>
      </c>
      <c r="S657" t="s">
        <v>2851</v>
      </c>
      <c r="T657">
        <v>0.41</v>
      </c>
      <c r="U657">
        <v>0.1011</v>
      </c>
      <c r="V657" s="6" t="str">
        <f t="shared" si="60"/>
        <v>Bom</v>
      </c>
      <c r="W657" s="6" t="str">
        <f t="shared" si="61"/>
        <v>Positivo</v>
      </c>
      <c r="X657" s="6" t="str">
        <f t="shared" si="62"/>
        <v>Bom</v>
      </c>
      <c r="Y657" t="str">
        <f t="shared" si="63"/>
        <v>Bom</v>
      </c>
      <c r="Z657" t="str">
        <f t="shared" si="64"/>
        <v>Positiva</v>
      </c>
      <c r="AA657" t="str">
        <f t="shared" si="65"/>
        <v>Positivo</v>
      </c>
    </row>
    <row r="658" spans="1:27" x14ac:dyDescent="0.25">
      <c r="A658">
        <v>656</v>
      </c>
      <c r="B658" t="s">
        <v>2852</v>
      </c>
      <c r="C658" s="3">
        <v>7.49</v>
      </c>
      <c r="D658">
        <v>9.68</v>
      </c>
      <c r="E658">
        <v>0.59</v>
      </c>
      <c r="F658">
        <v>1E-4</v>
      </c>
      <c r="G658" t="s">
        <v>2854</v>
      </c>
      <c r="H658" t="s">
        <v>2656</v>
      </c>
      <c r="I658" t="s">
        <v>2855</v>
      </c>
      <c r="J658" t="s">
        <v>2856</v>
      </c>
      <c r="K658">
        <v>-100.24</v>
      </c>
      <c r="L658">
        <v>-100.24</v>
      </c>
      <c r="M658">
        <v>0</v>
      </c>
      <c r="N658">
        <v>0</v>
      </c>
      <c r="O658" t="s">
        <v>2733</v>
      </c>
      <c r="P658">
        <v>-5.6000000000000008E-3</v>
      </c>
      <c r="Q658">
        <v>6.0699999999999997E-2</v>
      </c>
      <c r="R658" t="s">
        <v>2857</v>
      </c>
      <c r="S658" t="s">
        <v>2735</v>
      </c>
      <c r="T658">
        <v>0</v>
      </c>
      <c r="U658">
        <v>-0.71760000000000002</v>
      </c>
      <c r="V658" s="6" t="str">
        <f t="shared" si="60"/>
        <v>Bom</v>
      </c>
      <c r="W658" s="6" t="str">
        <f t="shared" si="61"/>
        <v>Positivo</v>
      </c>
      <c r="X658" s="6" t="str">
        <f t="shared" si="62"/>
        <v>Bom</v>
      </c>
      <c r="Y658" t="str">
        <f t="shared" si="63"/>
        <v>Bom</v>
      </c>
      <c r="Z658" t="str">
        <f t="shared" si="64"/>
        <v>Negativo</v>
      </c>
      <c r="AA658" t="str">
        <f t="shared" si="65"/>
        <v>Negativo</v>
      </c>
    </row>
    <row r="659" spans="1:27" x14ac:dyDescent="0.25">
      <c r="A659">
        <v>657</v>
      </c>
      <c r="B659" t="s">
        <v>2858</v>
      </c>
      <c r="C659" s="3">
        <v>182.07</v>
      </c>
      <c r="D659">
        <v>9.69</v>
      </c>
      <c r="E659">
        <v>1.02</v>
      </c>
      <c r="F659">
        <v>0</v>
      </c>
      <c r="G659" t="s">
        <v>23</v>
      </c>
      <c r="H659" t="s">
        <v>24</v>
      </c>
      <c r="I659" t="s">
        <v>24</v>
      </c>
      <c r="J659" t="s">
        <v>24</v>
      </c>
      <c r="K659">
        <v>0</v>
      </c>
      <c r="L659">
        <v>0</v>
      </c>
      <c r="M659">
        <v>0</v>
      </c>
      <c r="N659">
        <v>0</v>
      </c>
      <c r="O659" t="s">
        <v>24</v>
      </c>
      <c r="P659">
        <v>0</v>
      </c>
      <c r="Q659">
        <v>0.1053</v>
      </c>
      <c r="R659" t="s">
        <v>24</v>
      </c>
      <c r="S659" t="s">
        <v>2859</v>
      </c>
      <c r="T659">
        <v>0</v>
      </c>
      <c r="U659">
        <v>7.1999999999999998E-3</v>
      </c>
      <c r="V659" s="6" t="str">
        <f t="shared" si="60"/>
        <v>Bom</v>
      </c>
      <c r="W659" s="6" t="str">
        <f t="shared" si="61"/>
        <v>Positivo</v>
      </c>
      <c r="X659" s="6" t="str">
        <f t="shared" si="62"/>
        <v>Nulo</v>
      </c>
      <c r="Y659" t="str">
        <f t="shared" si="63"/>
        <v>Ótimo</v>
      </c>
      <c r="Z659" t="str">
        <f t="shared" si="64"/>
        <v>Negativo</v>
      </c>
      <c r="AA659" t="str">
        <f t="shared" si="65"/>
        <v>Positivo</v>
      </c>
    </row>
    <row r="660" spans="1:27" x14ac:dyDescent="0.25">
      <c r="A660">
        <v>658</v>
      </c>
      <c r="B660" t="s">
        <v>2860</v>
      </c>
      <c r="C660" s="3">
        <v>9.84</v>
      </c>
      <c r="D660">
        <v>9.73</v>
      </c>
      <c r="E660">
        <v>1.5</v>
      </c>
      <c r="F660">
        <v>6.0299999999999999E-2</v>
      </c>
      <c r="G660" t="s">
        <v>23</v>
      </c>
      <c r="H660" t="s">
        <v>24</v>
      </c>
      <c r="I660" t="s">
        <v>24</v>
      </c>
      <c r="J660" t="s">
        <v>24</v>
      </c>
      <c r="K660">
        <v>0</v>
      </c>
      <c r="L660">
        <v>0</v>
      </c>
      <c r="M660">
        <v>0</v>
      </c>
      <c r="N660">
        <v>0</v>
      </c>
      <c r="O660" t="s">
        <v>24</v>
      </c>
      <c r="P660">
        <v>0</v>
      </c>
      <c r="Q660">
        <v>0.15409999999999999</v>
      </c>
      <c r="R660" t="s">
        <v>2861</v>
      </c>
      <c r="S660" t="s">
        <v>2580</v>
      </c>
      <c r="T660">
        <v>0</v>
      </c>
      <c r="U660">
        <v>7.46E-2</v>
      </c>
      <c r="V660" s="6" t="str">
        <f t="shared" si="60"/>
        <v>Bom</v>
      </c>
      <c r="W660" s="6" t="str">
        <f t="shared" si="61"/>
        <v>Positivo</v>
      </c>
      <c r="X660" s="6" t="str">
        <f t="shared" si="62"/>
        <v>Ótimo</v>
      </c>
      <c r="Y660" t="str">
        <f t="shared" si="63"/>
        <v>Ótimo</v>
      </c>
      <c r="Z660" t="str">
        <f t="shared" si="64"/>
        <v>Negativo</v>
      </c>
      <c r="AA660" t="str">
        <f t="shared" si="65"/>
        <v>Positivo</v>
      </c>
    </row>
    <row r="661" spans="1:27" x14ac:dyDescent="0.25">
      <c r="A661">
        <v>659</v>
      </c>
      <c r="B661" t="s">
        <v>2862</v>
      </c>
      <c r="C661" s="3">
        <v>100</v>
      </c>
      <c r="D661">
        <v>9.76</v>
      </c>
      <c r="E661">
        <v>56.77</v>
      </c>
      <c r="F661">
        <v>0</v>
      </c>
      <c r="G661" t="s">
        <v>2863</v>
      </c>
      <c r="H661" t="s">
        <v>223</v>
      </c>
      <c r="I661" t="s">
        <v>786</v>
      </c>
      <c r="J661" t="s">
        <v>2864</v>
      </c>
      <c r="K661">
        <v>-8.91</v>
      </c>
      <c r="L661">
        <v>-8.91</v>
      </c>
      <c r="M661">
        <v>-2.98E-2</v>
      </c>
      <c r="N661">
        <v>3.2500000000000001E-2</v>
      </c>
      <c r="O661" t="s">
        <v>1067</v>
      </c>
      <c r="P661">
        <v>-0.21859999999999999</v>
      </c>
      <c r="Q661">
        <v>5.8190999999999997</v>
      </c>
      <c r="R661" t="s">
        <v>24</v>
      </c>
      <c r="S661" t="s">
        <v>2865</v>
      </c>
      <c r="T661">
        <v>5.52</v>
      </c>
      <c r="U661">
        <v>4.9400000000000013E-2</v>
      </c>
      <c r="V661" s="6" t="str">
        <f t="shared" si="60"/>
        <v>Bom</v>
      </c>
      <c r="W661" s="6" t="str">
        <f t="shared" si="61"/>
        <v>Positivo</v>
      </c>
      <c r="X661" s="6" t="str">
        <f t="shared" si="62"/>
        <v>Nulo</v>
      </c>
      <c r="Y661" t="str">
        <f t="shared" si="63"/>
        <v>Ótimo</v>
      </c>
      <c r="Z661" t="str">
        <f t="shared" si="64"/>
        <v>Positiva</v>
      </c>
      <c r="AA661" t="str">
        <f t="shared" si="65"/>
        <v>Positivo</v>
      </c>
    </row>
    <row r="662" spans="1:27" x14ac:dyDescent="0.25">
      <c r="A662">
        <v>660</v>
      </c>
      <c r="B662" t="s">
        <v>2866</v>
      </c>
      <c r="C662" s="3">
        <v>16.59</v>
      </c>
      <c r="D662">
        <v>9.81</v>
      </c>
      <c r="E662">
        <v>1.1399999999999999</v>
      </c>
      <c r="F662">
        <v>5.9700000000000003E-2</v>
      </c>
      <c r="G662" t="s">
        <v>23</v>
      </c>
      <c r="H662" t="s">
        <v>24</v>
      </c>
      <c r="I662" t="s">
        <v>24</v>
      </c>
      <c r="J662" t="s">
        <v>24</v>
      </c>
      <c r="K662">
        <v>0</v>
      </c>
      <c r="L662">
        <v>0</v>
      </c>
      <c r="M662">
        <v>0</v>
      </c>
      <c r="N662">
        <v>0</v>
      </c>
      <c r="O662" t="s">
        <v>24</v>
      </c>
      <c r="P662">
        <v>0</v>
      </c>
      <c r="Q662">
        <v>0.1159</v>
      </c>
      <c r="R662" t="s">
        <v>2867</v>
      </c>
      <c r="S662" t="s">
        <v>2650</v>
      </c>
      <c r="T662">
        <v>0</v>
      </c>
      <c r="U662">
        <v>6.2600000000000003E-2</v>
      </c>
      <c r="V662" s="6" t="str">
        <f t="shared" si="60"/>
        <v>Bom</v>
      </c>
      <c r="W662" s="6" t="str">
        <f t="shared" si="61"/>
        <v>Positivo</v>
      </c>
      <c r="X662" s="6" t="str">
        <f t="shared" si="62"/>
        <v>Ótimo</v>
      </c>
      <c r="Y662" t="str">
        <f t="shared" si="63"/>
        <v>Ótimo</v>
      </c>
      <c r="Z662" t="str">
        <f t="shared" si="64"/>
        <v>Negativo</v>
      </c>
      <c r="AA662" t="str">
        <f t="shared" si="65"/>
        <v>Positivo</v>
      </c>
    </row>
    <row r="663" spans="1:27" x14ac:dyDescent="0.25">
      <c r="A663">
        <v>661</v>
      </c>
      <c r="B663" t="s">
        <v>2868</v>
      </c>
      <c r="C663" s="3">
        <v>71.8</v>
      </c>
      <c r="D663">
        <v>9.81</v>
      </c>
      <c r="E663">
        <v>2.93</v>
      </c>
      <c r="F663">
        <v>0</v>
      </c>
      <c r="G663" t="s">
        <v>2869</v>
      </c>
      <c r="H663" t="s">
        <v>2870</v>
      </c>
      <c r="I663" t="s">
        <v>2729</v>
      </c>
      <c r="J663" t="s">
        <v>1798</v>
      </c>
      <c r="K663">
        <v>7.22</v>
      </c>
      <c r="L663">
        <v>7.22</v>
      </c>
      <c r="M663">
        <v>0.22009999999999999</v>
      </c>
      <c r="N663">
        <v>0.152</v>
      </c>
      <c r="O663" t="s">
        <v>599</v>
      </c>
      <c r="P663">
        <v>0.2392</v>
      </c>
      <c r="Q663">
        <v>0.29880000000000001</v>
      </c>
      <c r="R663" t="s">
        <v>24</v>
      </c>
      <c r="S663" t="s">
        <v>1811</v>
      </c>
      <c r="T663">
        <v>0.35</v>
      </c>
      <c r="U663">
        <v>0.13059999999999999</v>
      </c>
      <c r="V663" s="6" t="str">
        <f t="shared" si="60"/>
        <v>Bom</v>
      </c>
      <c r="W663" s="6" t="str">
        <f t="shared" si="61"/>
        <v>Positivo</v>
      </c>
      <c r="X663" s="6" t="str">
        <f t="shared" si="62"/>
        <v>Nulo</v>
      </c>
      <c r="Y663" t="str">
        <f t="shared" si="63"/>
        <v>Ótimo</v>
      </c>
      <c r="Z663" t="str">
        <f t="shared" si="64"/>
        <v>Positiva</v>
      </c>
      <c r="AA663" t="str">
        <f t="shared" si="65"/>
        <v>Positivo</v>
      </c>
    </row>
    <row r="664" spans="1:27" x14ac:dyDescent="0.25">
      <c r="A664">
        <v>662</v>
      </c>
      <c r="B664" t="s">
        <v>2871</v>
      </c>
      <c r="C664" s="3">
        <v>3.44</v>
      </c>
      <c r="D664">
        <v>9.84</v>
      </c>
      <c r="E664">
        <v>0.33</v>
      </c>
      <c r="F664">
        <v>2.63E-2</v>
      </c>
      <c r="G664" t="s">
        <v>1277</v>
      </c>
      <c r="H664" t="s">
        <v>1010</v>
      </c>
      <c r="I664" t="s">
        <v>2872</v>
      </c>
      <c r="J664" t="s">
        <v>2242</v>
      </c>
      <c r="K664">
        <v>26.95</v>
      </c>
      <c r="L664">
        <v>19.87</v>
      </c>
      <c r="M664">
        <v>7.7300000000000008E-2</v>
      </c>
      <c r="N664">
        <v>0.113</v>
      </c>
      <c r="O664" t="s">
        <v>2550</v>
      </c>
      <c r="P664">
        <v>1.5299999999999999E-2</v>
      </c>
      <c r="Q664">
        <v>3.39E-2</v>
      </c>
      <c r="R664" t="s">
        <v>2873</v>
      </c>
      <c r="S664" t="s">
        <v>2874</v>
      </c>
      <c r="T664">
        <v>1.32</v>
      </c>
      <c r="U664">
        <v>5.4000000000000003E-3</v>
      </c>
      <c r="V664" s="6" t="str">
        <f t="shared" si="60"/>
        <v>Bom</v>
      </c>
      <c r="W664" s="6" t="str">
        <f t="shared" si="61"/>
        <v>Positivo</v>
      </c>
      <c r="X664" s="6" t="str">
        <f t="shared" si="62"/>
        <v>Bom</v>
      </c>
      <c r="Y664" t="str">
        <f t="shared" si="63"/>
        <v>Bom</v>
      </c>
      <c r="Z664" t="str">
        <f t="shared" si="64"/>
        <v>Positiva</v>
      </c>
      <c r="AA664" t="str">
        <f t="shared" si="65"/>
        <v>Positivo</v>
      </c>
    </row>
    <row r="665" spans="1:27" x14ac:dyDescent="0.25">
      <c r="A665">
        <v>663</v>
      </c>
      <c r="B665" t="s">
        <v>2875</v>
      </c>
      <c r="C665" s="3">
        <v>10.7</v>
      </c>
      <c r="D665">
        <v>9.8800000000000008</v>
      </c>
      <c r="E665">
        <v>12.18</v>
      </c>
      <c r="F665">
        <v>5.3800000000000001E-2</v>
      </c>
      <c r="G665" t="s">
        <v>1112</v>
      </c>
      <c r="H665" t="s">
        <v>219</v>
      </c>
      <c r="I665" t="s">
        <v>2641</v>
      </c>
      <c r="J665" t="s">
        <v>374</v>
      </c>
      <c r="K665">
        <v>6.28</v>
      </c>
      <c r="L665">
        <v>5.24</v>
      </c>
      <c r="M665">
        <v>7.4999999999999997E-2</v>
      </c>
      <c r="N665">
        <v>2.1700000000000001E-2</v>
      </c>
      <c r="O665" t="s">
        <v>689</v>
      </c>
      <c r="P665">
        <v>0.2019</v>
      </c>
      <c r="Q665">
        <v>1.2329000000000001</v>
      </c>
      <c r="R665" t="s">
        <v>2876</v>
      </c>
      <c r="S665" t="s">
        <v>2877</v>
      </c>
      <c r="T665">
        <v>26.39</v>
      </c>
      <c r="U665">
        <v>0.18479999999999999</v>
      </c>
      <c r="V665" s="6" t="str">
        <f t="shared" si="60"/>
        <v>Bom</v>
      </c>
      <c r="W665" s="6" t="str">
        <f t="shared" si="61"/>
        <v>Positivo</v>
      </c>
      <c r="X665" s="6" t="str">
        <f t="shared" si="62"/>
        <v>Ótimo</v>
      </c>
      <c r="Y665" t="str">
        <f t="shared" si="63"/>
        <v>Ótimo</v>
      </c>
      <c r="Z665" t="str">
        <f t="shared" si="64"/>
        <v>Positiva</v>
      </c>
      <c r="AA665" t="str">
        <f t="shared" si="65"/>
        <v>Positivo</v>
      </c>
    </row>
    <row r="666" spans="1:27" x14ac:dyDescent="0.25">
      <c r="A666">
        <v>664</v>
      </c>
      <c r="B666" t="s">
        <v>2878</v>
      </c>
      <c r="C666" s="3">
        <v>7.82</v>
      </c>
      <c r="D666">
        <v>9.9499999999999993</v>
      </c>
      <c r="E666">
        <v>0.83</v>
      </c>
      <c r="F666">
        <v>0</v>
      </c>
      <c r="G666" t="s">
        <v>2880</v>
      </c>
      <c r="H666" t="s">
        <v>2881</v>
      </c>
      <c r="I666" t="s">
        <v>2882</v>
      </c>
      <c r="J666" t="s">
        <v>652</v>
      </c>
      <c r="K666">
        <v>5.61</v>
      </c>
      <c r="L666">
        <v>2.1800000000000002</v>
      </c>
      <c r="M666">
        <v>0.19439999999999999</v>
      </c>
      <c r="N666">
        <v>0.1111</v>
      </c>
      <c r="O666" t="s">
        <v>367</v>
      </c>
      <c r="P666">
        <v>9.6699999999999994E-2</v>
      </c>
      <c r="Q666">
        <v>8.3299999999999999E-2</v>
      </c>
      <c r="R666" t="s">
        <v>24</v>
      </c>
      <c r="S666" t="s">
        <v>1692</v>
      </c>
      <c r="T666">
        <v>0.14000000000000001</v>
      </c>
      <c r="U666">
        <v>2.29E-2</v>
      </c>
      <c r="V666" s="6" t="str">
        <f t="shared" si="60"/>
        <v>Bom</v>
      </c>
      <c r="W666" s="6" t="str">
        <f t="shared" si="61"/>
        <v>Positivo</v>
      </c>
      <c r="X666" s="6" t="str">
        <f t="shared" si="62"/>
        <v>Nulo</v>
      </c>
      <c r="Y666" t="str">
        <f t="shared" si="63"/>
        <v>Bom</v>
      </c>
      <c r="Z666" t="str">
        <f t="shared" si="64"/>
        <v>Positiva</v>
      </c>
      <c r="AA666" t="str">
        <f t="shared" si="65"/>
        <v>Positivo</v>
      </c>
    </row>
    <row r="667" spans="1:27" x14ac:dyDescent="0.25">
      <c r="A667">
        <v>665</v>
      </c>
      <c r="B667" t="s">
        <v>2883</v>
      </c>
      <c r="C667" s="3">
        <v>11.53</v>
      </c>
      <c r="D667">
        <v>9.99</v>
      </c>
      <c r="E667">
        <v>0.65</v>
      </c>
      <c r="F667">
        <v>0</v>
      </c>
      <c r="G667" t="s">
        <v>2884</v>
      </c>
      <c r="H667" t="s">
        <v>1573</v>
      </c>
      <c r="I667" t="s">
        <v>2885</v>
      </c>
      <c r="J667" t="s">
        <v>2204</v>
      </c>
      <c r="K667">
        <v>0.85</v>
      </c>
      <c r="L667">
        <v>0.87</v>
      </c>
      <c r="M667">
        <v>-207.78800000000001</v>
      </c>
      <c r="N667">
        <v>35.254399999999997</v>
      </c>
      <c r="O667" t="s">
        <v>1910</v>
      </c>
      <c r="P667">
        <v>-0.54730000000000001</v>
      </c>
      <c r="Q667">
        <v>6.5000000000000002E-2</v>
      </c>
      <c r="R667" t="s">
        <v>24</v>
      </c>
      <c r="S667" t="s">
        <v>2605</v>
      </c>
      <c r="T667">
        <v>0</v>
      </c>
      <c r="U667">
        <v>-0.43930000000000002</v>
      </c>
      <c r="V667" s="6" t="str">
        <f t="shared" si="60"/>
        <v>Bom</v>
      </c>
      <c r="W667" s="6" t="str">
        <f t="shared" si="61"/>
        <v>Positivo</v>
      </c>
      <c r="X667" s="6" t="str">
        <f t="shared" si="62"/>
        <v>Nulo</v>
      </c>
      <c r="Y667" t="str">
        <f t="shared" si="63"/>
        <v>Bom</v>
      </c>
      <c r="Z667" t="str">
        <f t="shared" si="64"/>
        <v>Positiva</v>
      </c>
      <c r="AA667" t="str">
        <f t="shared" si="65"/>
        <v>Negativo</v>
      </c>
    </row>
    <row r="668" spans="1:27" x14ac:dyDescent="0.25">
      <c r="A668">
        <v>666</v>
      </c>
      <c r="B668" t="s">
        <v>2886</v>
      </c>
      <c r="C668" s="3">
        <v>14.15</v>
      </c>
      <c r="D668">
        <v>10.1</v>
      </c>
      <c r="E668">
        <v>1.28</v>
      </c>
      <c r="F668">
        <v>5.9700000000000003E-2</v>
      </c>
      <c r="G668" t="s">
        <v>23</v>
      </c>
      <c r="H668" t="s">
        <v>24</v>
      </c>
      <c r="I668" t="s">
        <v>24</v>
      </c>
      <c r="J668" t="s">
        <v>24</v>
      </c>
      <c r="K668">
        <v>0</v>
      </c>
      <c r="L668">
        <v>0</v>
      </c>
      <c r="M668">
        <v>0</v>
      </c>
      <c r="N668">
        <v>0</v>
      </c>
      <c r="O668" t="s">
        <v>24</v>
      </c>
      <c r="P668">
        <v>0</v>
      </c>
      <c r="Q668">
        <v>0.12709999999999999</v>
      </c>
      <c r="R668" t="s">
        <v>2887</v>
      </c>
      <c r="S668" t="s">
        <v>2888</v>
      </c>
      <c r="T668">
        <v>0</v>
      </c>
      <c r="U668">
        <v>-4.7E-2</v>
      </c>
      <c r="V668" s="6" t="str">
        <f t="shared" si="60"/>
        <v>Ótimo</v>
      </c>
      <c r="W668" s="6" t="str">
        <f t="shared" si="61"/>
        <v>Positivo</v>
      </c>
      <c r="X668" s="6" t="str">
        <f t="shared" si="62"/>
        <v>Ótimo</v>
      </c>
      <c r="Y668" t="str">
        <f t="shared" si="63"/>
        <v>Ótimo</v>
      </c>
      <c r="Z668" t="str">
        <f t="shared" si="64"/>
        <v>Negativo</v>
      </c>
      <c r="AA668" t="str">
        <f t="shared" si="65"/>
        <v>Negativo</v>
      </c>
    </row>
    <row r="669" spans="1:27" x14ac:dyDescent="0.25">
      <c r="A669">
        <v>667</v>
      </c>
      <c r="B669" t="s">
        <v>2889</v>
      </c>
      <c r="C669" s="3">
        <v>26</v>
      </c>
      <c r="D669">
        <v>10.11</v>
      </c>
      <c r="E669">
        <v>1.6</v>
      </c>
      <c r="F669">
        <v>0</v>
      </c>
      <c r="G669" t="s">
        <v>2890</v>
      </c>
      <c r="H669" t="s">
        <v>2891</v>
      </c>
      <c r="I669" t="s">
        <v>2083</v>
      </c>
      <c r="J669" t="s">
        <v>2150</v>
      </c>
      <c r="K669">
        <v>6.99</v>
      </c>
      <c r="L669">
        <v>4.37</v>
      </c>
      <c r="M669">
        <v>0.31469999999999998</v>
      </c>
      <c r="N669">
        <v>0.15629999999999999</v>
      </c>
      <c r="O669" t="s">
        <v>2686</v>
      </c>
      <c r="P669">
        <v>0.13450000000000001</v>
      </c>
      <c r="Q669">
        <v>0.1585</v>
      </c>
      <c r="R669" t="s">
        <v>24</v>
      </c>
      <c r="S669" t="s">
        <v>2688</v>
      </c>
      <c r="T669">
        <v>0.79</v>
      </c>
      <c r="U669">
        <v>0.1203</v>
      </c>
      <c r="V669" s="6" t="str">
        <f t="shared" si="60"/>
        <v>Ótimo</v>
      </c>
      <c r="W669" s="6" t="str">
        <f t="shared" si="61"/>
        <v>Positivo</v>
      </c>
      <c r="X669" s="6" t="str">
        <f t="shared" si="62"/>
        <v>Nulo</v>
      </c>
      <c r="Y669" t="str">
        <f t="shared" si="63"/>
        <v>Ótimo</v>
      </c>
      <c r="Z669" t="str">
        <f t="shared" si="64"/>
        <v>Positiva</v>
      </c>
      <c r="AA669" t="str">
        <f t="shared" si="65"/>
        <v>Positivo</v>
      </c>
    </row>
    <row r="670" spans="1:27" x14ac:dyDescent="0.25">
      <c r="A670">
        <v>668</v>
      </c>
      <c r="B670" t="s">
        <v>2889</v>
      </c>
      <c r="C670" s="3">
        <v>26</v>
      </c>
      <c r="D670">
        <v>10.11</v>
      </c>
      <c r="E670">
        <v>1.6</v>
      </c>
      <c r="F670">
        <v>0</v>
      </c>
      <c r="G670" t="s">
        <v>2890</v>
      </c>
      <c r="H670" t="s">
        <v>2891</v>
      </c>
      <c r="I670" t="s">
        <v>2083</v>
      </c>
      <c r="J670" t="s">
        <v>2150</v>
      </c>
      <c r="K670">
        <v>6.99</v>
      </c>
      <c r="L670">
        <v>4.37</v>
      </c>
      <c r="M670">
        <v>0.31469999999999998</v>
      </c>
      <c r="N670">
        <v>0.15629999999999999</v>
      </c>
      <c r="O670" t="s">
        <v>2686</v>
      </c>
      <c r="P670">
        <v>0.13450000000000001</v>
      </c>
      <c r="Q670">
        <v>0.1585</v>
      </c>
      <c r="R670" t="s">
        <v>24</v>
      </c>
      <c r="S670" t="s">
        <v>2688</v>
      </c>
      <c r="T670">
        <v>0.79</v>
      </c>
      <c r="U670">
        <v>0.1203</v>
      </c>
      <c r="V670" s="6" t="str">
        <f t="shared" si="60"/>
        <v>Ótimo</v>
      </c>
      <c r="W670" s="6" t="str">
        <f t="shared" si="61"/>
        <v>Positivo</v>
      </c>
      <c r="X670" s="6" t="str">
        <f t="shared" si="62"/>
        <v>Nulo</v>
      </c>
      <c r="Y670" t="str">
        <f t="shared" si="63"/>
        <v>Ótimo</v>
      </c>
      <c r="Z670" t="str">
        <f t="shared" si="64"/>
        <v>Positiva</v>
      </c>
      <c r="AA670" t="str">
        <f t="shared" si="65"/>
        <v>Positivo</v>
      </c>
    </row>
    <row r="671" spans="1:27" x14ac:dyDescent="0.25">
      <c r="A671">
        <v>669</v>
      </c>
      <c r="B671" t="s">
        <v>2892</v>
      </c>
      <c r="C671" s="3">
        <v>19.97</v>
      </c>
      <c r="D671">
        <v>10.130000000000001</v>
      </c>
      <c r="E671">
        <v>0.72</v>
      </c>
      <c r="F671">
        <v>7.1099999999999997E-2</v>
      </c>
      <c r="G671" t="s">
        <v>23</v>
      </c>
      <c r="H671" t="s">
        <v>24</v>
      </c>
      <c r="I671" t="s">
        <v>24</v>
      </c>
      <c r="J671" t="s">
        <v>24</v>
      </c>
      <c r="K671">
        <v>0</v>
      </c>
      <c r="L671">
        <v>0</v>
      </c>
      <c r="M671">
        <v>0</v>
      </c>
      <c r="N671">
        <v>0</v>
      </c>
      <c r="O671" t="s">
        <v>24</v>
      </c>
      <c r="P671">
        <v>0</v>
      </c>
      <c r="Q671">
        <v>7.1399999999999991E-2</v>
      </c>
      <c r="R671" t="s">
        <v>2893</v>
      </c>
      <c r="S671" t="s">
        <v>2450</v>
      </c>
      <c r="T671">
        <v>0</v>
      </c>
      <c r="U671">
        <v>0.19600000000000001</v>
      </c>
      <c r="V671" s="6" t="str">
        <f t="shared" si="60"/>
        <v>Ótimo</v>
      </c>
      <c r="W671" s="6" t="str">
        <f t="shared" si="61"/>
        <v>Positivo</v>
      </c>
      <c r="X671" s="6" t="str">
        <f t="shared" si="62"/>
        <v>Ótimo</v>
      </c>
      <c r="Y671" t="str">
        <f t="shared" si="63"/>
        <v>Bom</v>
      </c>
      <c r="Z671" t="str">
        <f t="shared" si="64"/>
        <v>Negativo</v>
      </c>
      <c r="AA671" t="str">
        <f t="shared" si="65"/>
        <v>Positivo</v>
      </c>
    </row>
    <row r="672" spans="1:27" x14ac:dyDescent="0.25">
      <c r="A672">
        <v>670</v>
      </c>
      <c r="B672" t="s">
        <v>2894</v>
      </c>
      <c r="C672" s="3">
        <v>7.28</v>
      </c>
      <c r="D672">
        <v>10.16</v>
      </c>
      <c r="E672">
        <v>0.39</v>
      </c>
      <c r="F672">
        <v>4.1099999999999998E-2</v>
      </c>
      <c r="G672" t="s">
        <v>673</v>
      </c>
      <c r="H672" t="s">
        <v>861</v>
      </c>
      <c r="I672" t="s">
        <v>464</v>
      </c>
      <c r="J672" t="s">
        <v>145</v>
      </c>
      <c r="K672">
        <v>2.5499999999999998</v>
      </c>
      <c r="L672">
        <v>2.04</v>
      </c>
      <c r="M672">
        <v>0.11559999999999999</v>
      </c>
      <c r="N672">
        <v>4.3099999999999999E-2</v>
      </c>
      <c r="O672" t="s">
        <v>1328</v>
      </c>
      <c r="P672">
        <v>0.1153</v>
      </c>
      <c r="Q672">
        <v>3.7999999999999999E-2</v>
      </c>
      <c r="R672" t="s">
        <v>2895</v>
      </c>
      <c r="S672" t="s">
        <v>2896</v>
      </c>
      <c r="T672">
        <v>0.26</v>
      </c>
      <c r="U672">
        <v>0.27900000000000003</v>
      </c>
      <c r="V672" s="6" t="str">
        <f t="shared" si="60"/>
        <v>Ótimo</v>
      </c>
      <c r="W672" s="6" t="str">
        <f t="shared" si="61"/>
        <v>Positivo</v>
      </c>
      <c r="X672" s="6" t="str">
        <f t="shared" si="62"/>
        <v>Bom</v>
      </c>
      <c r="Y672" t="str">
        <f t="shared" si="63"/>
        <v>Bom</v>
      </c>
      <c r="Z672" t="str">
        <f t="shared" si="64"/>
        <v>Positiva</v>
      </c>
      <c r="AA672" t="str">
        <f t="shared" si="65"/>
        <v>Positivo</v>
      </c>
    </row>
    <row r="673" spans="1:27" x14ac:dyDescent="0.25">
      <c r="A673">
        <v>671</v>
      </c>
      <c r="B673" t="s">
        <v>2897</v>
      </c>
      <c r="C673" s="3">
        <v>7.09</v>
      </c>
      <c r="D673">
        <v>10.16</v>
      </c>
      <c r="E673">
        <v>1.85</v>
      </c>
      <c r="F673">
        <v>3.09E-2</v>
      </c>
      <c r="G673" t="s">
        <v>23</v>
      </c>
      <c r="H673" t="s">
        <v>24</v>
      </c>
      <c r="I673" t="s">
        <v>24</v>
      </c>
      <c r="J673" t="s">
        <v>24</v>
      </c>
      <c r="K673">
        <v>0</v>
      </c>
      <c r="L673">
        <v>0</v>
      </c>
      <c r="M673">
        <v>0</v>
      </c>
      <c r="N673">
        <v>0</v>
      </c>
      <c r="O673" t="s">
        <v>24</v>
      </c>
      <c r="P673">
        <v>0</v>
      </c>
      <c r="Q673">
        <v>0.1817</v>
      </c>
      <c r="R673" t="s">
        <v>2898</v>
      </c>
      <c r="S673" t="s">
        <v>2899</v>
      </c>
      <c r="T673">
        <v>0</v>
      </c>
      <c r="U673">
        <v>0.84299999999999997</v>
      </c>
      <c r="V673" s="6" t="str">
        <f t="shared" si="60"/>
        <v>Ótimo</v>
      </c>
      <c r="W673" s="6" t="str">
        <f t="shared" si="61"/>
        <v>Positivo</v>
      </c>
      <c r="X673" s="6" t="str">
        <f t="shared" si="62"/>
        <v>Bom</v>
      </c>
      <c r="Y673" t="str">
        <f t="shared" si="63"/>
        <v>Ótimo</v>
      </c>
      <c r="Z673" t="str">
        <f t="shared" si="64"/>
        <v>Negativo</v>
      </c>
      <c r="AA673" t="str">
        <f t="shared" si="65"/>
        <v>Positivo</v>
      </c>
    </row>
    <row r="674" spans="1:27" x14ac:dyDescent="0.25">
      <c r="A674">
        <v>672</v>
      </c>
      <c r="B674" t="s">
        <v>2900</v>
      </c>
      <c r="C674" s="3">
        <v>12.73</v>
      </c>
      <c r="D674">
        <v>10.24</v>
      </c>
      <c r="E674">
        <v>2.21</v>
      </c>
      <c r="F674">
        <v>0</v>
      </c>
      <c r="G674" t="s">
        <v>2467</v>
      </c>
      <c r="H674" t="s">
        <v>2901</v>
      </c>
      <c r="I674" t="s">
        <v>2902</v>
      </c>
      <c r="J674" t="s">
        <v>1776</v>
      </c>
      <c r="K674">
        <v>11.36</v>
      </c>
      <c r="L674">
        <v>10.6</v>
      </c>
      <c r="M674">
        <v>7.7499999999999999E-2</v>
      </c>
      <c r="N674">
        <v>8.3499999999999991E-2</v>
      </c>
      <c r="O674" t="s">
        <v>727</v>
      </c>
      <c r="P674">
        <v>0.17549999999999999</v>
      </c>
      <c r="Q674">
        <v>0.2155</v>
      </c>
      <c r="R674" t="s">
        <v>2903</v>
      </c>
      <c r="S674" t="s">
        <v>2904</v>
      </c>
      <c r="T674">
        <v>0.45</v>
      </c>
      <c r="U674">
        <v>0.26939999999999997</v>
      </c>
      <c r="V674" s="6" t="str">
        <f t="shared" si="60"/>
        <v>Ótimo</v>
      </c>
      <c r="W674" s="6" t="str">
        <f t="shared" si="61"/>
        <v>Positivo</v>
      </c>
      <c r="X674" s="6" t="str">
        <f t="shared" si="62"/>
        <v>Nulo</v>
      </c>
      <c r="Y674" t="str">
        <f t="shared" si="63"/>
        <v>Ótimo</v>
      </c>
      <c r="Z674" t="str">
        <f t="shared" si="64"/>
        <v>Positiva</v>
      </c>
      <c r="AA674" t="str">
        <f t="shared" si="65"/>
        <v>Positivo</v>
      </c>
    </row>
    <row r="675" spans="1:27" x14ac:dyDescent="0.25">
      <c r="A675">
        <v>673</v>
      </c>
      <c r="B675" t="s">
        <v>2905</v>
      </c>
      <c r="C675" s="3">
        <v>3.3</v>
      </c>
      <c r="D675">
        <v>10.25</v>
      </c>
      <c r="E675">
        <v>0.99</v>
      </c>
      <c r="F675">
        <v>0</v>
      </c>
      <c r="G675" t="s">
        <v>2906</v>
      </c>
      <c r="H675" t="s">
        <v>2263</v>
      </c>
      <c r="I675" t="s">
        <v>2907</v>
      </c>
      <c r="J675" t="s">
        <v>2908</v>
      </c>
      <c r="K675">
        <v>17.739999999999998</v>
      </c>
      <c r="L675">
        <v>9.5</v>
      </c>
      <c r="M675">
        <v>5.4100000000000002E-2</v>
      </c>
      <c r="N675">
        <v>8.6899999999999991E-2</v>
      </c>
      <c r="O675" t="s">
        <v>2817</v>
      </c>
      <c r="P675">
        <v>4.4400000000000002E-2</v>
      </c>
      <c r="Q675">
        <v>9.6300000000000011E-2</v>
      </c>
      <c r="R675" t="s">
        <v>24</v>
      </c>
      <c r="S675" t="s">
        <v>2818</v>
      </c>
      <c r="T675">
        <v>0.16</v>
      </c>
      <c r="U675">
        <v>7.0999999999999994E-2</v>
      </c>
      <c r="V675" s="6" t="str">
        <f t="shared" si="60"/>
        <v>Ótimo</v>
      </c>
      <c r="W675" s="6" t="str">
        <f t="shared" si="61"/>
        <v>Positivo</v>
      </c>
      <c r="X675" s="6" t="str">
        <f t="shared" si="62"/>
        <v>Nulo</v>
      </c>
      <c r="Y675" t="str">
        <f t="shared" si="63"/>
        <v>Bom</v>
      </c>
      <c r="Z675" t="str">
        <f t="shared" si="64"/>
        <v>Positiva</v>
      </c>
      <c r="AA675" t="str">
        <f t="shared" si="65"/>
        <v>Positivo</v>
      </c>
    </row>
    <row r="676" spans="1:27" x14ac:dyDescent="0.25">
      <c r="A676">
        <v>674</v>
      </c>
      <c r="B676" t="s">
        <v>2909</v>
      </c>
      <c r="C676" s="3">
        <v>7.39</v>
      </c>
      <c r="D676">
        <v>10.31</v>
      </c>
      <c r="E676">
        <v>0.39</v>
      </c>
      <c r="F676">
        <v>4.4499999999999998E-2</v>
      </c>
      <c r="G676" t="s">
        <v>2910</v>
      </c>
      <c r="H676" t="s">
        <v>1186</v>
      </c>
      <c r="I676" t="s">
        <v>2288</v>
      </c>
      <c r="J676" t="s">
        <v>1502</v>
      </c>
      <c r="K676">
        <v>2.59</v>
      </c>
      <c r="L676">
        <v>2.0699999999999998</v>
      </c>
      <c r="M676">
        <v>0.11559999999999999</v>
      </c>
      <c r="N676">
        <v>4.3099999999999999E-2</v>
      </c>
      <c r="O676" t="s">
        <v>1328</v>
      </c>
      <c r="P676">
        <v>0.1153</v>
      </c>
      <c r="Q676">
        <v>3.7999999999999999E-2</v>
      </c>
      <c r="R676" t="s">
        <v>2911</v>
      </c>
      <c r="S676" t="s">
        <v>2896</v>
      </c>
      <c r="T676">
        <v>0.26</v>
      </c>
      <c r="U676">
        <v>0.27900000000000003</v>
      </c>
      <c r="V676" s="6" t="str">
        <f t="shared" si="60"/>
        <v>Ótimo</v>
      </c>
      <c r="W676" s="6" t="str">
        <f t="shared" si="61"/>
        <v>Positivo</v>
      </c>
      <c r="X676" s="6" t="str">
        <f t="shared" si="62"/>
        <v>Bom</v>
      </c>
      <c r="Y676" t="str">
        <f t="shared" si="63"/>
        <v>Bom</v>
      </c>
      <c r="Z676" t="str">
        <f t="shared" si="64"/>
        <v>Positiva</v>
      </c>
      <c r="AA676" t="str">
        <f t="shared" si="65"/>
        <v>Positivo</v>
      </c>
    </row>
    <row r="677" spans="1:27" x14ac:dyDescent="0.25">
      <c r="A677">
        <v>675</v>
      </c>
      <c r="B677" t="s">
        <v>2912</v>
      </c>
      <c r="C677" s="3">
        <v>4.53</v>
      </c>
      <c r="D677">
        <v>10.32</v>
      </c>
      <c r="E677">
        <v>2.58</v>
      </c>
      <c r="F677">
        <v>0</v>
      </c>
      <c r="G677" t="s">
        <v>2913</v>
      </c>
      <c r="H677" t="s">
        <v>1118</v>
      </c>
      <c r="I677" t="s">
        <v>559</v>
      </c>
      <c r="J677" t="s">
        <v>2914</v>
      </c>
      <c r="K677">
        <v>5.12</v>
      </c>
      <c r="L677">
        <v>5.12</v>
      </c>
      <c r="M677">
        <v>0.14580000000000001</v>
      </c>
      <c r="N677">
        <v>7.8E-2</v>
      </c>
      <c r="O677" t="s">
        <v>1502</v>
      </c>
      <c r="P677">
        <v>0.27629999999999999</v>
      </c>
      <c r="Q677">
        <v>0.25009999999999999</v>
      </c>
      <c r="R677" t="s">
        <v>24</v>
      </c>
      <c r="S677" t="s">
        <v>2915</v>
      </c>
      <c r="T677">
        <v>0.26</v>
      </c>
      <c r="U677">
        <v>0.16470000000000001</v>
      </c>
      <c r="V677" s="6" t="str">
        <f t="shared" si="60"/>
        <v>Ótimo</v>
      </c>
      <c r="W677" s="6" t="str">
        <f t="shared" si="61"/>
        <v>Positivo</v>
      </c>
      <c r="X677" s="6" t="str">
        <f t="shared" si="62"/>
        <v>Nulo</v>
      </c>
      <c r="Y677" t="str">
        <f t="shared" si="63"/>
        <v>Ótimo</v>
      </c>
      <c r="Z677" t="str">
        <f t="shared" si="64"/>
        <v>Positiva</v>
      </c>
      <c r="AA677" t="str">
        <f t="shared" si="65"/>
        <v>Positivo</v>
      </c>
    </row>
    <row r="678" spans="1:27" x14ac:dyDescent="0.25">
      <c r="A678">
        <v>676</v>
      </c>
      <c r="B678" t="s">
        <v>2916</v>
      </c>
      <c r="C678" s="3">
        <v>330</v>
      </c>
      <c r="D678">
        <v>10.38</v>
      </c>
      <c r="E678">
        <v>2.4700000000000002</v>
      </c>
      <c r="F678">
        <v>0</v>
      </c>
      <c r="G678" t="s">
        <v>23</v>
      </c>
      <c r="H678" t="s">
        <v>24</v>
      </c>
      <c r="I678" t="s">
        <v>24</v>
      </c>
      <c r="J678" t="s">
        <v>24</v>
      </c>
      <c r="K678">
        <v>0</v>
      </c>
      <c r="L678">
        <v>0</v>
      </c>
      <c r="M678">
        <v>0</v>
      </c>
      <c r="N678">
        <v>0</v>
      </c>
      <c r="O678" t="s">
        <v>24</v>
      </c>
      <c r="P678">
        <v>0</v>
      </c>
      <c r="Q678">
        <v>0.23769999999999999</v>
      </c>
      <c r="R678" t="s">
        <v>24</v>
      </c>
      <c r="S678" t="s">
        <v>2917</v>
      </c>
      <c r="T678">
        <v>0</v>
      </c>
      <c r="U678">
        <v>1.83E-2</v>
      </c>
      <c r="V678" s="6" t="str">
        <f t="shared" si="60"/>
        <v>Ótimo</v>
      </c>
      <c r="W678" s="6" t="str">
        <f t="shared" si="61"/>
        <v>Positivo</v>
      </c>
      <c r="X678" s="6" t="str">
        <f t="shared" si="62"/>
        <v>Nulo</v>
      </c>
      <c r="Y678" t="str">
        <f t="shared" si="63"/>
        <v>Ótimo</v>
      </c>
      <c r="Z678" t="str">
        <f t="shared" si="64"/>
        <v>Negativo</v>
      </c>
      <c r="AA678" t="str">
        <f t="shared" si="65"/>
        <v>Positivo</v>
      </c>
    </row>
    <row r="679" spans="1:27" x14ac:dyDescent="0.25">
      <c r="A679">
        <v>677</v>
      </c>
      <c r="B679" t="s">
        <v>2918</v>
      </c>
      <c r="C679" s="3">
        <v>7.41</v>
      </c>
      <c r="D679">
        <v>10.41</v>
      </c>
      <c r="E679">
        <v>2.2799999999999998</v>
      </c>
      <c r="F679">
        <v>6.9900000000000004E-2</v>
      </c>
      <c r="G679" t="s">
        <v>2283</v>
      </c>
      <c r="H679" t="s">
        <v>2919</v>
      </c>
      <c r="I679" t="s">
        <v>2920</v>
      </c>
      <c r="J679" t="s">
        <v>1184</v>
      </c>
      <c r="K679">
        <v>7.27</v>
      </c>
      <c r="L679">
        <v>5.13</v>
      </c>
      <c r="M679">
        <v>0.1134</v>
      </c>
      <c r="N679">
        <v>4.6500000000000007E-2</v>
      </c>
      <c r="O679" t="s">
        <v>1656</v>
      </c>
      <c r="P679">
        <v>0.1255</v>
      </c>
      <c r="Q679">
        <v>0.21890000000000001</v>
      </c>
      <c r="R679" t="s">
        <v>2921</v>
      </c>
      <c r="S679" t="s">
        <v>1970</v>
      </c>
      <c r="T679">
        <v>2.4500000000000002</v>
      </c>
      <c r="U679">
        <v>0.2228</v>
      </c>
      <c r="V679" s="6" t="str">
        <f t="shared" si="60"/>
        <v>Ótimo</v>
      </c>
      <c r="W679" s="6" t="str">
        <f t="shared" si="61"/>
        <v>Positivo</v>
      </c>
      <c r="X679" s="6" t="str">
        <f t="shared" si="62"/>
        <v>Ótimo</v>
      </c>
      <c r="Y679" t="str">
        <f t="shared" si="63"/>
        <v>Ótimo</v>
      </c>
      <c r="Z679" t="str">
        <f t="shared" si="64"/>
        <v>Positiva</v>
      </c>
      <c r="AA679" t="str">
        <f t="shared" si="65"/>
        <v>Positivo</v>
      </c>
    </row>
    <row r="680" spans="1:27" x14ac:dyDescent="0.25">
      <c r="A680">
        <v>678</v>
      </c>
      <c r="B680" t="s">
        <v>2922</v>
      </c>
      <c r="C680" s="3">
        <v>27.2</v>
      </c>
      <c r="D680">
        <v>10.43</v>
      </c>
      <c r="E680">
        <v>1.26</v>
      </c>
      <c r="F680">
        <v>0</v>
      </c>
      <c r="G680" t="s">
        <v>2923</v>
      </c>
      <c r="H680" t="s">
        <v>2042</v>
      </c>
      <c r="I680" t="s">
        <v>2924</v>
      </c>
      <c r="J680" t="s">
        <v>643</v>
      </c>
      <c r="K680">
        <v>7.89</v>
      </c>
      <c r="L680">
        <v>7.89</v>
      </c>
      <c r="M680">
        <v>0.1537</v>
      </c>
      <c r="N680">
        <v>0.14929999999999999</v>
      </c>
      <c r="O680" t="s">
        <v>2468</v>
      </c>
      <c r="P680">
        <v>0.13980000000000001</v>
      </c>
      <c r="Q680">
        <v>0.1206</v>
      </c>
      <c r="R680" t="s">
        <v>24</v>
      </c>
      <c r="S680" t="s">
        <v>2925</v>
      </c>
      <c r="T680">
        <v>0.04</v>
      </c>
      <c r="U680">
        <v>0.1671</v>
      </c>
      <c r="V680" s="6" t="str">
        <f t="shared" si="60"/>
        <v>Ótimo</v>
      </c>
      <c r="W680" s="6" t="str">
        <f t="shared" si="61"/>
        <v>Positivo</v>
      </c>
      <c r="X680" s="6" t="str">
        <f t="shared" si="62"/>
        <v>Nulo</v>
      </c>
      <c r="Y680" t="str">
        <f t="shared" si="63"/>
        <v>Ótimo</v>
      </c>
      <c r="Z680" t="str">
        <f t="shared" si="64"/>
        <v>Positiva</v>
      </c>
      <c r="AA680" t="str">
        <f t="shared" si="65"/>
        <v>Positivo</v>
      </c>
    </row>
    <row r="681" spans="1:27" x14ac:dyDescent="0.25">
      <c r="A681">
        <v>679</v>
      </c>
      <c r="B681" t="s">
        <v>2926</v>
      </c>
      <c r="C681" s="3">
        <v>27</v>
      </c>
      <c r="D681">
        <v>10.5</v>
      </c>
      <c r="E681">
        <v>1.66</v>
      </c>
      <c r="F681">
        <v>2.3800000000000002E-2</v>
      </c>
      <c r="G681" t="s">
        <v>2927</v>
      </c>
      <c r="H681" t="s">
        <v>2928</v>
      </c>
      <c r="I681" t="s">
        <v>2929</v>
      </c>
      <c r="J681" t="s">
        <v>2930</v>
      </c>
      <c r="K681">
        <v>7.19</v>
      </c>
      <c r="L681">
        <v>4.49</v>
      </c>
      <c r="M681">
        <v>0.31469999999999998</v>
      </c>
      <c r="N681">
        <v>0.15629999999999999</v>
      </c>
      <c r="O681" t="s">
        <v>2686</v>
      </c>
      <c r="P681">
        <v>0.13450000000000001</v>
      </c>
      <c r="Q681">
        <v>0.1585</v>
      </c>
      <c r="R681" t="s">
        <v>24</v>
      </c>
      <c r="S681" t="s">
        <v>2688</v>
      </c>
      <c r="T681">
        <v>0.79</v>
      </c>
      <c r="U681">
        <v>0.1203</v>
      </c>
      <c r="V681" s="6" t="str">
        <f t="shared" si="60"/>
        <v>Ótimo</v>
      </c>
      <c r="W681" s="6" t="str">
        <f t="shared" si="61"/>
        <v>Positivo</v>
      </c>
      <c r="X681" s="6" t="str">
        <f t="shared" si="62"/>
        <v>Bom</v>
      </c>
      <c r="Y681" t="str">
        <f t="shared" si="63"/>
        <v>Ótimo</v>
      </c>
      <c r="Z681" t="str">
        <f t="shared" si="64"/>
        <v>Positiva</v>
      </c>
      <c r="AA681" t="str">
        <f t="shared" si="65"/>
        <v>Positivo</v>
      </c>
    </row>
    <row r="682" spans="1:27" x14ac:dyDescent="0.25">
      <c r="A682">
        <v>680</v>
      </c>
      <c r="B682" t="s">
        <v>2926</v>
      </c>
      <c r="C682" s="3">
        <v>27</v>
      </c>
      <c r="D682">
        <v>10.5</v>
      </c>
      <c r="E682">
        <v>1.66</v>
      </c>
      <c r="F682">
        <v>2.3800000000000002E-2</v>
      </c>
      <c r="G682" t="s">
        <v>2927</v>
      </c>
      <c r="H682" t="s">
        <v>2928</v>
      </c>
      <c r="I682" t="s">
        <v>2929</v>
      </c>
      <c r="J682" t="s">
        <v>2930</v>
      </c>
      <c r="K682">
        <v>7.19</v>
      </c>
      <c r="L682">
        <v>4.49</v>
      </c>
      <c r="M682">
        <v>0.31469999999999998</v>
      </c>
      <c r="N682">
        <v>0.15629999999999999</v>
      </c>
      <c r="O682" t="s">
        <v>2686</v>
      </c>
      <c r="P682">
        <v>0.13450000000000001</v>
      </c>
      <c r="Q682">
        <v>0.1585</v>
      </c>
      <c r="R682" t="s">
        <v>24</v>
      </c>
      <c r="S682" t="s">
        <v>2688</v>
      </c>
      <c r="T682">
        <v>0.79</v>
      </c>
      <c r="U682">
        <v>0.1203</v>
      </c>
      <c r="V682" s="6" t="str">
        <f t="shared" si="60"/>
        <v>Ótimo</v>
      </c>
      <c r="W682" s="6" t="str">
        <f t="shared" si="61"/>
        <v>Positivo</v>
      </c>
      <c r="X682" s="6" t="str">
        <f t="shared" si="62"/>
        <v>Bom</v>
      </c>
      <c r="Y682" t="str">
        <f t="shared" si="63"/>
        <v>Ótimo</v>
      </c>
      <c r="Z682" t="str">
        <f t="shared" si="64"/>
        <v>Positiva</v>
      </c>
      <c r="AA682" t="str">
        <f t="shared" si="65"/>
        <v>Positivo</v>
      </c>
    </row>
    <row r="683" spans="1:27" x14ac:dyDescent="0.25">
      <c r="A683">
        <v>681</v>
      </c>
      <c r="B683" t="s">
        <v>2931</v>
      </c>
      <c r="C683" s="3">
        <v>100</v>
      </c>
      <c r="D683">
        <v>10.59</v>
      </c>
      <c r="E683">
        <v>2.41</v>
      </c>
      <c r="F683">
        <v>2.9600000000000001E-2</v>
      </c>
      <c r="G683" t="s">
        <v>2932</v>
      </c>
      <c r="H683" t="s">
        <v>2933</v>
      </c>
      <c r="I683" t="s">
        <v>2934</v>
      </c>
      <c r="J683" t="s">
        <v>1338</v>
      </c>
      <c r="K683">
        <v>13.79</v>
      </c>
      <c r="L683">
        <v>12.34</v>
      </c>
      <c r="M683">
        <v>0.1148</v>
      </c>
      <c r="N683">
        <v>0.13020000000000001</v>
      </c>
      <c r="O683" t="s">
        <v>389</v>
      </c>
      <c r="P683">
        <v>0.1183</v>
      </c>
      <c r="Q683">
        <v>0.22750000000000001</v>
      </c>
      <c r="R683" t="s">
        <v>2935</v>
      </c>
      <c r="S683" t="s">
        <v>1570</v>
      </c>
      <c r="T683">
        <v>0.48</v>
      </c>
      <c r="U683">
        <v>0.224</v>
      </c>
      <c r="V683" s="6" t="str">
        <f t="shared" si="60"/>
        <v>Ótimo</v>
      </c>
      <c r="W683" s="6" t="str">
        <f t="shared" si="61"/>
        <v>Positivo</v>
      </c>
      <c r="X683" s="6" t="str">
        <f t="shared" si="62"/>
        <v>Bom</v>
      </c>
      <c r="Y683" t="str">
        <f t="shared" si="63"/>
        <v>Ótimo</v>
      </c>
      <c r="Z683" t="str">
        <f t="shared" si="64"/>
        <v>Positiva</v>
      </c>
      <c r="AA683" t="str">
        <f t="shared" si="65"/>
        <v>Positivo</v>
      </c>
    </row>
    <row r="684" spans="1:27" x14ac:dyDescent="0.25">
      <c r="A684">
        <v>682</v>
      </c>
      <c r="B684" t="s">
        <v>2936</v>
      </c>
      <c r="C684" s="4">
        <v>10081.9</v>
      </c>
      <c r="D684">
        <v>10.65</v>
      </c>
      <c r="E684">
        <v>2.86</v>
      </c>
      <c r="F684">
        <v>0</v>
      </c>
      <c r="G684" t="s">
        <v>2937</v>
      </c>
      <c r="H684" t="s">
        <v>2938</v>
      </c>
      <c r="I684" t="s">
        <v>2432</v>
      </c>
      <c r="J684" t="s">
        <v>505</v>
      </c>
      <c r="K684">
        <v>7.73</v>
      </c>
      <c r="L684">
        <v>6.52</v>
      </c>
      <c r="M684">
        <v>0.2195</v>
      </c>
      <c r="N684">
        <v>0.1021</v>
      </c>
      <c r="O684" t="s">
        <v>759</v>
      </c>
      <c r="P684">
        <v>0.1542</v>
      </c>
      <c r="Q684">
        <v>0.26860000000000001</v>
      </c>
      <c r="R684" t="s">
        <v>24</v>
      </c>
      <c r="S684" t="s">
        <v>2939</v>
      </c>
      <c r="T684">
        <v>1.72</v>
      </c>
      <c r="U684">
        <v>0.27429999999999999</v>
      </c>
      <c r="V684" s="6" t="str">
        <f t="shared" si="60"/>
        <v>Ótimo</v>
      </c>
      <c r="W684" s="6" t="str">
        <f t="shared" si="61"/>
        <v>Positivo</v>
      </c>
      <c r="X684" s="6" t="str">
        <f t="shared" si="62"/>
        <v>Nulo</v>
      </c>
      <c r="Y684" t="str">
        <f t="shared" si="63"/>
        <v>Ótimo</v>
      </c>
      <c r="Z684" t="str">
        <f t="shared" si="64"/>
        <v>Positiva</v>
      </c>
      <c r="AA684" t="str">
        <f t="shared" si="65"/>
        <v>Positivo</v>
      </c>
    </row>
    <row r="685" spans="1:27" x14ac:dyDescent="0.25">
      <c r="A685">
        <v>683</v>
      </c>
      <c r="B685" t="s">
        <v>2940</v>
      </c>
      <c r="C685" s="4">
        <v>10081.9</v>
      </c>
      <c r="D685">
        <v>10.65</v>
      </c>
      <c r="E685">
        <v>2.86</v>
      </c>
      <c r="F685">
        <v>0</v>
      </c>
      <c r="G685" t="s">
        <v>2937</v>
      </c>
      <c r="H685" t="s">
        <v>2938</v>
      </c>
      <c r="I685" t="s">
        <v>2432</v>
      </c>
      <c r="J685" t="s">
        <v>505</v>
      </c>
      <c r="K685">
        <v>7.73</v>
      </c>
      <c r="L685">
        <v>6.52</v>
      </c>
      <c r="M685">
        <v>0.2195</v>
      </c>
      <c r="N685">
        <v>0.1021</v>
      </c>
      <c r="O685" t="s">
        <v>759</v>
      </c>
      <c r="P685">
        <v>0.1542</v>
      </c>
      <c r="Q685">
        <v>0.26860000000000001</v>
      </c>
      <c r="R685" t="s">
        <v>24</v>
      </c>
      <c r="S685" t="s">
        <v>2939</v>
      </c>
      <c r="T685">
        <v>1.72</v>
      </c>
      <c r="U685">
        <v>0.27429999999999999</v>
      </c>
      <c r="V685" s="6" t="str">
        <f t="shared" si="60"/>
        <v>Ótimo</v>
      </c>
      <c r="W685" s="6" t="str">
        <f t="shared" si="61"/>
        <v>Positivo</v>
      </c>
      <c r="X685" s="6" t="str">
        <f t="shared" si="62"/>
        <v>Nulo</v>
      </c>
      <c r="Y685" t="str">
        <f t="shared" si="63"/>
        <v>Ótimo</v>
      </c>
      <c r="Z685" t="str">
        <f t="shared" si="64"/>
        <v>Positiva</v>
      </c>
      <c r="AA685" t="str">
        <f t="shared" si="65"/>
        <v>Positivo</v>
      </c>
    </row>
    <row r="686" spans="1:27" x14ac:dyDescent="0.25">
      <c r="A686">
        <v>684</v>
      </c>
      <c r="B686" t="s">
        <v>2941</v>
      </c>
      <c r="C686" s="3">
        <v>35.5</v>
      </c>
      <c r="D686">
        <v>10.66</v>
      </c>
      <c r="E686">
        <v>1.5</v>
      </c>
      <c r="F686">
        <v>4.1500000000000002E-2</v>
      </c>
      <c r="G686" t="s">
        <v>2942</v>
      </c>
      <c r="H686" t="s">
        <v>2943</v>
      </c>
      <c r="I686" t="s">
        <v>2944</v>
      </c>
      <c r="J686" t="s">
        <v>2945</v>
      </c>
      <c r="K686">
        <v>6.78</v>
      </c>
      <c r="L686">
        <v>6.78</v>
      </c>
      <c r="M686">
        <v>0.22770000000000001</v>
      </c>
      <c r="N686">
        <v>0.1212</v>
      </c>
      <c r="O686" t="s">
        <v>62</v>
      </c>
      <c r="P686">
        <v>0.15690000000000001</v>
      </c>
      <c r="Q686">
        <v>0.1404</v>
      </c>
      <c r="R686" t="s">
        <v>2946</v>
      </c>
      <c r="S686" t="s">
        <v>2947</v>
      </c>
      <c r="T686">
        <v>0.6</v>
      </c>
      <c r="U686">
        <v>-1.0800000000000001E-2</v>
      </c>
      <c r="V686" s="6" t="str">
        <f t="shared" si="60"/>
        <v>Ótimo</v>
      </c>
      <c r="W686" s="6" t="str">
        <f t="shared" si="61"/>
        <v>Positivo</v>
      </c>
      <c r="X686" s="6" t="str">
        <f t="shared" si="62"/>
        <v>Bom</v>
      </c>
      <c r="Y686" t="str">
        <f t="shared" si="63"/>
        <v>Ótimo</v>
      </c>
      <c r="Z686" t="str">
        <f t="shared" si="64"/>
        <v>Positiva</v>
      </c>
      <c r="AA686" t="str">
        <f t="shared" si="65"/>
        <v>Negativo</v>
      </c>
    </row>
    <row r="687" spans="1:27" x14ac:dyDescent="0.25">
      <c r="A687">
        <v>685</v>
      </c>
      <c r="B687" t="s">
        <v>2948</v>
      </c>
      <c r="C687" s="3">
        <v>20.190000000000001</v>
      </c>
      <c r="D687">
        <v>10.68</v>
      </c>
      <c r="E687">
        <v>7.92</v>
      </c>
      <c r="F687">
        <v>0</v>
      </c>
      <c r="G687" t="s">
        <v>2949</v>
      </c>
      <c r="H687" t="s">
        <v>2950</v>
      </c>
      <c r="I687" t="s">
        <v>2439</v>
      </c>
      <c r="J687" t="s">
        <v>2951</v>
      </c>
      <c r="K687">
        <v>9.9499999999999993</v>
      </c>
      <c r="L687">
        <v>7.79</v>
      </c>
      <c r="M687">
        <v>5.7099999999999998E-2</v>
      </c>
      <c r="N687">
        <v>5.1100000000000013E-2</v>
      </c>
      <c r="O687" t="s">
        <v>57</v>
      </c>
      <c r="P687">
        <v>0.22559999999999999</v>
      </c>
      <c r="Q687">
        <v>0.74120000000000008</v>
      </c>
      <c r="R687" t="s">
        <v>2952</v>
      </c>
      <c r="S687" t="s">
        <v>2953</v>
      </c>
      <c r="T687">
        <v>1.1200000000000001</v>
      </c>
      <c r="U687">
        <v>0.3972</v>
      </c>
      <c r="V687" s="6" t="str">
        <f t="shared" si="60"/>
        <v>Ótimo</v>
      </c>
      <c r="W687" s="6" t="str">
        <f t="shared" si="61"/>
        <v>Positivo</v>
      </c>
      <c r="X687" s="6" t="str">
        <f t="shared" si="62"/>
        <v>Nulo</v>
      </c>
      <c r="Y687" t="str">
        <f t="shared" si="63"/>
        <v>Ótimo</v>
      </c>
      <c r="Z687" t="str">
        <f t="shared" si="64"/>
        <v>Positiva</v>
      </c>
      <c r="AA687" t="str">
        <f t="shared" si="65"/>
        <v>Positivo</v>
      </c>
    </row>
    <row r="688" spans="1:27" x14ac:dyDescent="0.25">
      <c r="A688">
        <v>686</v>
      </c>
      <c r="B688" t="s">
        <v>2954</v>
      </c>
      <c r="C688" s="3">
        <v>19.98</v>
      </c>
      <c r="D688">
        <v>10.7</v>
      </c>
      <c r="E688">
        <v>0.86</v>
      </c>
      <c r="F688">
        <v>4.6300000000000001E-2</v>
      </c>
      <c r="G688" t="s">
        <v>23</v>
      </c>
      <c r="H688" t="s">
        <v>24</v>
      </c>
      <c r="I688" t="s">
        <v>24</v>
      </c>
      <c r="J688" t="s">
        <v>24</v>
      </c>
      <c r="K688">
        <v>0</v>
      </c>
      <c r="L688">
        <v>0</v>
      </c>
      <c r="M688">
        <v>0</v>
      </c>
      <c r="N688">
        <v>0</v>
      </c>
      <c r="O688" t="s">
        <v>24</v>
      </c>
      <c r="P688">
        <v>0</v>
      </c>
      <c r="Q688">
        <v>8.0600000000000005E-2</v>
      </c>
      <c r="R688" t="s">
        <v>2955</v>
      </c>
      <c r="S688" t="s">
        <v>1677</v>
      </c>
      <c r="T688">
        <v>0</v>
      </c>
      <c r="U688">
        <v>2.9100000000000001E-2</v>
      </c>
      <c r="V688" s="6" t="str">
        <f t="shared" si="60"/>
        <v>Ótimo</v>
      </c>
      <c r="W688" s="6" t="str">
        <f t="shared" si="61"/>
        <v>Positivo</v>
      </c>
      <c r="X688" s="6" t="str">
        <f t="shared" si="62"/>
        <v>Bom</v>
      </c>
      <c r="Y688" t="str">
        <f t="shared" si="63"/>
        <v>Bom</v>
      </c>
      <c r="Z688" t="str">
        <f t="shared" si="64"/>
        <v>Negativo</v>
      </c>
      <c r="AA688" t="str">
        <f t="shared" si="65"/>
        <v>Positivo</v>
      </c>
    </row>
    <row r="689" spans="1:27" x14ac:dyDescent="0.25">
      <c r="A689">
        <v>687</v>
      </c>
      <c r="B689" t="s">
        <v>2956</v>
      </c>
      <c r="C689" s="3">
        <v>4.7</v>
      </c>
      <c r="D689">
        <v>10.7</v>
      </c>
      <c r="E689">
        <v>2.68</v>
      </c>
      <c r="F689">
        <v>0</v>
      </c>
      <c r="G689" t="s">
        <v>2957</v>
      </c>
      <c r="H689" t="s">
        <v>2958</v>
      </c>
      <c r="I689" t="s">
        <v>2959</v>
      </c>
      <c r="J689" t="s">
        <v>2960</v>
      </c>
      <c r="K689">
        <v>5.33</v>
      </c>
      <c r="L689">
        <v>5.33</v>
      </c>
      <c r="M689">
        <v>0.14580000000000001</v>
      </c>
      <c r="N689">
        <v>7.8E-2</v>
      </c>
      <c r="O689" t="s">
        <v>1502</v>
      </c>
      <c r="P689">
        <v>0.27629999999999999</v>
      </c>
      <c r="Q689">
        <v>0.25009999999999999</v>
      </c>
      <c r="R689" t="s">
        <v>24</v>
      </c>
      <c r="S689" t="s">
        <v>2915</v>
      </c>
      <c r="T689">
        <v>0.26</v>
      </c>
      <c r="U689">
        <v>0.16470000000000001</v>
      </c>
      <c r="V689" s="6" t="str">
        <f t="shared" si="60"/>
        <v>Ótimo</v>
      </c>
      <c r="W689" s="6" t="str">
        <f t="shared" si="61"/>
        <v>Positivo</v>
      </c>
      <c r="X689" s="6" t="str">
        <f t="shared" si="62"/>
        <v>Nulo</v>
      </c>
      <c r="Y689" t="str">
        <f t="shared" si="63"/>
        <v>Ótimo</v>
      </c>
      <c r="Z689" t="str">
        <f t="shared" si="64"/>
        <v>Positiva</v>
      </c>
      <c r="AA689" t="str">
        <f t="shared" si="65"/>
        <v>Positivo</v>
      </c>
    </row>
    <row r="690" spans="1:27" x14ac:dyDescent="0.25">
      <c r="A690">
        <v>688</v>
      </c>
      <c r="B690" t="s">
        <v>2961</v>
      </c>
      <c r="C690" s="3">
        <v>11</v>
      </c>
      <c r="D690">
        <v>10.72</v>
      </c>
      <c r="E690">
        <v>2.68</v>
      </c>
      <c r="F690">
        <v>0.03</v>
      </c>
      <c r="G690" t="s">
        <v>2962</v>
      </c>
      <c r="H690" t="s">
        <v>2963</v>
      </c>
      <c r="I690" t="s">
        <v>1216</v>
      </c>
      <c r="J690" t="s">
        <v>2795</v>
      </c>
      <c r="K690">
        <v>11.32</v>
      </c>
      <c r="L690">
        <v>10.19</v>
      </c>
      <c r="M690">
        <v>0.19109999999999999</v>
      </c>
      <c r="N690">
        <v>0.17130000000000001</v>
      </c>
      <c r="O690" t="s">
        <v>2443</v>
      </c>
      <c r="P690">
        <v>0.17780000000000001</v>
      </c>
      <c r="Q690">
        <v>0.24990000000000001</v>
      </c>
      <c r="R690" t="s">
        <v>2964</v>
      </c>
      <c r="S690" t="s">
        <v>2965</v>
      </c>
      <c r="T690">
        <v>0.48</v>
      </c>
      <c r="U690">
        <v>0.20630000000000001</v>
      </c>
      <c r="V690" s="6" t="str">
        <f t="shared" si="60"/>
        <v>Ótimo</v>
      </c>
      <c r="W690" s="6" t="str">
        <f t="shared" si="61"/>
        <v>Positivo</v>
      </c>
      <c r="X690" s="6" t="str">
        <f t="shared" si="62"/>
        <v>Bom</v>
      </c>
      <c r="Y690" t="str">
        <f t="shared" si="63"/>
        <v>Ótimo</v>
      </c>
      <c r="Z690" t="str">
        <f t="shared" si="64"/>
        <v>Positiva</v>
      </c>
      <c r="AA690" t="str">
        <f t="shared" si="65"/>
        <v>Positivo</v>
      </c>
    </row>
    <row r="691" spans="1:27" x14ac:dyDescent="0.25">
      <c r="A691">
        <v>689</v>
      </c>
      <c r="B691" t="s">
        <v>2966</v>
      </c>
      <c r="C691" s="3">
        <v>4.28</v>
      </c>
      <c r="D691">
        <v>10.73</v>
      </c>
      <c r="E691">
        <v>0.72</v>
      </c>
      <c r="F691">
        <v>8.5999999999999993E-2</v>
      </c>
      <c r="G691" t="s">
        <v>954</v>
      </c>
      <c r="H691" t="s">
        <v>1186</v>
      </c>
      <c r="I691" t="s">
        <v>2967</v>
      </c>
      <c r="J691" t="s">
        <v>1182</v>
      </c>
      <c r="K691">
        <v>8.23</v>
      </c>
      <c r="L691">
        <v>7.86</v>
      </c>
      <c r="M691">
        <v>7.5899999999999995E-2</v>
      </c>
      <c r="N691">
        <v>0.10009999999999999</v>
      </c>
      <c r="O691" t="s">
        <v>2753</v>
      </c>
      <c r="P691">
        <v>4.4400000000000002E-2</v>
      </c>
      <c r="Q691">
        <v>6.7000000000000004E-2</v>
      </c>
      <c r="R691" t="s">
        <v>2968</v>
      </c>
      <c r="S691" t="s">
        <v>2969</v>
      </c>
      <c r="T691">
        <v>0.15</v>
      </c>
      <c r="U691">
        <v>0.35339999999999999</v>
      </c>
      <c r="V691" s="6" t="str">
        <f t="shared" si="60"/>
        <v>Ótimo</v>
      </c>
      <c r="W691" s="6" t="str">
        <f t="shared" si="61"/>
        <v>Positivo</v>
      </c>
      <c r="X691" s="6" t="str">
        <f t="shared" si="62"/>
        <v>Ótimo</v>
      </c>
      <c r="Y691" t="str">
        <f t="shared" si="63"/>
        <v>Bom</v>
      </c>
      <c r="Z691" t="str">
        <f t="shared" si="64"/>
        <v>Positiva</v>
      </c>
      <c r="AA691" t="str">
        <f t="shared" si="65"/>
        <v>Positivo</v>
      </c>
    </row>
    <row r="692" spans="1:27" x14ac:dyDescent="0.25">
      <c r="A692">
        <v>690</v>
      </c>
      <c r="B692" t="s">
        <v>2970</v>
      </c>
      <c r="C692" s="3">
        <v>21.19</v>
      </c>
      <c r="D692">
        <v>10.76</v>
      </c>
      <c r="E692">
        <v>2.0699999999999998</v>
      </c>
      <c r="F692">
        <v>3.49E-2</v>
      </c>
      <c r="G692" t="s">
        <v>2971</v>
      </c>
      <c r="H692" t="s">
        <v>83</v>
      </c>
      <c r="I692" t="s">
        <v>2972</v>
      </c>
      <c r="J692" t="s">
        <v>2973</v>
      </c>
      <c r="K692">
        <v>8.7899999999999991</v>
      </c>
      <c r="L692">
        <v>8.2899999999999991</v>
      </c>
      <c r="M692">
        <v>0.29430000000000001</v>
      </c>
      <c r="N692">
        <v>0.2591</v>
      </c>
      <c r="O692" t="s">
        <v>2974</v>
      </c>
      <c r="P692">
        <v>0.22789999999999999</v>
      </c>
      <c r="Q692">
        <v>0.19220000000000001</v>
      </c>
      <c r="R692" t="s">
        <v>2975</v>
      </c>
      <c r="S692" t="s">
        <v>2976</v>
      </c>
      <c r="T692">
        <v>0.17</v>
      </c>
      <c r="U692">
        <v>0.1386</v>
      </c>
      <c r="V692" s="6" t="str">
        <f t="shared" si="60"/>
        <v>Ótimo</v>
      </c>
      <c r="W692" s="6" t="str">
        <f t="shared" si="61"/>
        <v>Positivo</v>
      </c>
      <c r="X692" s="6" t="str">
        <f t="shared" si="62"/>
        <v>Bom</v>
      </c>
      <c r="Y692" t="str">
        <f t="shared" si="63"/>
        <v>Ótimo</v>
      </c>
      <c r="Z692" t="str">
        <f t="shared" si="64"/>
        <v>Positiva</v>
      </c>
      <c r="AA692" t="str">
        <f t="shared" si="65"/>
        <v>Positivo</v>
      </c>
    </row>
    <row r="693" spans="1:27" x14ac:dyDescent="0.25">
      <c r="A693">
        <v>691</v>
      </c>
      <c r="B693" t="s">
        <v>2977</v>
      </c>
      <c r="C693" s="3">
        <v>22.4</v>
      </c>
      <c r="D693">
        <v>10.78</v>
      </c>
      <c r="E693">
        <v>4.09</v>
      </c>
      <c r="F693">
        <v>0</v>
      </c>
      <c r="G693" t="s">
        <v>2978</v>
      </c>
      <c r="H693" t="s">
        <v>2979</v>
      </c>
      <c r="I693" t="s">
        <v>2967</v>
      </c>
      <c r="J693" t="s">
        <v>2980</v>
      </c>
      <c r="K693">
        <v>10.130000000000001</v>
      </c>
      <c r="L693">
        <v>9.06</v>
      </c>
      <c r="M693">
        <v>0.40619999999999989</v>
      </c>
      <c r="N693">
        <v>0.39069999999999999</v>
      </c>
      <c r="O693" t="s">
        <v>35</v>
      </c>
      <c r="P693">
        <v>0.1069</v>
      </c>
      <c r="Q693">
        <v>0.37959999999999999</v>
      </c>
      <c r="R693" t="s">
        <v>24</v>
      </c>
      <c r="S693" t="s">
        <v>2981</v>
      </c>
      <c r="T693">
        <v>0</v>
      </c>
      <c r="U693">
        <v>-0.222</v>
      </c>
      <c r="V693" s="6" t="str">
        <f t="shared" si="60"/>
        <v>Ótimo</v>
      </c>
      <c r="W693" s="6" t="str">
        <f t="shared" si="61"/>
        <v>Positivo</v>
      </c>
      <c r="X693" s="6" t="str">
        <f t="shared" si="62"/>
        <v>Nulo</v>
      </c>
      <c r="Y693" t="str">
        <f t="shared" si="63"/>
        <v>Ótimo</v>
      </c>
      <c r="Z693" t="str">
        <f t="shared" si="64"/>
        <v>Positiva</v>
      </c>
      <c r="AA693" t="str">
        <f t="shared" si="65"/>
        <v>Negativo</v>
      </c>
    </row>
    <row r="694" spans="1:27" x14ac:dyDescent="0.25">
      <c r="A694">
        <v>692</v>
      </c>
      <c r="B694" t="s">
        <v>2982</v>
      </c>
      <c r="C694" s="3">
        <v>10.5</v>
      </c>
      <c r="D694">
        <v>10.78</v>
      </c>
      <c r="E694">
        <v>-0.45</v>
      </c>
      <c r="F694">
        <v>0</v>
      </c>
      <c r="G694" t="s">
        <v>1011</v>
      </c>
      <c r="H694" t="s">
        <v>1032</v>
      </c>
      <c r="I694" t="s">
        <v>1191</v>
      </c>
      <c r="J694" t="s">
        <v>1374</v>
      </c>
      <c r="K694">
        <v>16</v>
      </c>
      <c r="L694">
        <v>10.97</v>
      </c>
      <c r="M694">
        <v>5.7599999999999998E-2</v>
      </c>
      <c r="N694">
        <v>9.7000000000000003E-3</v>
      </c>
      <c r="O694" t="s">
        <v>1688</v>
      </c>
      <c r="P694">
        <v>7.0800000000000002E-2</v>
      </c>
      <c r="Q694">
        <v>-4.1599999999999998E-2</v>
      </c>
      <c r="R694" t="s">
        <v>2983</v>
      </c>
      <c r="S694" t="s">
        <v>2984</v>
      </c>
      <c r="T694">
        <v>-3.68</v>
      </c>
      <c r="U694">
        <v>0.20469999999999999</v>
      </c>
      <c r="V694" s="6" t="str">
        <f t="shared" si="60"/>
        <v>Ótimo</v>
      </c>
      <c r="W694" s="6" t="str">
        <f t="shared" si="61"/>
        <v>Negativo</v>
      </c>
      <c r="X694" s="6" t="str">
        <f t="shared" si="62"/>
        <v>Nulo</v>
      </c>
      <c r="Y694" t="str">
        <f t="shared" si="63"/>
        <v>Negativo</v>
      </c>
      <c r="Z694" t="str">
        <f t="shared" si="64"/>
        <v>Positiva</v>
      </c>
      <c r="AA694" t="str">
        <f t="shared" si="65"/>
        <v>Positivo</v>
      </c>
    </row>
    <row r="695" spans="1:27" x14ac:dyDescent="0.25">
      <c r="A695">
        <v>693</v>
      </c>
      <c r="B695" t="s">
        <v>2985</v>
      </c>
      <c r="C695" s="3">
        <v>344</v>
      </c>
      <c r="D695">
        <v>10.82</v>
      </c>
      <c r="E695">
        <v>2.57</v>
      </c>
      <c r="F695">
        <v>0</v>
      </c>
      <c r="G695" t="s">
        <v>23</v>
      </c>
      <c r="H695" t="s">
        <v>24</v>
      </c>
      <c r="I695" t="s">
        <v>24</v>
      </c>
      <c r="J695" t="s">
        <v>24</v>
      </c>
      <c r="K695">
        <v>0</v>
      </c>
      <c r="L695">
        <v>0</v>
      </c>
      <c r="M695">
        <v>0</v>
      </c>
      <c r="N695">
        <v>0</v>
      </c>
      <c r="O695" t="s">
        <v>24</v>
      </c>
      <c r="P695">
        <v>0</v>
      </c>
      <c r="Q695">
        <v>0.23769999999999999</v>
      </c>
      <c r="R695" t="s">
        <v>24</v>
      </c>
      <c r="S695" t="s">
        <v>2917</v>
      </c>
      <c r="T695">
        <v>0</v>
      </c>
      <c r="U695">
        <v>1.83E-2</v>
      </c>
      <c r="V695" s="6" t="str">
        <f t="shared" si="60"/>
        <v>Ótimo</v>
      </c>
      <c r="W695" s="6" t="str">
        <f t="shared" si="61"/>
        <v>Positivo</v>
      </c>
      <c r="X695" s="6" t="str">
        <f t="shared" si="62"/>
        <v>Nulo</v>
      </c>
      <c r="Y695" t="str">
        <f t="shared" si="63"/>
        <v>Ótimo</v>
      </c>
      <c r="Z695" t="str">
        <f t="shared" si="64"/>
        <v>Negativo</v>
      </c>
      <c r="AA695" t="str">
        <f t="shared" si="65"/>
        <v>Positivo</v>
      </c>
    </row>
    <row r="696" spans="1:27" x14ac:dyDescent="0.25">
      <c r="A696">
        <v>694</v>
      </c>
      <c r="B696" t="s">
        <v>2986</v>
      </c>
      <c r="C696" s="3">
        <v>8.98</v>
      </c>
      <c r="D696">
        <v>10.84</v>
      </c>
      <c r="E696">
        <v>1.24</v>
      </c>
      <c r="F696">
        <v>3.3799999999999997E-2</v>
      </c>
      <c r="G696" t="s">
        <v>2987</v>
      </c>
      <c r="H696" t="s">
        <v>2988</v>
      </c>
      <c r="I696" t="s">
        <v>2989</v>
      </c>
      <c r="J696" t="s">
        <v>2251</v>
      </c>
      <c r="K696">
        <v>8.34</v>
      </c>
      <c r="L696">
        <v>5.01</v>
      </c>
      <c r="M696">
        <v>0.17</v>
      </c>
      <c r="N696">
        <v>8.6199999999999999E-2</v>
      </c>
      <c r="O696" t="s">
        <v>1081</v>
      </c>
      <c r="P696">
        <v>0.10539999999999999</v>
      </c>
      <c r="Q696">
        <v>0.1145</v>
      </c>
      <c r="R696" t="s">
        <v>2990</v>
      </c>
      <c r="S696" t="s">
        <v>2991</v>
      </c>
      <c r="T696">
        <v>0.93</v>
      </c>
      <c r="U696">
        <v>0.1578</v>
      </c>
      <c r="V696" s="6" t="str">
        <f t="shared" si="60"/>
        <v>Ótimo</v>
      </c>
      <c r="W696" s="6" t="str">
        <f t="shared" si="61"/>
        <v>Positivo</v>
      </c>
      <c r="X696" s="6" t="str">
        <f t="shared" si="62"/>
        <v>Bom</v>
      </c>
      <c r="Y696" t="str">
        <f t="shared" si="63"/>
        <v>Ótimo</v>
      </c>
      <c r="Z696" t="str">
        <f t="shared" si="64"/>
        <v>Positiva</v>
      </c>
      <c r="AA696" t="str">
        <f t="shared" si="65"/>
        <v>Positivo</v>
      </c>
    </row>
    <row r="697" spans="1:27" x14ac:dyDescent="0.25">
      <c r="A697">
        <v>695</v>
      </c>
      <c r="B697" t="s">
        <v>2992</v>
      </c>
      <c r="C697" s="3">
        <v>30.39</v>
      </c>
      <c r="D697">
        <v>10.84</v>
      </c>
      <c r="E697">
        <v>1.38</v>
      </c>
      <c r="F697">
        <v>5.8400000000000001E-2</v>
      </c>
      <c r="G697" t="s">
        <v>23</v>
      </c>
      <c r="H697" t="s">
        <v>24</v>
      </c>
      <c r="I697" t="s">
        <v>24</v>
      </c>
      <c r="J697" t="s">
        <v>24</v>
      </c>
      <c r="K697">
        <v>0</v>
      </c>
      <c r="L697">
        <v>0</v>
      </c>
      <c r="M697">
        <v>0</v>
      </c>
      <c r="N697">
        <v>0</v>
      </c>
      <c r="O697" t="s">
        <v>24</v>
      </c>
      <c r="P697">
        <v>0</v>
      </c>
      <c r="Q697">
        <v>0.12709999999999999</v>
      </c>
      <c r="R697" t="s">
        <v>2993</v>
      </c>
      <c r="S697" t="s">
        <v>2888</v>
      </c>
      <c r="T697">
        <v>0</v>
      </c>
      <c r="U697">
        <v>-4.7E-2</v>
      </c>
      <c r="V697" s="6" t="str">
        <f t="shared" si="60"/>
        <v>Ótimo</v>
      </c>
      <c r="W697" s="6" t="str">
        <f t="shared" si="61"/>
        <v>Positivo</v>
      </c>
      <c r="X697" s="6" t="str">
        <f t="shared" si="62"/>
        <v>Ótimo</v>
      </c>
      <c r="Y697" t="str">
        <f t="shared" si="63"/>
        <v>Ótimo</v>
      </c>
      <c r="Z697" t="str">
        <f t="shared" si="64"/>
        <v>Negativo</v>
      </c>
      <c r="AA697" t="str">
        <f t="shared" si="65"/>
        <v>Negativo</v>
      </c>
    </row>
    <row r="698" spans="1:27" x14ac:dyDescent="0.25">
      <c r="A698">
        <v>696</v>
      </c>
      <c r="B698" t="s">
        <v>2994</v>
      </c>
      <c r="C698" s="3">
        <v>470</v>
      </c>
      <c r="D698">
        <v>11.09</v>
      </c>
      <c r="E698">
        <v>1.07</v>
      </c>
      <c r="F698">
        <v>0</v>
      </c>
      <c r="G698" t="s">
        <v>2995</v>
      </c>
      <c r="H698" t="s">
        <v>663</v>
      </c>
      <c r="I698" t="s">
        <v>2996</v>
      </c>
      <c r="J698" t="s">
        <v>1526</v>
      </c>
      <c r="K698">
        <v>-63.22</v>
      </c>
      <c r="L698">
        <v>-63.22</v>
      </c>
      <c r="M698">
        <v>-0.11169999999999999</v>
      </c>
      <c r="N698">
        <v>0.65189999999999992</v>
      </c>
      <c r="O698" t="s">
        <v>353</v>
      </c>
      <c r="P698">
        <v>-1.6500000000000001E-2</v>
      </c>
      <c r="Q698">
        <v>9.69E-2</v>
      </c>
      <c r="R698" t="s">
        <v>24</v>
      </c>
      <c r="S698" t="s">
        <v>2997</v>
      </c>
      <c r="T698">
        <v>0.05</v>
      </c>
      <c r="U698">
        <v>0.21479999999999999</v>
      </c>
      <c r="V698" s="6" t="str">
        <f t="shared" si="60"/>
        <v>Ótimo</v>
      </c>
      <c r="W698" s="6" t="str">
        <f t="shared" si="61"/>
        <v>Positivo</v>
      </c>
      <c r="X698" s="6" t="str">
        <f t="shared" si="62"/>
        <v>Nulo</v>
      </c>
      <c r="Y698" t="str">
        <f t="shared" si="63"/>
        <v>Bom</v>
      </c>
      <c r="Z698" t="str">
        <f t="shared" si="64"/>
        <v>Positiva</v>
      </c>
      <c r="AA698" t="str">
        <f t="shared" si="65"/>
        <v>Positivo</v>
      </c>
    </row>
    <row r="699" spans="1:27" x14ac:dyDescent="0.25">
      <c r="A699">
        <v>697</v>
      </c>
      <c r="B699" t="s">
        <v>2998</v>
      </c>
      <c r="C699" s="3">
        <v>36</v>
      </c>
      <c r="D699">
        <v>11.12</v>
      </c>
      <c r="E699">
        <v>1.5</v>
      </c>
      <c r="F699">
        <v>0</v>
      </c>
      <c r="G699" t="s">
        <v>2999</v>
      </c>
      <c r="H699" t="s">
        <v>3000</v>
      </c>
      <c r="I699" t="s">
        <v>3001</v>
      </c>
      <c r="J699" t="s">
        <v>2288</v>
      </c>
      <c r="K699">
        <v>10.02</v>
      </c>
      <c r="L699">
        <v>10.02</v>
      </c>
      <c r="M699">
        <v>6.3700000000000007E-2</v>
      </c>
      <c r="N699">
        <v>8.4600000000000009E-2</v>
      </c>
      <c r="O699" t="s">
        <v>914</v>
      </c>
      <c r="P699">
        <v>9.4E-2</v>
      </c>
      <c r="Q699">
        <v>0.13469999999999999</v>
      </c>
      <c r="R699" t="s">
        <v>24</v>
      </c>
      <c r="S699" t="s">
        <v>3002</v>
      </c>
      <c r="T699">
        <v>0.08</v>
      </c>
      <c r="U699">
        <v>8.4000000000000005E-2</v>
      </c>
      <c r="V699" s="6" t="str">
        <f t="shared" si="60"/>
        <v>Ótimo</v>
      </c>
      <c r="W699" s="6" t="str">
        <f t="shared" si="61"/>
        <v>Positivo</v>
      </c>
      <c r="X699" s="6" t="str">
        <f t="shared" si="62"/>
        <v>Nulo</v>
      </c>
      <c r="Y699" t="str">
        <f t="shared" si="63"/>
        <v>Ótimo</v>
      </c>
      <c r="Z699" t="str">
        <f t="shared" si="64"/>
        <v>Positiva</v>
      </c>
      <c r="AA699" t="str">
        <f t="shared" si="65"/>
        <v>Positivo</v>
      </c>
    </row>
    <row r="700" spans="1:27" x14ac:dyDescent="0.25">
      <c r="A700">
        <v>698</v>
      </c>
      <c r="B700" t="s">
        <v>3003</v>
      </c>
      <c r="C700" s="3">
        <v>6.67</v>
      </c>
      <c r="D700">
        <v>11.14</v>
      </c>
      <c r="E700">
        <v>1.1399999999999999</v>
      </c>
      <c r="F700">
        <v>7.7499999999999999E-2</v>
      </c>
      <c r="G700" t="s">
        <v>2829</v>
      </c>
      <c r="H700" t="s">
        <v>2022</v>
      </c>
      <c r="I700" t="s">
        <v>3005</v>
      </c>
      <c r="J700" t="s">
        <v>487</v>
      </c>
      <c r="K700">
        <v>9.0500000000000007</v>
      </c>
      <c r="L700">
        <v>8.98</v>
      </c>
      <c r="M700">
        <v>0.15579999999999999</v>
      </c>
      <c r="N700">
        <v>0.21920000000000001</v>
      </c>
      <c r="O700" t="s">
        <v>3006</v>
      </c>
      <c r="P700">
        <v>6.7199999999999996E-2</v>
      </c>
      <c r="Q700">
        <v>0.1026</v>
      </c>
      <c r="R700" t="s">
        <v>3007</v>
      </c>
      <c r="S700" t="s">
        <v>3008</v>
      </c>
      <c r="T700">
        <v>0.04</v>
      </c>
      <c r="U700">
        <v>0.22850000000000001</v>
      </c>
      <c r="V700" s="6" t="str">
        <f t="shared" si="60"/>
        <v>Ótimo</v>
      </c>
      <c r="W700" s="6" t="str">
        <f t="shared" si="61"/>
        <v>Positivo</v>
      </c>
      <c r="X700" s="6" t="str">
        <f t="shared" si="62"/>
        <v>Ótimo</v>
      </c>
      <c r="Y700" t="str">
        <f t="shared" si="63"/>
        <v>Ótimo</v>
      </c>
      <c r="Z700" t="str">
        <f t="shared" si="64"/>
        <v>Positiva</v>
      </c>
      <c r="AA700" t="str">
        <f t="shared" si="65"/>
        <v>Positivo</v>
      </c>
    </row>
    <row r="701" spans="1:27" x14ac:dyDescent="0.25">
      <c r="A701">
        <v>699</v>
      </c>
      <c r="B701" t="s">
        <v>3009</v>
      </c>
      <c r="C701" s="3">
        <v>48.01</v>
      </c>
      <c r="D701">
        <v>11.23</v>
      </c>
      <c r="E701">
        <v>-28.94</v>
      </c>
      <c r="F701">
        <v>0</v>
      </c>
      <c r="G701" t="s">
        <v>3010</v>
      </c>
      <c r="H701" t="s">
        <v>3011</v>
      </c>
      <c r="I701" t="s">
        <v>3012</v>
      </c>
      <c r="J701" t="s">
        <v>3013</v>
      </c>
      <c r="K701">
        <v>-9.31</v>
      </c>
      <c r="L701">
        <v>-9.31</v>
      </c>
      <c r="M701">
        <v>0.84699999999999998</v>
      </c>
      <c r="N701">
        <v>-0.66310000000000002</v>
      </c>
      <c r="O701" t="s">
        <v>819</v>
      </c>
      <c r="P701">
        <v>-0.99099999999999999</v>
      </c>
      <c r="Q701">
        <v>-2.5760999999999998</v>
      </c>
      <c r="R701" t="s">
        <v>24</v>
      </c>
      <c r="S701" t="s">
        <v>3014</v>
      </c>
      <c r="T701">
        <v>-2.44</v>
      </c>
      <c r="U701">
        <v>5.8200000000000002E-2</v>
      </c>
      <c r="V701" s="6" t="str">
        <f t="shared" si="60"/>
        <v>Ótimo</v>
      </c>
      <c r="W701" s="6" t="str">
        <f t="shared" si="61"/>
        <v>Negativo</v>
      </c>
      <c r="X701" s="6" t="str">
        <f t="shared" si="62"/>
        <v>Nulo</v>
      </c>
      <c r="Y701" t="str">
        <f t="shared" si="63"/>
        <v>Negativo</v>
      </c>
      <c r="Z701" t="str">
        <f t="shared" si="64"/>
        <v>Negativo</v>
      </c>
      <c r="AA701" t="str">
        <f t="shared" si="65"/>
        <v>Positivo</v>
      </c>
    </row>
    <row r="702" spans="1:27" x14ac:dyDescent="0.25">
      <c r="A702">
        <v>700</v>
      </c>
      <c r="B702" t="s">
        <v>3015</v>
      </c>
      <c r="C702" s="3">
        <v>3.97</v>
      </c>
      <c r="D702">
        <v>11.24</v>
      </c>
      <c r="E702">
        <v>0.48</v>
      </c>
      <c r="F702">
        <v>0</v>
      </c>
      <c r="G702" t="s">
        <v>969</v>
      </c>
      <c r="H702" t="s">
        <v>1966</v>
      </c>
      <c r="I702" t="s">
        <v>788</v>
      </c>
      <c r="J702" t="s">
        <v>1710</v>
      </c>
      <c r="K702">
        <v>6.74</v>
      </c>
      <c r="L702">
        <v>3.97</v>
      </c>
      <c r="M702">
        <v>0.27850000000000003</v>
      </c>
      <c r="N702">
        <v>6.5199999999999994E-2</v>
      </c>
      <c r="O702" t="s">
        <v>111</v>
      </c>
      <c r="P702">
        <v>7.0300000000000001E-2</v>
      </c>
      <c r="Q702">
        <v>4.2900000000000001E-2</v>
      </c>
      <c r="R702" t="s">
        <v>24</v>
      </c>
      <c r="S702" t="s">
        <v>2810</v>
      </c>
      <c r="T702">
        <v>1.0900000000000001</v>
      </c>
      <c r="U702">
        <v>9.5000000000000001E-2</v>
      </c>
      <c r="V702" s="6" t="str">
        <f t="shared" si="60"/>
        <v>Ótimo</v>
      </c>
      <c r="W702" s="6" t="str">
        <f t="shared" si="61"/>
        <v>Positivo</v>
      </c>
      <c r="X702" s="6" t="str">
        <f t="shared" si="62"/>
        <v>Nulo</v>
      </c>
      <c r="Y702" t="str">
        <f t="shared" si="63"/>
        <v>Bom</v>
      </c>
      <c r="Z702" t="str">
        <f t="shared" si="64"/>
        <v>Positiva</v>
      </c>
      <c r="AA702" t="str">
        <f t="shared" si="65"/>
        <v>Positivo</v>
      </c>
    </row>
    <row r="703" spans="1:27" x14ac:dyDescent="0.25">
      <c r="A703">
        <v>701</v>
      </c>
      <c r="B703" t="s">
        <v>3016</v>
      </c>
      <c r="C703" s="3">
        <v>29.23</v>
      </c>
      <c r="D703">
        <v>11.24</v>
      </c>
      <c r="E703">
        <v>1.39</v>
      </c>
      <c r="F703">
        <v>0</v>
      </c>
      <c r="G703" t="s">
        <v>3017</v>
      </c>
      <c r="H703" t="s">
        <v>956</v>
      </c>
      <c r="I703" t="s">
        <v>93</v>
      </c>
      <c r="J703" t="s">
        <v>554</v>
      </c>
      <c r="K703">
        <v>10.26</v>
      </c>
      <c r="L703">
        <v>4.03</v>
      </c>
      <c r="M703">
        <v>0.16969999999999999</v>
      </c>
      <c r="N703">
        <v>9.1400000000000009E-2</v>
      </c>
      <c r="O703" t="s">
        <v>1081</v>
      </c>
      <c r="P703">
        <v>5.3099999999999987E-2</v>
      </c>
      <c r="Q703">
        <v>0.1236</v>
      </c>
      <c r="R703" t="s">
        <v>24</v>
      </c>
      <c r="S703" t="s">
        <v>3018</v>
      </c>
      <c r="T703">
        <v>3.93</v>
      </c>
      <c r="U703">
        <v>7.8799999999999995E-2</v>
      </c>
      <c r="V703" s="6" t="str">
        <f t="shared" si="60"/>
        <v>Ótimo</v>
      </c>
      <c r="W703" s="6" t="str">
        <f t="shared" si="61"/>
        <v>Positivo</v>
      </c>
      <c r="X703" s="6" t="str">
        <f t="shared" si="62"/>
        <v>Nulo</v>
      </c>
      <c r="Y703" t="str">
        <f t="shared" si="63"/>
        <v>Ótimo</v>
      </c>
      <c r="Z703" t="str">
        <f t="shared" si="64"/>
        <v>Positiva</v>
      </c>
      <c r="AA703" t="str">
        <f t="shared" si="65"/>
        <v>Positivo</v>
      </c>
    </row>
    <row r="704" spans="1:27" x14ac:dyDescent="0.25">
      <c r="A704">
        <v>702</v>
      </c>
      <c r="B704" t="s">
        <v>3019</v>
      </c>
      <c r="C704" s="3">
        <v>48.5</v>
      </c>
      <c r="D704">
        <v>11.35</v>
      </c>
      <c r="E704">
        <v>-29.24</v>
      </c>
      <c r="F704">
        <v>0</v>
      </c>
      <c r="G704" t="s">
        <v>3020</v>
      </c>
      <c r="H704" t="s">
        <v>3021</v>
      </c>
      <c r="I704" t="s">
        <v>3022</v>
      </c>
      <c r="J704" t="s">
        <v>3023</v>
      </c>
      <c r="K704">
        <v>-9.4</v>
      </c>
      <c r="L704">
        <v>-9.4</v>
      </c>
      <c r="M704">
        <v>0.84699999999999998</v>
      </c>
      <c r="N704">
        <v>-0.66310000000000002</v>
      </c>
      <c r="O704" t="s">
        <v>819</v>
      </c>
      <c r="P704">
        <v>-0.99099999999999999</v>
      </c>
      <c r="Q704">
        <v>-2.5760999999999998</v>
      </c>
      <c r="R704" t="s">
        <v>24</v>
      </c>
      <c r="S704" t="s">
        <v>3014</v>
      </c>
      <c r="T704">
        <v>-2.44</v>
      </c>
      <c r="U704">
        <v>5.8200000000000002E-2</v>
      </c>
      <c r="V704" s="6" t="str">
        <f t="shared" si="60"/>
        <v>Ótimo</v>
      </c>
      <c r="W704" s="6" t="str">
        <f t="shared" si="61"/>
        <v>Negativo</v>
      </c>
      <c r="X704" s="6" t="str">
        <f t="shared" si="62"/>
        <v>Nulo</v>
      </c>
      <c r="Y704" t="str">
        <f t="shared" si="63"/>
        <v>Negativo</v>
      </c>
      <c r="Z704" t="str">
        <f t="shared" si="64"/>
        <v>Negativo</v>
      </c>
      <c r="AA704" t="str">
        <f t="shared" si="65"/>
        <v>Positivo</v>
      </c>
    </row>
    <row r="705" spans="1:27" x14ac:dyDescent="0.25">
      <c r="A705">
        <v>703</v>
      </c>
      <c r="B705" t="s">
        <v>3024</v>
      </c>
      <c r="C705" s="3">
        <v>8.64</v>
      </c>
      <c r="D705">
        <v>11.45</v>
      </c>
      <c r="E705">
        <v>5.78</v>
      </c>
      <c r="F705">
        <v>0.1043</v>
      </c>
      <c r="G705" t="s">
        <v>3025</v>
      </c>
      <c r="H705" t="s">
        <v>3026</v>
      </c>
      <c r="I705" t="s">
        <v>3027</v>
      </c>
      <c r="J705" t="s">
        <v>3028</v>
      </c>
      <c r="K705">
        <v>9.32</v>
      </c>
      <c r="L705">
        <v>8.01</v>
      </c>
      <c r="M705">
        <v>0.2772</v>
      </c>
      <c r="N705">
        <v>0.1857</v>
      </c>
      <c r="O705" t="s">
        <v>1573</v>
      </c>
      <c r="P705">
        <v>0.23599999999999999</v>
      </c>
      <c r="Q705">
        <v>0.50450000000000006</v>
      </c>
      <c r="R705" t="s">
        <v>24</v>
      </c>
      <c r="S705" t="s">
        <v>2616</v>
      </c>
      <c r="T705">
        <v>1.69</v>
      </c>
      <c r="U705">
        <v>0.14860000000000001</v>
      </c>
      <c r="V705" s="6" t="str">
        <f t="shared" si="60"/>
        <v>Ótimo</v>
      </c>
      <c r="W705" s="6" t="str">
        <f t="shared" si="61"/>
        <v>Positivo</v>
      </c>
      <c r="X705" s="6" t="str">
        <f t="shared" si="62"/>
        <v>Ótimo</v>
      </c>
      <c r="Y705" t="str">
        <f t="shared" si="63"/>
        <v>Ótimo</v>
      </c>
      <c r="Z705" t="str">
        <f t="shared" si="64"/>
        <v>Positiva</v>
      </c>
      <c r="AA705" t="str">
        <f t="shared" si="65"/>
        <v>Positivo</v>
      </c>
    </row>
    <row r="706" spans="1:27" x14ac:dyDescent="0.25">
      <c r="A706">
        <v>704</v>
      </c>
      <c r="B706" t="s">
        <v>3029</v>
      </c>
      <c r="C706" s="3">
        <v>1</v>
      </c>
      <c r="D706">
        <v>11.46</v>
      </c>
      <c r="E706">
        <v>0.8</v>
      </c>
      <c r="F706">
        <v>0</v>
      </c>
      <c r="G706" t="s">
        <v>3030</v>
      </c>
      <c r="H706" t="s">
        <v>3031</v>
      </c>
      <c r="I706" t="s">
        <v>3032</v>
      </c>
      <c r="J706" t="s">
        <v>3033</v>
      </c>
      <c r="K706">
        <v>8.26</v>
      </c>
      <c r="L706">
        <v>8.26</v>
      </c>
      <c r="M706">
        <v>3.8800000000000001E-2</v>
      </c>
      <c r="N706">
        <v>2.9000000000000001E-2</v>
      </c>
      <c r="O706" t="s">
        <v>1452</v>
      </c>
      <c r="P706">
        <v>5.04E-2</v>
      </c>
      <c r="Q706">
        <v>7.0000000000000007E-2</v>
      </c>
      <c r="R706" t="s">
        <v>24</v>
      </c>
      <c r="S706" t="s">
        <v>3034</v>
      </c>
      <c r="T706">
        <v>0.02</v>
      </c>
      <c r="U706">
        <v>6.0900000000000003E-2</v>
      </c>
      <c r="V706" s="6" t="str">
        <f t="shared" si="60"/>
        <v>Ótimo</v>
      </c>
      <c r="W706" s="6" t="str">
        <f t="shared" si="61"/>
        <v>Positivo</v>
      </c>
      <c r="X706" s="6" t="str">
        <f t="shared" si="62"/>
        <v>Nulo</v>
      </c>
      <c r="Y706" t="str">
        <f t="shared" si="63"/>
        <v>Bom</v>
      </c>
      <c r="Z706" t="str">
        <f t="shared" si="64"/>
        <v>Positiva</v>
      </c>
      <c r="AA706" t="str">
        <f t="shared" si="65"/>
        <v>Positivo</v>
      </c>
    </row>
    <row r="707" spans="1:27" x14ac:dyDescent="0.25">
      <c r="A707">
        <v>705</v>
      </c>
      <c r="B707" t="s">
        <v>3035</v>
      </c>
      <c r="C707" s="3">
        <v>16.149999999999999</v>
      </c>
      <c r="D707">
        <v>11.53</v>
      </c>
      <c r="E707">
        <v>1.46</v>
      </c>
      <c r="F707">
        <v>5.7599999999999998E-2</v>
      </c>
      <c r="G707" t="s">
        <v>23</v>
      </c>
      <c r="H707" t="s">
        <v>24</v>
      </c>
      <c r="I707" t="s">
        <v>24</v>
      </c>
      <c r="J707" t="s">
        <v>24</v>
      </c>
      <c r="K707">
        <v>0</v>
      </c>
      <c r="L707">
        <v>0</v>
      </c>
      <c r="M707">
        <v>0</v>
      </c>
      <c r="N707">
        <v>0</v>
      </c>
      <c r="O707" t="s">
        <v>24</v>
      </c>
      <c r="P707">
        <v>0</v>
      </c>
      <c r="Q707">
        <v>0.12709999999999999</v>
      </c>
      <c r="R707" t="s">
        <v>3036</v>
      </c>
      <c r="S707" t="s">
        <v>2888</v>
      </c>
      <c r="T707">
        <v>0</v>
      </c>
      <c r="U707">
        <v>-4.7E-2</v>
      </c>
      <c r="V707" s="6" t="str">
        <f t="shared" ref="V707:V770" si="66">IF(D707&gt;=10,"Ótimo",IF(AND(D707&gt;0,D707&lt;10),"Bom",IF(D707&lt;=0,"Ruim","NA")))</f>
        <v>Ótimo</v>
      </c>
      <c r="W707" s="6" t="str">
        <f t="shared" ref="W707:W770" si="67">IF(E707&gt;0,"Positivo",IF(E707&lt;=0,"Negativo","NA"))</f>
        <v>Positivo</v>
      </c>
      <c r="X707" s="6" t="str">
        <f t="shared" ref="X707:X770" si="68">IF(AND(F707&gt;0%,F707&lt;=5%),"Bom",IF(F707&lt;=0%,"Nulo",IF(F707&gt;5%,"Ótimo","NA")))</f>
        <v>Ótimo</v>
      </c>
      <c r="Y707" t="str">
        <f t="shared" ref="Y707:Y770" si="69">IF(AND(Q707&gt;0%,Q707&lt;=10%),"Bom",IF(Q707&lt;=0%,"Negativo",IF(Q707&gt;10%,"Ótimo","NA")))</f>
        <v>Ótimo</v>
      </c>
      <c r="Z707" t="str">
        <f t="shared" ref="Z707:Z770" si="70">IF(N707&gt;0%,"Positiva",IF(N707&lt;=0%,"Negativo","NA"))</f>
        <v>Negativo</v>
      </c>
      <c r="AA707" t="str">
        <f t="shared" ref="AA707:AA770" si="71">IF(U707&gt;0%,"Positivo","Negativo")</f>
        <v>Negativo</v>
      </c>
    </row>
    <row r="708" spans="1:27" x14ac:dyDescent="0.25">
      <c r="A708">
        <v>706</v>
      </c>
      <c r="B708" t="s">
        <v>3037</v>
      </c>
      <c r="C708" s="3">
        <v>5.29</v>
      </c>
      <c r="D708">
        <v>11.54</v>
      </c>
      <c r="E708">
        <v>0.77</v>
      </c>
      <c r="F708">
        <v>2.5999999999999999E-2</v>
      </c>
      <c r="G708" t="s">
        <v>964</v>
      </c>
      <c r="H708" t="s">
        <v>1740</v>
      </c>
      <c r="I708" t="s">
        <v>3038</v>
      </c>
      <c r="J708" t="s">
        <v>1788</v>
      </c>
      <c r="K708">
        <v>17.66</v>
      </c>
      <c r="L708">
        <v>17.2</v>
      </c>
      <c r="M708">
        <v>0.11119999999999999</v>
      </c>
      <c r="N708">
        <v>0.107</v>
      </c>
      <c r="O708" t="s">
        <v>2124</v>
      </c>
      <c r="P708">
        <v>4.1200000000000001E-2</v>
      </c>
      <c r="Q708">
        <v>6.6400000000000001E-2</v>
      </c>
      <c r="R708" t="s">
        <v>3039</v>
      </c>
      <c r="S708" t="s">
        <v>3040</v>
      </c>
      <c r="T708">
        <v>0.73</v>
      </c>
      <c r="U708">
        <v>6.0199999999999997E-2</v>
      </c>
      <c r="V708" s="6" t="str">
        <f t="shared" si="66"/>
        <v>Ótimo</v>
      </c>
      <c r="W708" s="6" t="str">
        <f t="shared" si="67"/>
        <v>Positivo</v>
      </c>
      <c r="X708" s="6" t="str">
        <f t="shared" si="68"/>
        <v>Bom</v>
      </c>
      <c r="Y708" t="str">
        <f t="shared" si="69"/>
        <v>Bom</v>
      </c>
      <c r="Z708" t="str">
        <f t="shared" si="70"/>
        <v>Positiva</v>
      </c>
      <c r="AA708" t="str">
        <f t="shared" si="71"/>
        <v>Positivo</v>
      </c>
    </row>
    <row r="709" spans="1:27" x14ac:dyDescent="0.25">
      <c r="A709">
        <v>707</v>
      </c>
      <c r="B709" t="s">
        <v>3041</v>
      </c>
      <c r="C709" s="3">
        <v>8.6300000000000008</v>
      </c>
      <c r="D709">
        <v>11.57</v>
      </c>
      <c r="E709">
        <v>3.9</v>
      </c>
      <c r="F709">
        <v>1.8599999999999998E-2</v>
      </c>
      <c r="G709" t="s">
        <v>3042</v>
      </c>
      <c r="H709" t="s">
        <v>1537</v>
      </c>
      <c r="I709" t="s">
        <v>3043</v>
      </c>
      <c r="J709" t="s">
        <v>2908</v>
      </c>
      <c r="K709">
        <v>5.14</v>
      </c>
      <c r="L709">
        <v>4.84</v>
      </c>
      <c r="M709">
        <v>0.24740000000000001</v>
      </c>
      <c r="N709">
        <v>9.820000000000001E-2</v>
      </c>
      <c r="O709" t="s">
        <v>2002</v>
      </c>
      <c r="P709">
        <v>0.32129999999999997</v>
      </c>
      <c r="Q709">
        <v>0.33750000000000002</v>
      </c>
      <c r="R709" t="s">
        <v>3044</v>
      </c>
      <c r="S709" t="s">
        <v>3045</v>
      </c>
      <c r="T709">
        <v>1.0900000000000001</v>
      </c>
      <c r="U709">
        <v>0.24179999999999999</v>
      </c>
      <c r="V709" s="6" t="str">
        <f t="shared" si="66"/>
        <v>Ótimo</v>
      </c>
      <c r="W709" s="6" t="str">
        <f t="shared" si="67"/>
        <v>Positivo</v>
      </c>
      <c r="X709" s="6" t="str">
        <f t="shared" si="68"/>
        <v>Bom</v>
      </c>
      <c r="Y709" t="str">
        <f t="shared" si="69"/>
        <v>Ótimo</v>
      </c>
      <c r="Z709" t="str">
        <f t="shared" si="70"/>
        <v>Positiva</v>
      </c>
      <c r="AA709" t="str">
        <f t="shared" si="71"/>
        <v>Positivo</v>
      </c>
    </row>
    <row r="710" spans="1:27" x14ac:dyDescent="0.25">
      <c r="A710">
        <v>708</v>
      </c>
      <c r="B710" t="s">
        <v>3046</v>
      </c>
      <c r="C710" s="3">
        <v>4.1500000000000004</v>
      </c>
      <c r="D710">
        <v>11.64</v>
      </c>
      <c r="E710">
        <v>4.92</v>
      </c>
      <c r="F710">
        <v>0</v>
      </c>
      <c r="G710" t="s">
        <v>3047</v>
      </c>
      <c r="H710" t="s">
        <v>2712</v>
      </c>
      <c r="I710" t="s">
        <v>3048</v>
      </c>
      <c r="J710" t="s">
        <v>3049</v>
      </c>
      <c r="K710">
        <v>9.5500000000000007</v>
      </c>
      <c r="L710">
        <v>7.74</v>
      </c>
      <c r="M710">
        <v>9.2499999999999999E-2</v>
      </c>
      <c r="N710">
        <v>8.4199999999999997E-2</v>
      </c>
      <c r="O710" t="s">
        <v>145</v>
      </c>
      <c r="P710">
        <v>0.34489999999999998</v>
      </c>
      <c r="Q710">
        <v>0.42270000000000002</v>
      </c>
      <c r="R710" t="s">
        <v>24</v>
      </c>
      <c r="S710" t="s">
        <v>3050</v>
      </c>
      <c r="T710">
        <v>0.23</v>
      </c>
      <c r="U710">
        <v>-0.13109999999999999</v>
      </c>
      <c r="V710" s="6" t="str">
        <f t="shared" si="66"/>
        <v>Ótimo</v>
      </c>
      <c r="W710" s="6" t="str">
        <f t="shared" si="67"/>
        <v>Positivo</v>
      </c>
      <c r="X710" s="6" t="str">
        <f t="shared" si="68"/>
        <v>Nulo</v>
      </c>
      <c r="Y710" t="str">
        <f t="shared" si="69"/>
        <v>Ótimo</v>
      </c>
      <c r="Z710" t="str">
        <f t="shared" si="70"/>
        <v>Positiva</v>
      </c>
      <c r="AA710" t="str">
        <f t="shared" si="71"/>
        <v>Negativo</v>
      </c>
    </row>
    <row r="711" spans="1:27" x14ac:dyDescent="0.25">
      <c r="A711">
        <v>709</v>
      </c>
      <c r="B711" t="s">
        <v>3051</v>
      </c>
      <c r="C711" s="3">
        <v>7.32</v>
      </c>
      <c r="D711">
        <v>11.67</v>
      </c>
      <c r="E711">
        <v>1.95</v>
      </c>
      <c r="F711">
        <v>0.19700000000000001</v>
      </c>
      <c r="G711" t="s">
        <v>3053</v>
      </c>
      <c r="H711" t="s">
        <v>2322</v>
      </c>
      <c r="I711" t="s">
        <v>3054</v>
      </c>
      <c r="J711" t="s">
        <v>2155</v>
      </c>
      <c r="K711">
        <v>16.05</v>
      </c>
      <c r="L711">
        <v>12.32</v>
      </c>
      <c r="M711">
        <v>0.1235</v>
      </c>
      <c r="N711">
        <v>0.22489999999999999</v>
      </c>
      <c r="O711" t="s">
        <v>1154</v>
      </c>
      <c r="P711">
        <v>0.10100000000000001</v>
      </c>
      <c r="Q711">
        <v>0.16689999999999999</v>
      </c>
      <c r="R711" t="s">
        <v>3055</v>
      </c>
      <c r="S711" t="s">
        <v>3056</v>
      </c>
      <c r="T711">
        <v>7.0000000000000007E-2</v>
      </c>
      <c r="U711">
        <v>4.1200000000000001E-2</v>
      </c>
      <c r="V711" s="6" t="str">
        <f t="shared" si="66"/>
        <v>Ótimo</v>
      </c>
      <c r="W711" s="6" t="str">
        <f t="shared" si="67"/>
        <v>Positivo</v>
      </c>
      <c r="X711" s="6" t="str">
        <f t="shared" si="68"/>
        <v>Ótimo</v>
      </c>
      <c r="Y711" t="str">
        <f t="shared" si="69"/>
        <v>Ótimo</v>
      </c>
      <c r="Z711" t="str">
        <f t="shared" si="70"/>
        <v>Positiva</v>
      </c>
      <c r="AA711" t="str">
        <f t="shared" si="71"/>
        <v>Positivo</v>
      </c>
    </row>
    <row r="712" spans="1:27" x14ac:dyDescent="0.25">
      <c r="A712">
        <v>710</v>
      </c>
      <c r="B712" t="s">
        <v>3057</v>
      </c>
      <c r="C712" s="3">
        <v>36</v>
      </c>
      <c r="D712">
        <v>11.68</v>
      </c>
      <c r="E712">
        <v>1.02</v>
      </c>
      <c r="F712">
        <v>5.8500000000000003E-2</v>
      </c>
      <c r="G712" t="s">
        <v>3058</v>
      </c>
      <c r="H712" t="s">
        <v>599</v>
      </c>
      <c r="I712" t="s">
        <v>3059</v>
      </c>
      <c r="J712" t="s">
        <v>718</v>
      </c>
      <c r="K712">
        <v>12.61</v>
      </c>
      <c r="L712">
        <v>10.62</v>
      </c>
      <c r="M712">
        <v>2.9000000000000001E-2</v>
      </c>
      <c r="N712">
        <v>3.3799999999999997E-2</v>
      </c>
      <c r="O712" t="s">
        <v>1941</v>
      </c>
      <c r="P712">
        <v>6.6400000000000001E-2</v>
      </c>
      <c r="Q712">
        <v>8.7300000000000003E-2</v>
      </c>
      <c r="R712" t="s">
        <v>3060</v>
      </c>
      <c r="S712" t="s">
        <v>3061</v>
      </c>
      <c r="T712">
        <v>0.67</v>
      </c>
      <c r="U712">
        <v>0.26240000000000002</v>
      </c>
      <c r="V712" s="6" t="str">
        <f t="shared" si="66"/>
        <v>Ótimo</v>
      </c>
      <c r="W712" s="6" t="str">
        <f t="shared" si="67"/>
        <v>Positivo</v>
      </c>
      <c r="X712" s="6" t="str">
        <f t="shared" si="68"/>
        <v>Ótimo</v>
      </c>
      <c r="Y712" t="str">
        <f t="shared" si="69"/>
        <v>Bom</v>
      </c>
      <c r="Z712" t="str">
        <f t="shared" si="70"/>
        <v>Positiva</v>
      </c>
      <c r="AA712" t="str">
        <f t="shared" si="71"/>
        <v>Positivo</v>
      </c>
    </row>
    <row r="713" spans="1:27" x14ac:dyDescent="0.25">
      <c r="A713">
        <v>711</v>
      </c>
      <c r="B713" t="s">
        <v>3062</v>
      </c>
      <c r="C713" s="3">
        <v>4</v>
      </c>
      <c r="D713">
        <v>11.72</v>
      </c>
      <c r="E713">
        <v>1.41</v>
      </c>
      <c r="F713">
        <v>2.1000000000000001E-2</v>
      </c>
      <c r="G713" t="s">
        <v>3063</v>
      </c>
      <c r="H713" t="s">
        <v>3064</v>
      </c>
      <c r="I713" t="s">
        <v>3065</v>
      </c>
      <c r="J713" t="s">
        <v>3066</v>
      </c>
      <c r="K713">
        <v>7.69</v>
      </c>
      <c r="L713">
        <v>3.76</v>
      </c>
      <c r="M713">
        <v>0.2351</v>
      </c>
      <c r="N713">
        <v>0.1694</v>
      </c>
      <c r="O713" t="s">
        <v>111</v>
      </c>
      <c r="P713">
        <v>0.1245</v>
      </c>
      <c r="Q713">
        <v>0.1207</v>
      </c>
      <c r="R713" t="s">
        <v>3067</v>
      </c>
      <c r="S713" t="s">
        <v>3068</v>
      </c>
      <c r="T713">
        <v>0.34</v>
      </c>
      <c r="U713">
        <v>0.39710000000000001</v>
      </c>
      <c r="V713" s="6" t="str">
        <f t="shared" si="66"/>
        <v>Ótimo</v>
      </c>
      <c r="W713" s="6" t="str">
        <f t="shared" si="67"/>
        <v>Positivo</v>
      </c>
      <c r="X713" s="6" t="str">
        <f t="shared" si="68"/>
        <v>Bom</v>
      </c>
      <c r="Y713" t="str">
        <f t="shared" si="69"/>
        <v>Ótimo</v>
      </c>
      <c r="Z713" t="str">
        <f t="shared" si="70"/>
        <v>Positiva</v>
      </c>
      <c r="AA713" t="str">
        <f t="shared" si="71"/>
        <v>Positivo</v>
      </c>
    </row>
    <row r="714" spans="1:27" x14ac:dyDescent="0.25">
      <c r="A714">
        <v>712</v>
      </c>
      <c r="B714" t="s">
        <v>3069</v>
      </c>
      <c r="C714" s="3">
        <v>64.37</v>
      </c>
      <c r="D714">
        <v>11.8</v>
      </c>
      <c r="E714">
        <v>2.76</v>
      </c>
      <c r="F714">
        <v>0</v>
      </c>
      <c r="G714" t="s">
        <v>3070</v>
      </c>
      <c r="H714" t="s">
        <v>3071</v>
      </c>
      <c r="I714" t="s">
        <v>3072</v>
      </c>
      <c r="J714" t="s">
        <v>3073</v>
      </c>
      <c r="K714">
        <v>8.64</v>
      </c>
      <c r="L714">
        <v>6.57</v>
      </c>
      <c r="M714">
        <v>0.14990000000000001</v>
      </c>
      <c r="N714">
        <v>9.2799999999999994E-2</v>
      </c>
      <c r="O714" t="s">
        <v>3074</v>
      </c>
      <c r="P714">
        <v>0.19919999999999999</v>
      </c>
      <c r="Q714">
        <v>0.23419999999999999</v>
      </c>
      <c r="R714" t="s">
        <v>24</v>
      </c>
      <c r="S714" t="s">
        <v>3075</v>
      </c>
      <c r="T714">
        <v>0.81</v>
      </c>
      <c r="U714">
        <v>9.4899999999999998E-2</v>
      </c>
      <c r="V714" s="6" t="str">
        <f t="shared" si="66"/>
        <v>Ótimo</v>
      </c>
      <c r="W714" s="6" t="str">
        <f t="shared" si="67"/>
        <v>Positivo</v>
      </c>
      <c r="X714" s="6" t="str">
        <f t="shared" si="68"/>
        <v>Nulo</v>
      </c>
      <c r="Y714" t="str">
        <f t="shared" si="69"/>
        <v>Ótimo</v>
      </c>
      <c r="Z714" t="str">
        <f t="shared" si="70"/>
        <v>Positiva</v>
      </c>
      <c r="AA714" t="str">
        <f t="shared" si="71"/>
        <v>Positivo</v>
      </c>
    </row>
    <row r="715" spans="1:27" x14ac:dyDescent="0.25">
      <c r="A715">
        <v>713</v>
      </c>
      <c r="B715" t="s">
        <v>3076</v>
      </c>
      <c r="C715" s="3">
        <v>64.42</v>
      </c>
      <c r="D715">
        <v>11.81</v>
      </c>
      <c r="E715">
        <v>2.76</v>
      </c>
      <c r="F715">
        <v>0</v>
      </c>
      <c r="G715" t="s">
        <v>3077</v>
      </c>
      <c r="H715" t="s">
        <v>3071</v>
      </c>
      <c r="I715" t="s">
        <v>2919</v>
      </c>
      <c r="J715" t="s">
        <v>3078</v>
      </c>
      <c r="K715">
        <v>8.65</v>
      </c>
      <c r="L715">
        <v>6.57</v>
      </c>
      <c r="M715">
        <v>0.14990000000000001</v>
      </c>
      <c r="N715">
        <v>9.2799999999999994E-2</v>
      </c>
      <c r="O715" t="s">
        <v>3074</v>
      </c>
      <c r="P715">
        <v>0.19919999999999999</v>
      </c>
      <c r="Q715">
        <v>0.23419999999999999</v>
      </c>
      <c r="R715" t="s">
        <v>24</v>
      </c>
      <c r="S715" t="s">
        <v>3075</v>
      </c>
      <c r="T715">
        <v>0.81</v>
      </c>
      <c r="U715">
        <v>9.4899999999999998E-2</v>
      </c>
      <c r="V715" s="6" t="str">
        <f t="shared" si="66"/>
        <v>Ótimo</v>
      </c>
      <c r="W715" s="6" t="str">
        <f t="shared" si="67"/>
        <v>Positivo</v>
      </c>
      <c r="X715" s="6" t="str">
        <f t="shared" si="68"/>
        <v>Nulo</v>
      </c>
      <c r="Y715" t="str">
        <f t="shared" si="69"/>
        <v>Ótimo</v>
      </c>
      <c r="Z715" t="str">
        <f t="shared" si="70"/>
        <v>Positiva</v>
      </c>
      <c r="AA715" t="str">
        <f t="shared" si="71"/>
        <v>Positivo</v>
      </c>
    </row>
    <row r="716" spans="1:27" x14ac:dyDescent="0.25">
      <c r="A716">
        <v>714</v>
      </c>
      <c r="B716" t="s">
        <v>3079</v>
      </c>
      <c r="C716" s="3">
        <v>14.74</v>
      </c>
      <c r="D716">
        <v>11.82</v>
      </c>
      <c r="E716">
        <v>0.94</v>
      </c>
      <c r="F716">
        <v>3.0099999999999998E-2</v>
      </c>
      <c r="G716" t="s">
        <v>150</v>
      </c>
      <c r="H716" t="s">
        <v>380</v>
      </c>
      <c r="I716" t="s">
        <v>1915</v>
      </c>
      <c r="J716" t="s">
        <v>3080</v>
      </c>
      <c r="K716">
        <v>4.1100000000000003</v>
      </c>
      <c r="L716">
        <v>3.27</v>
      </c>
      <c r="M716">
        <v>0.23380000000000001</v>
      </c>
      <c r="N716">
        <v>5.0099999999999999E-2</v>
      </c>
      <c r="O716" t="s">
        <v>546</v>
      </c>
      <c r="P716">
        <v>0.1951</v>
      </c>
      <c r="Q716">
        <v>7.980000000000001E-2</v>
      </c>
      <c r="R716" t="s">
        <v>3081</v>
      </c>
      <c r="S716" t="s">
        <v>3082</v>
      </c>
      <c r="T716">
        <v>0.71</v>
      </c>
      <c r="U716">
        <v>1.7399999999999999E-2</v>
      </c>
      <c r="V716" s="6" t="str">
        <f t="shared" si="66"/>
        <v>Ótimo</v>
      </c>
      <c r="W716" s="6" t="str">
        <f t="shared" si="67"/>
        <v>Positivo</v>
      </c>
      <c r="X716" s="6" t="str">
        <f t="shared" si="68"/>
        <v>Bom</v>
      </c>
      <c r="Y716" t="str">
        <f t="shared" si="69"/>
        <v>Bom</v>
      </c>
      <c r="Z716" t="str">
        <f t="shared" si="70"/>
        <v>Positiva</v>
      </c>
      <c r="AA716" t="str">
        <f t="shared" si="71"/>
        <v>Positivo</v>
      </c>
    </row>
    <row r="717" spans="1:27" x14ac:dyDescent="0.25">
      <c r="A717">
        <v>715</v>
      </c>
      <c r="B717" t="s">
        <v>3083</v>
      </c>
      <c r="C717" s="3">
        <v>5.5</v>
      </c>
      <c r="D717">
        <v>11.93</v>
      </c>
      <c r="E717">
        <v>0.38</v>
      </c>
      <c r="F717">
        <v>2.6200000000000001E-2</v>
      </c>
      <c r="G717" t="s">
        <v>1827</v>
      </c>
      <c r="H717" t="s">
        <v>334</v>
      </c>
      <c r="I717" t="s">
        <v>3084</v>
      </c>
      <c r="J717" t="s">
        <v>770</v>
      </c>
      <c r="K717">
        <v>28.24</v>
      </c>
      <c r="L717">
        <v>24.62</v>
      </c>
      <c r="M717">
        <v>4.6899999999999997E-2</v>
      </c>
      <c r="N717">
        <v>4.6699999999999998E-2</v>
      </c>
      <c r="O717" t="s">
        <v>1788</v>
      </c>
      <c r="P717">
        <v>1.4500000000000001E-2</v>
      </c>
      <c r="Q717">
        <v>3.15E-2</v>
      </c>
      <c r="R717" t="s">
        <v>3085</v>
      </c>
      <c r="S717" t="s">
        <v>3086</v>
      </c>
      <c r="T717">
        <v>1.08</v>
      </c>
      <c r="U717">
        <v>0.32979999999999998</v>
      </c>
      <c r="V717" s="6" t="str">
        <f t="shared" si="66"/>
        <v>Ótimo</v>
      </c>
      <c r="W717" s="6" t="str">
        <f t="shared" si="67"/>
        <v>Positivo</v>
      </c>
      <c r="X717" s="6" t="str">
        <f t="shared" si="68"/>
        <v>Bom</v>
      </c>
      <c r="Y717" t="str">
        <f t="shared" si="69"/>
        <v>Bom</v>
      </c>
      <c r="Z717" t="str">
        <f t="shared" si="70"/>
        <v>Positiva</v>
      </c>
      <c r="AA717" t="str">
        <f t="shared" si="71"/>
        <v>Positivo</v>
      </c>
    </row>
    <row r="718" spans="1:27" x14ac:dyDescent="0.25">
      <c r="A718">
        <v>716</v>
      </c>
      <c r="B718" t="s">
        <v>3087</v>
      </c>
      <c r="C718" s="3">
        <v>2.34</v>
      </c>
      <c r="D718">
        <v>11.94</v>
      </c>
      <c r="E718">
        <v>0.63</v>
      </c>
      <c r="F718">
        <v>0</v>
      </c>
      <c r="G718" t="s">
        <v>3088</v>
      </c>
      <c r="H718" t="s">
        <v>3089</v>
      </c>
      <c r="I718" t="s">
        <v>3090</v>
      </c>
      <c r="J718" t="s">
        <v>2780</v>
      </c>
      <c r="K718">
        <v>-16.21</v>
      </c>
      <c r="L718">
        <v>5.64</v>
      </c>
      <c r="M718">
        <v>-2.6700000000000002E-2</v>
      </c>
      <c r="N718">
        <v>2.46E-2</v>
      </c>
      <c r="O718" t="s">
        <v>426</v>
      </c>
      <c r="P718">
        <v>-2.63E-2</v>
      </c>
      <c r="Q718">
        <v>5.2900000000000003E-2</v>
      </c>
      <c r="R718" t="s">
        <v>3091</v>
      </c>
      <c r="S718" t="s">
        <v>3092</v>
      </c>
      <c r="T718">
        <v>0.48</v>
      </c>
      <c r="U718">
        <v>0.1009</v>
      </c>
      <c r="V718" s="6" t="str">
        <f t="shared" si="66"/>
        <v>Ótimo</v>
      </c>
      <c r="W718" s="6" t="str">
        <f t="shared" si="67"/>
        <v>Positivo</v>
      </c>
      <c r="X718" s="6" t="str">
        <f t="shared" si="68"/>
        <v>Nulo</v>
      </c>
      <c r="Y718" t="str">
        <f t="shared" si="69"/>
        <v>Bom</v>
      </c>
      <c r="Z718" t="str">
        <f t="shared" si="70"/>
        <v>Positiva</v>
      </c>
      <c r="AA718" t="str">
        <f t="shared" si="71"/>
        <v>Positivo</v>
      </c>
    </row>
    <row r="719" spans="1:27" x14ac:dyDescent="0.25">
      <c r="A719">
        <v>717</v>
      </c>
      <c r="B719" t="s">
        <v>3093</v>
      </c>
      <c r="C719" s="3">
        <v>8.26</v>
      </c>
      <c r="D719">
        <v>11.94</v>
      </c>
      <c r="E719">
        <v>0.61</v>
      </c>
      <c r="F719">
        <v>0</v>
      </c>
      <c r="G719" t="s">
        <v>3094</v>
      </c>
      <c r="H719" t="s">
        <v>3095</v>
      </c>
      <c r="I719" t="s">
        <v>2567</v>
      </c>
      <c r="J719" t="s">
        <v>3096</v>
      </c>
      <c r="K719">
        <v>9.8800000000000008</v>
      </c>
      <c r="L719">
        <v>8.9700000000000006</v>
      </c>
      <c r="M719">
        <v>0.61</v>
      </c>
      <c r="N719">
        <v>0.43469999999999998</v>
      </c>
      <c r="O719" t="s">
        <v>2071</v>
      </c>
      <c r="P719">
        <v>5.1399999999999987E-2</v>
      </c>
      <c r="Q719">
        <v>5.1499999999999997E-2</v>
      </c>
      <c r="R719" t="s">
        <v>24</v>
      </c>
      <c r="S719" t="s">
        <v>3097</v>
      </c>
      <c r="T719">
        <v>0.25</v>
      </c>
      <c r="U719">
        <v>2.7699999999999999E-2</v>
      </c>
      <c r="V719" s="6" t="str">
        <f t="shared" si="66"/>
        <v>Ótimo</v>
      </c>
      <c r="W719" s="6" t="str">
        <f t="shared" si="67"/>
        <v>Positivo</v>
      </c>
      <c r="X719" s="6" t="str">
        <f t="shared" si="68"/>
        <v>Nulo</v>
      </c>
      <c r="Y719" t="str">
        <f t="shared" si="69"/>
        <v>Bom</v>
      </c>
      <c r="Z719" t="str">
        <f t="shared" si="70"/>
        <v>Positiva</v>
      </c>
      <c r="AA719" t="str">
        <f t="shared" si="71"/>
        <v>Positivo</v>
      </c>
    </row>
    <row r="720" spans="1:27" x14ac:dyDescent="0.25">
      <c r="A720">
        <v>718</v>
      </c>
      <c r="B720" t="s">
        <v>3098</v>
      </c>
      <c r="C720" s="3">
        <v>24.75</v>
      </c>
      <c r="D720">
        <v>12</v>
      </c>
      <c r="E720">
        <v>1.82</v>
      </c>
      <c r="F720">
        <v>2.5700000000000001E-2</v>
      </c>
      <c r="G720" t="s">
        <v>2978</v>
      </c>
      <c r="H720" t="s">
        <v>1141</v>
      </c>
      <c r="I720" t="s">
        <v>3099</v>
      </c>
      <c r="J720" t="s">
        <v>3100</v>
      </c>
      <c r="K720">
        <v>10.220000000000001</v>
      </c>
      <c r="L720">
        <v>8.36</v>
      </c>
      <c r="M720">
        <v>0.1472</v>
      </c>
      <c r="N720">
        <v>0.1106</v>
      </c>
      <c r="O720" t="s">
        <v>2011</v>
      </c>
      <c r="P720">
        <v>0.1462</v>
      </c>
      <c r="Q720">
        <v>0.1515</v>
      </c>
      <c r="R720" t="s">
        <v>3101</v>
      </c>
      <c r="S720" t="s">
        <v>3102</v>
      </c>
      <c r="T720">
        <v>0.56000000000000005</v>
      </c>
      <c r="U720">
        <v>0.15659999999999999</v>
      </c>
      <c r="V720" s="6" t="str">
        <f t="shared" si="66"/>
        <v>Ótimo</v>
      </c>
      <c r="W720" s="6" t="str">
        <f t="shared" si="67"/>
        <v>Positivo</v>
      </c>
      <c r="X720" s="6" t="str">
        <f t="shared" si="68"/>
        <v>Bom</v>
      </c>
      <c r="Y720" t="str">
        <f t="shared" si="69"/>
        <v>Ótimo</v>
      </c>
      <c r="Z720" t="str">
        <f t="shared" si="70"/>
        <v>Positiva</v>
      </c>
      <c r="AA720" t="str">
        <f t="shared" si="71"/>
        <v>Positivo</v>
      </c>
    </row>
    <row r="721" spans="1:27" x14ac:dyDescent="0.25">
      <c r="A721">
        <v>719</v>
      </c>
      <c r="B721" t="s">
        <v>3103</v>
      </c>
      <c r="C721" s="3">
        <v>19.22</v>
      </c>
      <c r="D721">
        <v>12</v>
      </c>
      <c r="E721">
        <v>2.14</v>
      </c>
      <c r="F721">
        <v>6.0900000000000003E-2</v>
      </c>
      <c r="G721" t="s">
        <v>3104</v>
      </c>
      <c r="H721" t="s">
        <v>2071</v>
      </c>
      <c r="I721" t="s">
        <v>3004</v>
      </c>
      <c r="J721" t="s">
        <v>2401</v>
      </c>
      <c r="K721">
        <v>7.45</v>
      </c>
      <c r="L721">
        <v>6.64</v>
      </c>
      <c r="M721">
        <v>0.19209999999999999</v>
      </c>
      <c r="N721">
        <v>0.13450000000000001</v>
      </c>
      <c r="O721" t="s">
        <v>2011</v>
      </c>
      <c r="P721">
        <v>8.1300000000000011E-2</v>
      </c>
      <c r="Q721">
        <v>0.1779</v>
      </c>
      <c r="R721" t="s">
        <v>3105</v>
      </c>
      <c r="S721" t="s">
        <v>3106</v>
      </c>
      <c r="T721">
        <v>1.05</v>
      </c>
      <c r="U721">
        <v>0.1424</v>
      </c>
      <c r="V721" s="6" t="str">
        <f t="shared" si="66"/>
        <v>Ótimo</v>
      </c>
      <c r="W721" s="6" t="str">
        <f t="shared" si="67"/>
        <v>Positivo</v>
      </c>
      <c r="X721" s="6" t="str">
        <f t="shared" si="68"/>
        <v>Ótimo</v>
      </c>
      <c r="Y721" t="str">
        <f t="shared" si="69"/>
        <v>Ótimo</v>
      </c>
      <c r="Z721" t="str">
        <f t="shared" si="70"/>
        <v>Positiva</v>
      </c>
      <c r="AA721" t="str">
        <f t="shared" si="71"/>
        <v>Positivo</v>
      </c>
    </row>
    <row r="722" spans="1:27" x14ac:dyDescent="0.25">
      <c r="A722">
        <v>720</v>
      </c>
      <c r="B722" t="s">
        <v>3107</v>
      </c>
      <c r="C722" s="3">
        <v>40.97</v>
      </c>
      <c r="D722">
        <v>12.01</v>
      </c>
      <c r="E722">
        <v>1.42</v>
      </c>
      <c r="F722">
        <v>0.1283</v>
      </c>
      <c r="G722" t="s">
        <v>701</v>
      </c>
      <c r="H722" t="s">
        <v>1722</v>
      </c>
      <c r="I722" t="s">
        <v>3108</v>
      </c>
      <c r="J722" t="s">
        <v>83</v>
      </c>
      <c r="K722">
        <v>16.38</v>
      </c>
      <c r="L722">
        <v>11.95</v>
      </c>
      <c r="M722">
        <v>8.3599999999999994E-2</v>
      </c>
      <c r="N722">
        <v>0.1285</v>
      </c>
      <c r="O722" t="s">
        <v>2118</v>
      </c>
      <c r="P722">
        <v>7.0300000000000001E-2</v>
      </c>
      <c r="Q722">
        <v>0.1182</v>
      </c>
      <c r="R722" t="s">
        <v>3109</v>
      </c>
      <c r="S722" t="s">
        <v>3110</v>
      </c>
      <c r="T722">
        <v>0.01</v>
      </c>
      <c r="U722">
        <v>8.7799999999999989E-2</v>
      </c>
      <c r="V722" s="6" t="str">
        <f t="shared" si="66"/>
        <v>Ótimo</v>
      </c>
      <c r="W722" s="6" t="str">
        <f t="shared" si="67"/>
        <v>Positivo</v>
      </c>
      <c r="X722" s="6" t="str">
        <f t="shared" si="68"/>
        <v>Ótimo</v>
      </c>
      <c r="Y722" t="str">
        <f t="shared" si="69"/>
        <v>Ótimo</v>
      </c>
      <c r="Z722" t="str">
        <f t="shared" si="70"/>
        <v>Positiva</v>
      </c>
      <c r="AA722" t="str">
        <f t="shared" si="71"/>
        <v>Positivo</v>
      </c>
    </row>
    <row r="723" spans="1:27" x14ac:dyDescent="0.25">
      <c r="A723">
        <v>721</v>
      </c>
      <c r="B723" t="s">
        <v>3111</v>
      </c>
      <c r="C723" s="3">
        <v>66.3</v>
      </c>
      <c r="D723">
        <v>12.03</v>
      </c>
      <c r="E723">
        <v>2.59</v>
      </c>
      <c r="F723">
        <v>7.5899999999999995E-2</v>
      </c>
      <c r="G723" t="s">
        <v>3112</v>
      </c>
      <c r="H723" t="s">
        <v>3113</v>
      </c>
      <c r="I723" t="s">
        <v>151</v>
      </c>
      <c r="J723" t="s">
        <v>3114</v>
      </c>
      <c r="K723">
        <v>7.17</v>
      </c>
      <c r="L723">
        <v>5.29</v>
      </c>
      <c r="M723">
        <v>0.39179999999999998</v>
      </c>
      <c r="N723">
        <v>0.16750000000000001</v>
      </c>
      <c r="O723" t="s">
        <v>603</v>
      </c>
      <c r="P723">
        <v>0.22950000000000001</v>
      </c>
      <c r="Q723">
        <v>0.2157</v>
      </c>
      <c r="R723" t="s">
        <v>24</v>
      </c>
      <c r="S723" t="s">
        <v>2134</v>
      </c>
      <c r="T723">
        <v>1.46</v>
      </c>
      <c r="U723">
        <v>0.2271</v>
      </c>
      <c r="V723" s="6" t="str">
        <f t="shared" si="66"/>
        <v>Ótimo</v>
      </c>
      <c r="W723" s="6" t="str">
        <f t="shared" si="67"/>
        <v>Positivo</v>
      </c>
      <c r="X723" s="6" t="str">
        <f t="shared" si="68"/>
        <v>Ótimo</v>
      </c>
      <c r="Y723" t="str">
        <f t="shared" si="69"/>
        <v>Ótimo</v>
      </c>
      <c r="Z723" t="str">
        <f t="shared" si="70"/>
        <v>Positiva</v>
      </c>
      <c r="AA723" t="str">
        <f t="shared" si="71"/>
        <v>Positivo</v>
      </c>
    </row>
    <row r="724" spans="1:27" x14ac:dyDescent="0.25">
      <c r="A724">
        <v>722</v>
      </c>
      <c r="B724" t="s">
        <v>3115</v>
      </c>
      <c r="C724" s="3">
        <v>1.05</v>
      </c>
      <c r="D724">
        <v>12.03</v>
      </c>
      <c r="E724">
        <v>0.84</v>
      </c>
      <c r="F724">
        <v>0</v>
      </c>
      <c r="G724" t="s">
        <v>3116</v>
      </c>
      <c r="H724" t="s">
        <v>3117</v>
      </c>
      <c r="I724" t="s">
        <v>3118</v>
      </c>
      <c r="J724" t="s">
        <v>3119</v>
      </c>
      <c r="K724">
        <v>8.68</v>
      </c>
      <c r="L724">
        <v>8.68</v>
      </c>
      <c r="M724">
        <v>3.8800000000000001E-2</v>
      </c>
      <c r="N724">
        <v>2.9000000000000001E-2</v>
      </c>
      <c r="O724" t="s">
        <v>1452</v>
      </c>
      <c r="P724">
        <v>5.04E-2</v>
      </c>
      <c r="Q724">
        <v>7.0000000000000007E-2</v>
      </c>
      <c r="R724" t="s">
        <v>24</v>
      </c>
      <c r="S724" t="s">
        <v>3034</v>
      </c>
      <c r="T724">
        <v>0.02</v>
      </c>
      <c r="U724">
        <v>6.0900000000000003E-2</v>
      </c>
      <c r="V724" s="6" t="str">
        <f t="shared" si="66"/>
        <v>Ótimo</v>
      </c>
      <c r="W724" s="6" t="str">
        <f t="shared" si="67"/>
        <v>Positivo</v>
      </c>
      <c r="X724" s="6" t="str">
        <f t="shared" si="68"/>
        <v>Nulo</v>
      </c>
      <c r="Y724" t="str">
        <f t="shared" si="69"/>
        <v>Bom</v>
      </c>
      <c r="Z724" t="str">
        <f t="shared" si="70"/>
        <v>Positiva</v>
      </c>
      <c r="AA724" t="str">
        <f t="shared" si="71"/>
        <v>Positivo</v>
      </c>
    </row>
    <row r="725" spans="1:27" x14ac:dyDescent="0.25">
      <c r="A725">
        <v>723</v>
      </c>
      <c r="B725" t="s">
        <v>3120</v>
      </c>
      <c r="C725" s="3">
        <v>41.1</v>
      </c>
      <c r="D725">
        <v>12.05</v>
      </c>
      <c r="E725">
        <v>1.42</v>
      </c>
      <c r="F725">
        <v>0.1278</v>
      </c>
      <c r="G725" t="s">
        <v>3121</v>
      </c>
      <c r="H725" t="s">
        <v>1141</v>
      </c>
      <c r="I725" t="s">
        <v>3122</v>
      </c>
      <c r="J725" t="s">
        <v>1018</v>
      </c>
      <c r="K725">
        <v>16.440000000000001</v>
      </c>
      <c r="L725">
        <v>11.99</v>
      </c>
      <c r="M725">
        <v>8.3599999999999994E-2</v>
      </c>
      <c r="N725">
        <v>0.1285</v>
      </c>
      <c r="O725" t="s">
        <v>2118</v>
      </c>
      <c r="P725">
        <v>7.0300000000000001E-2</v>
      </c>
      <c r="Q725">
        <v>0.1182</v>
      </c>
      <c r="R725" t="s">
        <v>3123</v>
      </c>
      <c r="S725" t="s">
        <v>3110</v>
      </c>
      <c r="T725">
        <v>0.01</v>
      </c>
      <c r="U725">
        <v>8.7799999999999989E-2</v>
      </c>
      <c r="V725" s="6" t="str">
        <f t="shared" si="66"/>
        <v>Ótimo</v>
      </c>
      <c r="W725" s="6" t="str">
        <f t="shared" si="67"/>
        <v>Positivo</v>
      </c>
      <c r="X725" s="6" t="str">
        <f t="shared" si="68"/>
        <v>Ótimo</v>
      </c>
      <c r="Y725" t="str">
        <f t="shared" si="69"/>
        <v>Ótimo</v>
      </c>
      <c r="Z725" t="str">
        <f t="shared" si="70"/>
        <v>Positiva</v>
      </c>
      <c r="AA725" t="str">
        <f t="shared" si="71"/>
        <v>Positivo</v>
      </c>
    </row>
    <row r="726" spans="1:27" x14ac:dyDescent="0.25">
      <c r="A726">
        <v>724</v>
      </c>
      <c r="B726" t="s">
        <v>3124</v>
      </c>
      <c r="C726" s="3">
        <v>48.21</v>
      </c>
      <c r="D726">
        <v>12.09</v>
      </c>
      <c r="E726">
        <v>2.2400000000000002</v>
      </c>
      <c r="F726">
        <v>0</v>
      </c>
      <c r="G726" t="s">
        <v>3125</v>
      </c>
      <c r="H726" t="s">
        <v>452</v>
      </c>
      <c r="I726" t="s">
        <v>3126</v>
      </c>
      <c r="J726" t="s">
        <v>3127</v>
      </c>
      <c r="K726">
        <v>9.84</v>
      </c>
      <c r="L726">
        <v>7.2</v>
      </c>
      <c r="M726">
        <v>8.7899999999999992E-2</v>
      </c>
      <c r="N726">
        <v>5.4600000000000003E-2</v>
      </c>
      <c r="O726" t="s">
        <v>2133</v>
      </c>
      <c r="P726">
        <v>0.12709999999999999</v>
      </c>
      <c r="Q726">
        <v>0.18479999999999999</v>
      </c>
      <c r="R726" t="s">
        <v>24</v>
      </c>
      <c r="S726" t="s">
        <v>2385</v>
      </c>
      <c r="T726">
        <v>1.1000000000000001</v>
      </c>
      <c r="U726">
        <v>0.2152</v>
      </c>
      <c r="V726" s="6" t="str">
        <f t="shared" si="66"/>
        <v>Ótimo</v>
      </c>
      <c r="W726" s="6" t="str">
        <f t="shared" si="67"/>
        <v>Positivo</v>
      </c>
      <c r="X726" s="6" t="str">
        <f t="shared" si="68"/>
        <v>Nulo</v>
      </c>
      <c r="Y726" t="str">
        <f t="shared" si="69"/>
        <v>Ótimo</v>
      </c>
      <c r="Z726" t="str">
        <f t="shared" si="70"/>
        <v>Positiva</v>
      </c>
      <c r="AA726" t="str">
        <f t="shared" si="71"/>
        <v>Positivo</v>
      </c>
    </row>
    <row r="727" spans="1:27" x14ac:dyDescent="0.25">
      <c r="A727">
        <v>725</v>
      </c>
      <c r="B727" t="s">
        <v>3128</v>
      </c>
      <c r="C727" s="3">
        <v>24.22</v>
      </c>
      <c r="D727">
        <v>12.12</v>
      </c>
      <c r="E727">
        <v>1.44</v>
      </c>
      <c r="F727">
        <v>2.9399999999999999E-2</v>
      </c>
      <c r="G727" t="s">
        <v>3129</v>
      </c>
      <c r="H727" t="s">
        <v>3130</v>
      </c>
      <c r="I727" t="s">
        <v>459</v>
      </c>
      <c r="J727" t="s">
        <v>3131</v>
      </c>
      <c r="K727">
        <v>0.42</v>
      </c>
      <c r="L727">
        <v>0.42</v>
      </c>
      <c r="M727">
        <v>0.83169999999999999</v>
      </c>
      <c r="N727">
        <v>4.5100000000000001E-2</v>
      </c>
      <c r="O727" t="s">
        <v>38</v>
      </c>
      <c r="P727">
        <v>0.96129999999999993</v>
      </c>
      <c r="Q727">
        <v>0.1188</v>
      </c>
      <c r="R727" t="s">
        <v>3132</v>
      </c>
      <c r="S727" t="s">
        <v>3133</v>
      </c>
      <c r="T727">
        <v>0.49</v>
      </c>
      <c r="U727">
        <v>0.1273</v>
      </c>
      <c r="V727" s="6" t="str">
        <f t="shared" si="66"/>
        <v>Ótimo</v>
      </c>
      <c r="W727" s="6" t="str">
        <f t="shared" si="67"/>
        <v>Positivo</v>
      </c>
      <c r="X727" s="6" t="str">
        <f t="shared" si="68"/>
        <v>Bom</v>
      </c>
      <c r="Y727" t="str">
        <f t="shared" si="69"/>
        <v>Ótimo</v>
      </c>
      <c r="Z727" t="str">
        <f t="shared" si="70"/>
        <v>Positiva</v>
      </c>
      <c r="AA727" t="str">
        <f t="shared" si="71"/>
        <v>Positivo</v>
      </c>
    </row>
    <row r="728" spans="1:27" x14ac:dyDescent="0.25">
      <c r="A728">
        <v>726</v>
      </c>
      <c r="B728" t="s">
        <v>3134</v>
      </c>
      <c r="C728" s="3">
        <v>14.98</v>
      </c>
      <c r="D728">
        <v>12.15</v>
      </c>
      <c r="E728">
        <v>5.18</v>
      </c>
      <c r="F728">
        <v>1.7999999999999999E-2</v>
      </c>
      <c r="G728" t="s">
        <v>3135</v>
      </c>
      <c r="H728" t="s">
        <v>3071</v>
      </c>
      <c r="I728" t="s">
        <v>3065</v>
      </c>
      <c r="J728" t="s">
        <v>3136</v>
      </c>
      <c r="K728">
        <v>7.95</v>
      </c>
      <c r="L728">
        <v>7.84</v>
      </c>
      <c r="M728">
        <v>0.21529999999999999</v>
      </c>
      <c r="N728">
        <v>0.15770000000000001</v>
      </c>
      <c r="O728" t="s">
        <v>389</v>
      </c>
      <c r="P728">
        <v>0.27500000000000002</v>
      </c>
      <c r="Q728">
        <v>0.42649999999999999</v>
      </c>
      <c r="R728" t="s">
        <v>3137</v>
      </c>
      <c r="S728" t="s">
        <v>3138</v>
      </c>
      <c r="T728">
        <v>0.56000000000000005</v>
      </c>
      <c r="U728">
        <v>0.38340000000000002</v>
      </c>
      <c r="V728" s="6" t="str">
        <f t="shared" si="66"/>
        <v>Ótimo</v>
      </c>
      <c r="W728" s="6" t="str">
        <f t="shared" si="67"/>
        <v>Positivo</v>
      </c>
      <c r="X728" s="6" t="str">
        <f t="shared" si="68"/>
        <v>Bom</v>
      </c>
      <c r="Y728" t="str">
        <f t="shared" si="69"/>
        <v>Ótimo</v>
      </c>
      <c r="Z728" t="str">
        <f t="shared" si="70"/>
        <v>Positiva</v>
      </c>
      <c r="AA728" t="str">
        <f t="shared" si="71"/>
        <v>Positivo</v>
      </c>
    </row>
    <row r="729" spans="1:27" x14ac:dyDescent="0.25">
      <c r="A729">
        <v>727</v>
      </c>
      <c r="B729" t="s">
        <v>3139</v>
      </c>
      <c r="C729" s="3">
        <v>11.96</v>
      </c>
      <c r="D729">
        <v>12.17</v>
      </c>
      <c r="E729">
        <v>2.29</v>
      </c>
      <c r="F729">
        <v>2.4299999999999999E-2</v>
      </c>
      <c r="G729" t="s">
        <v>3140</v>
      </c>
      <c r="H729" t="s">
        <v>3141</v>
      </c>
      <c r="I729" t="s">
        <v>2567</v>
      </c>
      <c r="J729" t="s">
        <v>3089</v>
      </c>
      <c r="K729">
        <v>8.91</v>
      </c>
      <c r="L729">
        <v>6.04</v>
      </c>
      <c r="M729">
        <v>0.32129999999999997</v>
      </c>
      <c r="N729">
        <v>0.20480000000000001</v>
      </c>
      <c r="O729" t="s">
        <v>1115</v>
      </c>
      <c r="P729">
        <v>0.19900000000000001</v>
      </c>
      <c r="Q729">
        <v>0.18790000000000001</v>
      </c>
      <c r="R729" t="s">
        <v>3142</v>
      </c>
      <c r="S729" t="s">
        <v>3143</v>
      </c>
      <c r="T729">
        <v>0.76</v>
      </c>
      <c r="U729">
        <v>0.38700000000000001</v>
      </c>
      <c r="V729" s="6" t="str">
        <f t="shared" si="66"/>
        <v>Ótimo</v>
      </c>
      <c r="W729" s="6" t="str">
        <f t="shared" si="67"/>
        <v>Positivo</v>
      </c>
      <c r="X729" s="6" t="str">
        <f t="shared" si="68"/>
        <v>Bom</v>
      </c>
      <c r="Y729" t="str">
        <f t="shared" si="69"/>
        <v>Ótimo</v>
      </c>
      <c r="Z729" t="str">
        <f t="shared" si="70"/>
        <v>Positiva</v>
      </c>
      <c r="AA729" t="str">
        <f t="shared" si="71"/>
        <v>Positivo</v>
      </c>
    </row>
    <row r="730" spans="1:27" x14ac:dyDescent="0.25">
      <c r="A730">
        <v>728</v>
      </c>
      <c r="B730" t="s">
        <v>3144</v>
      </c>
      <c r="C730" s="3">
        <v>26.8</v>
      </c>
      <c r="D730">
        <v>12.2</v>
      </c>
      <c r="E730">
        <v>17.37</v>
      </c>
      <c r="F730">
        <v>0</v>
      </c>
      <c r="G730" t="s">
        <v>3145</v>
      </c>
      <c r="H730" t="s">
        <v>3146</v>
      </c>
      <c r="I730" t="s">
        <v>3147</v>
      </c>
      <c r="J730" t="s">
        <v>3148</v>
      </c>
      <c r="K730">
        <v>7.71</v>
      </c>
      <c r="L730">
        <v>7.28</v>
      </c>
      <c r="M730">
        <v>0.66520000000000001</v>
      </c>
      <c r="N730">
        <v>0.56369999999999998</v>
      </c>
      <c r="O730" t="s">
        <v>2022</v>
      </c>
      <c r="P730">
        <v>1.2957000000000001</v>
      </c>
      <c r="Q730">
        <v>1.4239999999999999</v>
      </c>
      <c r="R730" t="s">
        <v>24</v>
      </c>
      <c r="S730" t="s">
        <v>3149</v>
      </c>
      <c r="T730">
        <v>0</v>
      </c>
      <c r="U730">
        <v>-0.1888</v>
      </c>
      <c r="V730" s="6" t="str">
        <f t="shared" si="66"/>
        <v>Ótimo</v>
      </c>
      <c r="W730" s="6" t="str">
        <f t="shared" si="67"/>
        <v>Positivo</v>
      </c>
      <c r="X730" s="6" t="str">
        <f t="shared" si="68"/>
        <v>Nulo</v>
      </c>
      <c r="Y730" t="str">
        <f t="shared" si="69"/>
        <v>Ótimo</v>
      </c>
      <c r="Z730" t="str">
        <f t="shared" si="70"/>
        <v>Positiva</v>
      </c>
      <c r="AA730" t="str">
        <f t="shared" si="71"/>
        <v>Negativo</v>
      </c>
    </row>
    <row r="731" spans="1:27" x14ac:dyDescent="0.25">
      <c r="A731">
        <v>729</v>
      </c>
      <c r="B731" t="s">
        <v>3150</v>
      </c>
      <c r="C731" s="3">
        <v>43.58</v>
      </c>
      <c r="D731">
        <v>12.26</v>
      </c>
      <c r="E731">
        <v>3.85</v>
      </c>
      <c r="F731">
        <v>7.6100000000000001E-2</v>
      </c>
      <c r="G731" t="s">
        <v>3151</v>
      </c>
      <c r="H731" t="s">
        <v>3152</v>
      </c>
      <c r="I731" t="s">
        <v>777</v>
      </c>
      <c r="J731" t="s">
        <v>3153</v>
      </c>
      <c r="K731">
        <v>9.3699999999999992</v>
      </c>
      <c r="L731">
        <v>7.94</v>
      </c>
      <c r="M731">
        <v>0.45550000000000002</v>
      </c>
      <c r="N731">
        <v>0.24679999999999999</v>
      </c>
      <c r="O731" t="s">
        <v>415</v>
      </c>
      <c r="P731">
        <v>0.1482</v>
      </c>
      <c r="Q731">
        <v>0.31369999999999998</v>
      </c>
      <c r="R731" t="s">
        <v>3154</v>
      </c>
      <c r="S731" t="s">
        <v>1911</v>
      </c>
      <c r="T731">
        <v>1.9</v>
      </c>
      <c r="U731">
        <v>7.0599999999999996E-2</v>
      </c>
      <c r="V731" s="6" t="str">
        <f t="shared" si="66"/>
        <v>Ótimo</v>
      </c>
      <c r="W731" s="6" t="str">
        <f t="shared" si="67"/>
        <v>Positivo</v>
      </c>
      <c r="X731" s="6" t="str">
        <f t="shared" si="68"/>
        <v>Ótimo</v>
      </c>
      <c r="Y731" t="str">
        <f t="shared" si="69"/>
        <v>Ótimo</v>
      </c>
      <c r="Z731" t="str">
        <f t="shared" si="70"/>
        <v>Positiva</v>
      </c>
      <c r="AA731" t="str">
        <f t="shared" si="71"/>
        <v>Positivo</v>
      </c>
    </row>
    <row r="732" spans="1:27" x14ac:dyDescent="0.25">
      <c r="A732">
        <v>730</v>
      </c>
      <c r="B732" t="s">
        <v>3155</v>
      </c>
      <c r="C732" s="3">
        <v>37.799999999999997</v>
      </c>
      <c r="D732">
        <v>12.28</v>
      </c>
      <c r="E732">
        <v>2.31</v>
      </c>
      <c r="F732">
        <v>0.03</v>
      </c>
      <c r="G732" t="s">
        <v>1073</v>
      </c>
      <c r="H732" t="s">
        <v>1411</v>
      </c>
      <c r="I732" t="s">
        <v>3156</v>
      </c>
      <c r="J732" t="s">
        <v>1534</v>
      </c>
      <c r="K732">
        <v>12.07</v>
      </c>
      <c r="L732">
        <v>5.58</v>
      </c>
      <c r="M732">
        <v>0.26869999999999999</v>
      </c>
      <c r="N732">
        <v>0.17299999999999999</v>
      </c>
      <c r="O732" t="s">
        <v>3157</v>
      </c>
      <c r="P732">
        <v>0.10680000000000001</v>
      </c>
      <c r="Q732">
        <v>0.18820000000000001</v>
      </c>
      <c r="R732" t="s">
        <v>3158</v>
      </c>
      <c r="S732" t="s">
        <v>3159</v>
      </c>
      <c r="T732">
        <v>1.68</v>
      </c>
      <c r="U732">
        <v>0.1789</v>
      </c>
      <c r="V732" s="6" t="str">
        <f t="shared" si="66"/>
        <v>Ótimo</v>
      </c>
      <c r="W732" s="6" t="str">
        <f t="shared" si="67"/>
        <v>Positivo</v>
      </c>
      <c r="X732" s="6" t="str">
        <f t="shared" si="68"/>
        <v>Bom</v>
      </c>
      <c r="Y732" t="str">
        <f t="shared" si="69"/>
        <v>Ótimo</v>
      </c>
      <c r="Z732" t="str">
        <f t="shared" si="70"/>
        <v>Positiva</v>
      </c>
      <c r="AA732" t="str">
        <f t="shared" si="71"/>
        <v>Positivo</v>
      </c>
    </row>
    <row r="733" spans="1:27" x14ac:dyDescent="0.25">
      <c r="A733">
        <v>731</v>
      </c>
      <c r="B733" t="s">
        <v>3160</v>
      </c>
      <c r="C733" s="3">
        <v>17.88</v>
      </c>
      <c r="D733">
        <v>12.38</v>
      </c>
      <c r="E733">
        <v>1.68</v>
      </c>
      <c r="F733">
        <v>5.6000000000000008E-3</v>
      </c>
      <c r="G733" t="s">
        <v>2553</v>
      </c>
      <c r="H733" t="s">
        <v>389</v>
      </c>
      <c r="I733" t="s">
        <v>3161</v>
      </c>
      <c r="J733" t="s">
        <v>3162</v>
      </c>
      <c r="K733">
        <v>7.55</v>
      </c>
      <c r="L733">
        <v>5.92</v>
      </c>
      <c r="M733">
        <v>2.6599999999999999E-2</v>
      </c>
      <c r="N733">
        <v>1.1599999999999999E-2</v>
      </c>
      <c r="O733" t="s">
        <v>956</v>
      </c>
      <c r="P733">
        <v>0.15479999999999999</v>
      </c>
      <c r="Q733">
        <v>0.13539999999999999</v>
      </c>
      <c r="R733" t="s">
        <v>3163</v>
      </c>
      <c r="S733" t="s">
        <v>3164</v>
      </c>
      <c r="T733">
        <v>1.1299999999999999</v>
      </c>
      <c r="U733">
        <v>0.12429999999999999</v>
      </c>
      <c r="V733" s="6" t="str">
        <f t="shared" si="66"/>
        <v>Ótimo</v>
      </c>
      <c r="W733" s="6" t="str">
        <f t="shared" si="67"/>
        <v>Positivo</v>
      </c>
      <c r="X733" s="6" t="str">
        <f t="shared" si="68"/>
        <v>Bom</v>
      </c>
      <c r="Y733" t="str">
        <f t="shared" si="69"/>
        <v>Ótimo</v>
      </c>
      <c r="Z733" t="str">
        <f t="shared" si="70"/>
        <v>Positiva</v>
      </c>
      <c r="AA733" t="str">
        <f t="shared" si="71"/>
        <v>Positivo</v>
      </c>
    </row>
    <row r="734" spans="1:27" x14ac:dyDescent="0.25">
      <c r="A734">
        <v>732</v>
      </c>
      <c r="B734" t="s">
        <v>3165</v>
      </c>
      <c r="C734" s="3">
        <v>55</v>
      </c>
      <c r="D734">
        <v>12.41</v>
      </c>
      <c r="E734">
        <v>2.74</v>
      </c>
      <c r="F734">
        <v>0</v>
      </c>
      <c r="G734" t="s">
        <v>1787</v>
      </c>
      <c r="H734" t="s">
        <v>3141</v>
      </c>
      <c r="I734" t="s">
        <v>555</v>
      </c>
      <c r="J734" t="s">
        <v>3166</v>
      </c>
      <c r="K734">
        <v>1.99</v>
      </c>
      <c r="L734">
        <v>1.73</v>
      </c>
      <c r="M734">
        <v>0.25180000000000002</v>
      </c>
      <c r="N734">
        <v>0.15110000000000001</v>
      </c>
      <c r="O734" t="s">
        <v>1121</v>
      </c>
      <c r="P734">
        <v>0.2122</v>
      </c>
      <c r="Q734">
        <v>0.22090000000000001</v>
      </c>
      <c r="R734" t="s">
        <v>24</v>
      </c>
      <c r="S734" t="s">
        <v>3167</v>
      </c>
      <c r="T734">
        <v>4.4800000000000004</v>
      </c>
      <c r="U734">
        <v>0.14119999999999999</v>
      </c>
      <c r="V734" s="6" t="str">
        <f t="shared" si="66"/>
        <v>Ótimo</v>
      </c>
      <c r="W734" s="6" t="str">
        <f t="shared" si="67"/>
        <v>Positivo</v>
      </c>
      <c r="X734" s="6" t="str">
        <f t="shared" si="68"/>
        <v>Nulo</v>
      </c>
      <c r="Y734" t="str">
        <f t="shared" si="69"/>
        <v>Ótimo</v>
      </c>
      <c r="Z734" t="str">
        <f t="shared" si="70"/>
        <v>Positiva</v>
      </c>
      <c r="AA734" t="str">
        <f t="shared" si="71"/>
        <v>Positivo</v>
      </c>
    </row>
    <row r="735" spans="1:27" x14ac:dyDescent="0.25">
      <c r="A735">
        <v>733</v>
      </c>
      <c r="B735" t="s">
        <v>3168</v>
      </c>
      <c r="C735" s="3">
        <v>9.82</v>
      </c>
      <c r="D735">
        <v>12.5</v>
      </c>
      <c r="E735">
        <v>1.25</v>
      </c>
      <c r="F735">
        <v>5.0900000000000001E-2</v>
      </c>
      <c r="G735" t="s">
        <v>340</v>
      </c>
      <c r="H735" t="s">
        <v>288</v>
      </c>
      <c r="I735" t="s">
        <v>665</v>
      </c>
      <c r="J735" t="s">
        <v>304</v>
      </c>
      <c r="K735">
        <v>6.66</v>
      </c>
      <c r="L735">
        <v>6.32</v>
      </c>
      <c r="M735">
        <v>0.75560000000000005</v>
      </c>
      <c r="N735">
        <v>0.36890000000000001</v>
      </c>
      <c r="O735" t="s">
        <v>1497</v>
      </c>
      <c r="P735">
        <v>0.1051</v>
      </c>
      <c r="Q735">
        <v>0.1</v>
      </c>
      <c r="R735" t="s">
        <v>3169</v>
      </c>
      <c r="S735" t="s">
        <v>3170</v>
      </c>
      <c r="T735">
        <v>1.64</v>
      </c>
      <c r="U735">
        <v>6.5099999999999991E-2</v>
      </c>
      <c r="V735" s="6" t="str">
        <f t="shared" si="66"/>
        <v>Ótimo</v>
      </c>
      <c r="W735" s="6" t="str">
        <f t="shared" si="67"/>
        <v>Positivo</v>
      </c>
      <c r="X735" s="6" t="str">
        <f t="shared" si="68"/>
        <v>Ótimo</v>
      </c>
      <c r="Y735" t="str">
        <f t="shared" si="69"/>
        <v>Bom</v>
      </c>
      <c r="Z735" t="str">
        <f t="shared" si="70"/>
        <v>Positiva</v>
      </c>
      <c r="AA735" t="str">
        <f t="shared" si="71"/>
        <v>Positivo</v>
      </c>
    </row>
    <row r="736" spans="1:27" x14ac:dyDescent="0.25">
      <c r="A736">
        <v>734</v>
      </c>
      <c r="B736" t="s">
        <v>3171</v>
      </c>
      <c r="C736" s="3">
        <v>9.83</v>
      </c>
      <c r="D736">
        <v>12.51</v>
      </c>
      <c r="E736">
        <v>1.25</v>
      </c>
      <c r="F736">
        <v>5.0900000000000001E-2</v>
      </c>
      <c r="G736" t="s">
        <v>340</v>
      </c>
      <c r="H736" t="s">
        <v>1561</v>
      </c>
      <c r="I736" t="s">
        <v>665</v>
      </c>
      <c r="J736" t="s">
        <v>304</v>
      </c>
      <c r="K736">
        <v>6.67</v>
      </c>
      <c r="L736">
        <v>6.32</v>
      </c>
      <c r="M736">
        <v>0.75560000000000005</v>
      </c>
      <c r="N736">
        <v>0.36890000000000001</v>
      </c>
      <c r="O736" t="s">
        <v>1497</v>
      </c>
      <c r="P736">
        <v>0.1051</v>
      </c>
      <c r="Q736">
        <v>0.1</v>
      </c>
      <c r="R736" t="s">
        <v>3172</v>
      </c>
      <c r="S736" t="s">
        <v>3170</v>
      </c>
      <c r="T736">
        <v>1.64</v>
      </c>
      <c r="U736">
        <v>6.5099999999999991E-2</v>
      </c>
      <c r="V736" s="6" t="str">
        <f t="shared" si="66"/>
        <v>Ótimo</v>
      </c>
      <c r="W736" s="6" t="str">
        <f t="shared" si="67"/>
        <v>Positivo</v>
      </c>
      <c r="X736" s="6" t="str">
        <f t="shared" si="68"/>
        <v>Ótimo</v>
      </c>
      <c r="Y736" t="str">
        <f t="shared" si="69"/>
        <v>Bom</v>
      </c>
      <c r="Z736" t="str">
        <f t="shared" si="70"/>
        <v>Positiva</v>
      </c>
      <c r="AA736" t="str">
        <f t="shared" si="71"/>
        <v>Positivo</v>
      </c>
    </row>
    <row r="737" spans="1:27" x14ac:dyDescent="0.25">
      <c r="A737">
        <v>735</v>
      </c>
      <c r="B737" t="s">
        <v>3173</v>
      </c>
      <c r="C737" s="3">
        <v>29.66</v>
      </c>
      <c r="D737">
        <v>12.59</v>
      </c>
      <c r="E737">
        <v>1.26</v>
      </c>
      <c r="F737">
        <v>5.0599999999999999E-2</v>
      </c>
      <c r="G737" t="s">
        <v>1476</v>
      </c>
      <c r="H737" t="s">
        <v>3174</v>
      </c>
      <c r="I737" t="s">
        <v>2536</v>
      </c>
      <c r="J737" t="s">
        <v>153</v>
      </c>
      <c r="K737">
        <v>6.68</v>
      </c>
      <c r="L737">
        <v>6.34</v>
      </c>
      <c r="M737">
        <v>0.75560000000000005</v>
      </c>
      <c r="N737">
        <v>0.36890000000000001</v>
      </c>
      <c r="O737" t="s">
        <v>1497</v>
      </c>
      <c r="P737">
        <v>0.1051</v>
      </c>
      <c r="Q737">
        <v>0.1</v>
      </c>
      <c r="R737" t="s">
        <v>3175</v>
      </c>
      <c r="S737" t="s">
        <v>3170</v>
      </c>
      <c r="T737">
        <v>1.64</v>
      </c>
      <c r="U737">
        <v>6.5099999999999991E-2</v>
      </c>
      <c r="V737" s="6" t="str">
        <f t="shared" si="66"/>
        <v>Ótimo</v>
      </c>
      <c r="W737" s="6" t="str">
        <f t="shared" si="67"/>
        <v>Positivo</v>
      </c>
      <c r="X737" s="6" t="str">
        <f t="shared" si="68"/>
        <v>Ótimo</v>
      </c>
      <c r="Y737" t="str">
        <f t="shared" si="69"/>
        <v>Bom</v>
      </c>
      <c r="Z737" t="str">
        <f t="shared" si="70"/>
        <v>Positiva</v>
      </c>
      <c r="AA737" t="str">
        <f t="shared" si="71"/>
        <v>Positivo</v>
      </c>
    </row>
    <row r="738" spans="1:27" x14ac:dyDescent="0.25">
      <c r="A738">
        <v>736</v>
      </c>
      <c r="B738" t="s">
        <v>3176</v>
      </c>
      <c r="C738" s="3">
        <v>800.01</v>
      </c>
      <c r="D738">
        <v>12.68</v>
      </c>
      <c r="E738">
        <v>1.63</v>
      </c>
      <c r="F738">
        <v>0</v>
      </c>
      <c r="G738" t="s">
        <v>3177</v>
      </c>
      <c r="H738" t="s">
        <v>3178</v>
      </c>
      <c r="I738" t="s">
        <v>3179</v>
      </c>
      <c r="J738" t="s">
        <v>171</v>
      </c>
      <c r="K738">
        <v>16.52</v>
      </c>
      <c r="L738">
        <v>16.52</v>
      </c>
      <c r="M738">
        <v>6.5199999999999994E-2</v>
      </c>
      <c r="N738">
        <v>9.1799999999999993E-2</v>
      </c>
      <c r="O738" t="s">
        <v>1688</v>
      </c>
      <c r="P738">
        <v>8.7300000000000003E-2</v>
      </c>
      <c r="Q738">
        <v>0.1283</v>
      </c>
      <c r="R738" t="s">
        <v>24</v>
      </c>
      <c r="S738" t="s">
        <v>2722</v>
      </c>
      <c r="T738">
        <v>0.05</v>
      </c>
      <c r="U738">
        <v>0.10489999999999999</v>
      </c>
      <c r="V738" s="6" t="str">
        <f t="shared" si="66"/>
        <v>Ótimo</v>
      </c>
      <c r="W738" s="6" t="str">
        <f t="shared" si="67"/>
        <v>Positivo</v>
      </c>
      <c r="X738" s="6" t="str">
        <f t="shared" si="68"/>
        <v>Nulo</v>
      </c>
      <c r="Y738" t="str">
        <f t="shared" si="69"/>
        <v>Ótimo</v>
      </c>
      <c r="Z738" t="str">
        <f t="shared" si="70"/>
        <v>Positiva</v>
      </c>
      <c r="AA738" t="str">
        <f t="shared" si="71"/>
        <v>Positivo</v>
      </c>
    </row>
    <row r="739" spans="1:27" x14ac:dyDescent="0.25">
      <c r="A739">
        <v>737</v>
      </c>
      <c r="B739" t="s">
        <v>3180</v>
      </c>
      <c r="C739" s="3">
        <v>53.75</v>
      </c>
      <c r="D739">
        <v>12.7</v>
      </c>
      <c r="E739">
        <v>1.31</v>
      </c>
      <c r="F739">
        <v>2.3699999999999999E-2</v>
      </c>
      <c r="G739" t="s">
        <v>2574</v>
      </c>
      <c r="H739" t="s">
        <v>3181</v>
      </c>
      <c r="I739" t="s">
        <v>3182</v>
      </c>
      <c r="J739" t="s">
        <v>3183</v>
      </c>
      <c r="K739">
        <v>10.82</v>
      </c>
      <c r="L739">
        <v>7.12</v>
      </c>
      <c r="M739">
        <v>0.21229999999999999</v>
      </c>
      <c r="N739">
        <v>0.12640000000000001</v>
      </c>
      <c r="O739" t="s">
        <v>446</v>
      </c>
      <c r="P739">
        <v>8.9700000000000002E-2</v>
      </c>
      <c r="Q739">
        <v>0.10299999999999999</v>
      </c>
      <c r="R739" t="s">
        <v>3184</v>
      </c>
      <c r="S739" t="s">
        <v>3185</v>
      </c>
      <c r="T739">
        <v>0.65</v>
      </c>
      <c r="U739">
        <v>7.9399999999999998E-2</v>
      </c>
      <c r="V739" s="6" t="str">
        <f t="shared" si="66"/>
        <v>Ótimo</v>
      </c>
      <c r="W739" s="6" t="str">
        <f t="shared" si="67"/>
        <v>Positivo</v>
      </c>
      <c r="X739" s="6" t="str">
        <f t="shared" si="68"/>
        <v>Bom</v>
      </c>
      <c r="Y739" t="str">
        <f t="shared" si="69"/>
        <v>Ótimo</v>
      </c>
      <c r="Z739" t="str">
        <f t="shared" si="70"/>
        <v>Positiva</v>
      </c>
      <c r="AA739" t="str">
        <f t="shared" si="71"/>
        <v>Positivo</v>
      </c>
    </row>
    <row r="740" spans="1:27" x14ac:dyDescent="0.25">
      <c r="A740">
        <v>738</v>
      </c>
      <c r="B740" t="s">
        <v>3186</v>
      </c>
      <c r="C740" s="3">
        <v>34.21</v>
      </c>
      <c r="D740">
        <v>12.73</v>
      </c>
      <c r="E740">
        <v>0.64</v>
      </c>
      <c r="F740">
        <v>2.64E-2</v>
      </c>
      <c r="G740" t="s">
        <v>3187</v>
      </c>
      <c r="H740" t="s">
        <v>270</v>
      </c>
      <c r="I740" t="s">
        <v>2362</v>
      </c>
      <c r="J740" t="s">
        <v>1915</v>
      </c>
      <c r="K740">
        <v>9.43</v>
      </c>
      <c r="L740">
        <v>8.23</v>
      </c>
      <c r="M740">
        <v>4.7699999999999992E-2</v>
      </c>
      <c r="N740">
        <v>1.5699999999999999E-2</v>
      </c>
      <c r="O740" t="s">
        <v>422</v>
      </c>
      <c r="P740">
        <v>6.6600000000000006E-2</v>
      </c>
      <c r="Q740">
        <v>0.05</v>
      </c>
      <c r="R740" t="s">
        <v>3188</v>
      </c>
      <c r="S740" t="s">
        <v>2601</v>
      </c>
      <c r="T740">
        <v>2.2400000000000002</v>
      </c>
      <c r="U740">
        <v>0.20300000000000001</v>
      </c>
      <c r="V740" s="6" t="str">
        <f t="shared" si="66"/>
        <v>Ótimo</v>
      </c>
      <c r="W740" s="6" t="str">
        <f t="shared" si="67"/>
        <v>Positivo</v>
      </c>
      <c r="X740" s="6" t="str">
        <f t="shared" si="68"/>
        <v>Bom</v>
      </c>
      <c r="Y740" t="str">
        <f t="shared" si="69"/>
        <v>Bom</v>
      </c>
      <c r="Z740" t="str">
        <f t="shared" si="70"/>
        <v>Positiva</v>
      </c>
      <c r="AA740" t="str">
        <f t="shared" si="71"/>
        <v>Positivo</v>
      </c>
    </row>
    <row r="741" spans="1:27" x14ac:dyDescent="0.25">
      <c r="A741">
        <v>739</v>
      </c>
      <c r="B741" t="s">
        <v>3189</v>
      </c>
      <c r="C741" s="3">
        <v>12.68</v>
      </c>
      <c r="D741">
        <v>12.88</v>
      </c>
      <c r="E741">
        <v>1.87</v>
      </c>
      <c r="F741">
        <v>2.0799999999999999E-2</v>
      </c>
      <c r="G741" t="s">
        <v>2999</v>
      </c>
      <c r="H741" t="s">
        <v>1949</v>
      </c>
      <c r="I741" t="s">
        <v>758</v>
      </c>
      <c r="J741" t="s">
        <v>3190</v>
      </c>
      <c r="K741">
        <v>7.12</v>
      </c>
      <c r="L741">
        <v>5.67</v>
      </c>
      <c r="M741">
        <v>0.14899999999999999</v>
      </c>
      <c r="N741">
        <v>8.3299999999999999E-2</v>
      </c>
      <c r="O741" t="s">
        <v>2271</v>
      </c>
      <c r="P741">
        <v>0.18629999999999999</v>
      </c>
      <c r="Q741">
        <v>0.14499999999999999</v>
      </c>
      <c r="R741" t="s">
        <v>3191</v>
      </c>
      <c r="S741" t="s">
        <v>2293</v>
      </c>
      <c r="T741">
        <v>0.5</v>
      </c>
      <c r="U741">
        <v>0.29380000000000001</v>
      </c>
      <c r="V741" s="6" t="str">
        <f t="shared" si="66"/>
        <v>Ótimo</v>
      </c>
      <c r="W741" s="6" t="str">
        <f t="shared" si="67"/>
        <v>Positivo</v>
      </c>
      <c r="X741" s="6" t="str">
        <f t="shared" si="68"/>
        <v>Bom</v>
      </c>
      <c r="Y741" t="str">
        <f t="shared" si="69"/>
        <v>Ótimo</v>
      </c>
      <c r="Z741" t="str">
        <f t="shared" si="70"/>
        <v>Positiva</v>
      </c>
      <c r="AA741" t="str">
        <f t="shared" si="71"/>
        <v>Positivo</v>
      </c>
    </row>
    <row r="742" spans="1:27" x14ac:dyDescent="0.25">
      <c r="A742">
        <v>740</v>
      </c>
      <c r="B742" t="s">
        <v>3192</v>
      </c>
      <c r="C742" s="3">
        <v>0.93</v>
      </c>
      <c r="D742">
        <v>12.97</v>
      </c>
      <c r="E742">
        <v>4.16</v>
      </c>
      <c r="F742">
        <v>0</v>
      </c>
      <c r="G742" t="s">
        <v>3193</v>
      </c>
      <c r="H742" t="s">
        <v>880</v>
      </c>
      <c r="I742" t="s">
        <v>308</v>
      </c>
      <c r="J742" t="s">
        <v>3099</v>
      </c>
      <c r="K742">
        <v>9.4</v>
      </c>
      <c r="L742">
        <v>9.4</v>
      </c>
      <c r="M742">
        <v>0.23380000000000001</v>
      </c>
      <c r="N742">
        <v>0.18010000000000001</v>
      </c>
      <c r="O742" t="s">
        <v>831</v>
      </c>
      <c r="P742">
        <v>0.40989999999999999</v>
      </c>
      <c r="Q742">
        <v>0.32029999999999997</v>
      </c>
      <c r="R742" t="s">
        <v>24</v>
      </c>
      <c r="S742" t="s">
        <v>3194</v>
      </c>
      <c r="T742">
        <v>0.52</v>
      </c>
      <c r="U742">
        <v>1.7399999999999999E-2</v>
      </c>
      <c r="V742" s="6" t="str">
        <f t="shared" si="66"/>
        <v>Ótimo</v>
      </c>
      <c r="W742" s="6" t="str">
        <f t="shared" si="67"/>
        <v>Positivo</v>
      </c>
      <c r="X742" s="6" t="str">
        <f t="shared" si="68"/>
        <v>Nulo</v>
      </c>
      <c r="Y742" t="str">
        <f t="shared" si="69"/>
        <v>Ótimo</v>
      </c>
      <c r="Z742" t="str">
        <f t="shared" si="70"/>
        <v>Positiva</v>
      </c>
      <c r="AA742" t="str">
        <f t="shared" si="71"/>
        <v>Positivo</v>
      </c>
    </row>
    <row r="743" spans="1:27" x14ac:dyDescent="0.25">
      <c r="A743">
        <v>741</v>
      </c>
      <c r="B743" t="s">
        <v>3195</v>
      </c>
      <c r="C743" s="3">
        <v>3.68</v>
      </c>
      <c r="D743">
        <v>13.02</v>
      </c>
      <c r="E743">
        <v>1.32</v>
      </c>
      <c r="F743">
        <v>0</v>
      </c>
      <c r="G743" t="s">
        <v>3197</v>
      </c>
      <c r="H743" t="s">
        <v>1520</v>
      </c>
      <c r="I743" t="s">
        <v>3130</v>
      </c>
      <c r="J743" t="s">
        <v>3198</v>
      </c>
      <c r="K743">
        <v>6.33</v>
      </c>
      <c r="L743">
        <v>6.33</v>
      </c>
      <c r="M743">
        <v>0.10780000000000001</v>
      </c>
      <c r="N743">
        <v>6.6000000000000003E-2</v>
      </c>
      <c r="O743" t="s">
        <v>389</v>
      </c>
      <c r="P743">
        <v>0.1231</v>
      </c>
      <c r="Q743">
        <v>0.10100000000000001</v>
      </c>
      <c r="R743" t="s">
        <v>24</v>
      </c>
      <c r="S743" t="s">
        <v>3199</v>
      </c>
      <c r="T743">
        <v>0.04</v>
      </c>
      <c r="U743">
        <v>8.3000000000000004E-2</v>
      </c>
      <c r="V743" s="6" t="str">
        <f t="shared" si="66"/>
        <v>Ótimo</v>
      </c>
      <c r="W743" s="6" t="str">
        <f t="shared" si="67"/>
        <v>Positivo</v>
      </c>
      <c r="X743" s="6" t="str">
        <f t="shared" si="68"/>
        <v>Nulo</v>
      </c>
      <c r="Y743" t="str">
        <f t="shared" si="69"/>
        <v>Ótimo</v>
      </c>
      <c r="Z743" t="str">
        <f t="shared" si="70"/>
        <v>Positiva</v>
      </c>
      <c r="AA743" t="str">
        <f t="shared" si="71"/>
        <v>Positivo</v>
      </c>
    </row>
    <row r="744" spans="1:27" x14ac:dyDescent="0.25">
      <c r="A744">
        <v>742</v>
      </c>
      <c r="B744" t="s">
        <v>3200</v>
      </c>
      <c r="C744" s="3">
        <v>2.4900000000000002</v>
      </c>
      <c r="D744">
        <v>13.1</v>
      </c>
      <c r="E744">
        <v>1.43</v>
      </c>
      <c r="F744">
        <v>0</v>
      </c>
      <c r="G744" t="s">
        <v>3201</v>
      </c>
      <c r="H744" t="s">
        <v>415</v>
      </c>
      <c r="I744" t="s">
        <v>2960</v>
      </c>
      <c r="J744" t="s">
        <v>3202</v>
      </c>
      <c r="K744">
        <v>10.46</v>
      </c>
      <c r="L744">
        <v>5.89</v>
      </c>
      <c r="M744">
        <v>6.8699999999999997E-2</v>
      </c>
      <c r="N744">
        <v>4.0099999999999997E-2</v>
      </c>
      <c r="O744" t="s">
        <v>1966</v>
      </c>
      <c r="P744">
        <v>7.1099999999999997E-2</v>
      </c>
      <c r="Q744">
        <v>0.1091</v>
      </c>
      <c r="R744" t="s">
        <v>3203</v>
      </c>
      <c r="S744" t="s">
        <v>3204</v>
      </c>
      <c r="T744">
        <v>0.87</v>
      </c>
      <c r="U744">
        <v>0</v>
      </c>
      <c r="V744" s="6" t="str">
        <f t="shared" si="66"/>
        <v>Ótimo</v>
      </c>
      <c r="W744" s="6" t="str">
        <f t="shared" si="67"/>
        <v>Positivo</v>
      </c>
      <c r="X744" s="6" t="str">
        <f t="shared" si="68"/>
        <v>Nulo</v>
      </c>
      <c r="Y744" t="str">
        <f t="shared" si="69"/>
        <v>Ótimo</v>
      </c>
      <c r="Z744" t="str">
        <f t="shared" si="70"/>
        <v>Positiva</v>
      </c>
      <c r="AA744" t="str">
        <f t="shared" si="71"/>
        <v>Negativo</v>
      </c>
    </row>
    <row r="745" spans="1:27" x14ac:dyDescent="0.25">
      <c r="A745">
        <v>743</v>
      </c>
      <c r="B745" t="s">
        <v>3205</v>
      </c>
      <c r="C745" s="3">
        <v>4.4000000000000004</v>
      </c>
      <c r="D745">
        <v>13.1</v>
      </c>
      <c r="E745">
        <v>0.82</v>
      </c>
      <c r="F745">
        <v>0</v>
      </c>
      <c r="G745" t="s">
        <v>23</v>
      </c>
      <c r="H745" t="s">
        <v>24</v>
      </c>
      <c r="I745" t="s">
        <v>24</v>
      </c>
      <c r="J745" t="s">
        <v>24</v>
      </c>
      <c r="K745">
        <v>0</v>
      </c>
      <c r="L745">
        <v>0</v>
      </c>
      <c r="M745">
        <v>0</v>
      </c>
      <c r="N745">
        <v>0</v>
      </c>
      <c r="O745" t="s">
        <v>24</v>
      </c>
      <c r="P745">
        <v>0</v>
      </c>
      <c r="Q745">
        <v>6.25E-2</v>
      </c>
      <c r="R745" t="s">
        <v>24</v>
      </c>
      <c r="S745" t="s">
        <v>1557</v>
      </c>
      <c r="T745">
        <v>0</v>
      </c>
      <c r="U745">
        <v>1.5E-3</v>
      </c>
      <c r="V745" s="6" t="str">
        <f t="shared" si="66"/>
        <v>Ótimo</v>
      </c>
      <c r="W745" s="6" t="str">
        <f t="shared" si="67"/>
        <v>Positivo</v>
      </c>
      <c r="X745" s="6" t="str">
        <f t="shared" si="68"/>
        <v>Nulo</v>
      </c>
      <c r="Y745" t="str">
        <f t="shared" si="69"/>
        <v>Bom</v>
      </c>
      <c r="Z745" t="str">
        <f t="shared" si="70"/>
        <v>Negativo</v>
      </c>
      <c r="AA745" t="str">
        <f t="shared" si="71"/>
        <v>Positivo</v>
      </c>
    </row>
    <row r="746" spans="1:27" x14ac:dyDescent="0.25">
      <c r="A746">
        <v>744</v>
      </c>
      <c r="B746" t="s">
        <v>3206</v>
      </c>
      <c r="C746" s="3">
        <v>7.03</v>
      </c>
      <c r="D746">
        <v>13.11</v>
      </c>
      <c r="E746">
        <v>1.1499999999999999</v>
      </c>
      <c r="F746">
        <v>3.6299999999999999E-2</v>
      </c>
      <c r="G746" t="s">
        <v>23</v>
      </c>
      <c r="H746" t="s">
        <v>24</v>
      </c>
      <c r="I746" t="s">
        <v>24</v>
      </c>
      <c r="J746" t="s">
        <v>24</v>
      </c>
      <c r="K746">
        <v>0</v>
      </c>
      <c r="L746">
        <v>0</v>
      </c>
      <c r="M746">
        <v>0</v>
      </c>
      <c r="N746">
        <v>0</v>
      </c>
      <c r="O746" t="s">
        <v>24</v>
      </c>
      <c r="P746">
        <v>0</v>
      </c>
      <c r="Q746">
        <v>8.7400000000000005E-2</v>
      </c>
      <c r="R746" t="s">
        <v>3208</v>
      </c>
      <c r="S746" t="s">
        <v>1632</v>
      </c>
      <c r="T746">
        <v>0</v>
      </c>
      <c r="U746">
        <v>0.18160000000000001</v>
      </c>
      <c r="V746" s="6" t="str">
        <f t="shared" si="66"/>
        <v>Ótimo</v>
      </c>
      <c r="W746" s="6" t="str">
        <f t="shared" si="67"/>
        <v>Positivo</v>
      </c>
      <c r="X746" s="6" t="str">
        <f t="shared" si="68"/>
        <v>Bom</v>
      </c>
      <c r="Y746" t="str">
        <f t="shared" si="69"/>
        <v>Bom</v>
      </c>
      <c r="Z746" t="str">
        <f t="shared" si="70"/>
        <v>Negativo</v>
      </c>
      <c r="AA746" t="str">
        <f t="shared" si="71"/>
        <v>Positivo</v>
      </c>
    </row>
    <row r="747" spans="1:27" x14ac:dyDescent="0.25">
      <c r="A747">
        <v>745</v>
      </c>
      <c r="B747" t="s">
        <v>3209</v>
      </c>
      <c r="C747" s="3">
        <v>14.45</v>
      </c>
      <c r="D747">
        <v>13.19</v>
      </c>
      <c r="E747">
        <v>3.44</v>
      </c>
      <c r="F747">
        <v>0</v>
      </c>
      <c r="G747" t="s">
        <v>3211</v>
      </c>
      <c r="H747" t="s">
        <v>3212</v>
      </c>
      <c r="I747" t="s">
        <v>3213</v>
      </c>
      <c r="J747" t="s">
        <v>3214</v>
      </c>
      <c r="K747">
        <v>8.1999999999999993</v>
      </c>
      <c r="L747">
        <v>6.76</v>
      </c>
      <c r="M747">
        <v>0.27429999999999999</v>
      </c>
      <c r="N747">
        <v>0.1452</v>
      </c>
      <c r="O747" t="s">
        <v>1740</v>
      </c>
      <c r="P747">
        <v>0.22700000000000001</v>
      </c>
      <c r="Q747">
        <v>0.26090000000000002</v>
      </c>
      <c r="R747" t="s">
        <v>24</v>
      </c>
      <c r="S747" t="s">
        <v>3215</v>
      </c>
      <c r="T747">
        <v>0.86</v>
      </c>
      <c r="U747">
        <v>0.13389999999999999</v>
      </c>
      <c r="V747" s="6" t="str">
        <f t="shared" si="66"/>
        <v>Ótimo</v>
      </c>
      <c r="W747" s="6" t="str">
        <f t="shared" si="67"/>
        <v>Positivo</v>
      </c>
      <c r="X747" s="6" t="str">
        <f t="shared" si="68"/>
        <v>Nulo</v>
      </c>
      <c r="Y747" t="str">
        <f t="shared" si="69"/>
        <v>Ótimo</v>
      </c>
      <c r="Z747" t="str">
        <f t="shared" si="70"/>
        <v>Positiva</v>
      </c>
      <c r="AA747" t="str">
        <f t="shared" si="71"/>
        <v>Positivo</v>
      </c>
    </row>
    <row r="748" spans="1:27" x14ac:dyDescent="0.25">
      <c r="A748">
        <v>746</v>
      </c>
      <c r="B748" t="s">
        <v>3216</v>
      </c>
      <c r="C748" s="3">
        <v>14.46</v>
      </c>
      <c r="D748">
        <v>13.2</v>
      </c>
      <c r="E748">
        <v>3.44</v>
      </c>
      <c r="F748">
        <v>0</v>
      </c>
      <c r="G748" t="s">
        <v>3217</v>
      </c>
      <c r="H748" t="s">
        <v>366</v>
      </c>
      <c r="I748" t="s">
        <v>3218</v>
      </c>
      <c r="J748" t="s">
        <v>3219</v>
      </c>
      <c r="K748">
        <v>8.1999999999999993</v>
      </c>
      <c r="L748">
        <v>6.76</v>
      </c>
      <c r="M748">
        <v>0.27429999999999999</v>
      </c>
      <c r="N748">
        <v>0.1452</v>
      </c>
      <c r="O748" t="s">
        <v>1740</v>
      </c>
      <c r="P748">
        <v>0.22700000000000001</v>
      </c>
      <c r="Q748">
        <v>0.26090000000000002</v>
      </c>
      <c r="R748" t="s">
        <v>24</v>
      </c>
      <c r="S748" t="s">
        <v>3215</v>
      </c>
      <c r="T748">
        <v>0.86</v>
      </c>
      <c r="U748">
        <v>0.13389999999999999</v>
      </c>
      <c r="V748" s="6" t="str">
        <f t="shared" si="66"/>
        <v>Ótimo</v>
      </c>
      <c r="W748" s="6" t="str">
        <f t="shared" si="67"/>
        <v>Positivo</v>
      </c>
      <c r="X748" s="6" t="str">
        <f t="shared" si="68"/>
        <v>Nulo</v>
      </c>
      <c r="Y748" t="str">
        <f t="shared" si="69"/>
        <v>Ótimo</v>
      </c>
      <c r="Z748" t="str">
        <f t="shared" si="70"/>
        <v>Positiva</v>
      </c>
      <c r="AA748" t="str">
        <f t="shared" si="71"/>
        <v>Positivo</v>
      </c>
    </row>
    <row r="749" spans="1:27" x14ac:dyDescent="0.25">
      <c r="A749">
        <v>747</v>
      </c>
      <c r="B749" t="s">
        <v>3220</v>
      </c>
      <c r="C749" s="3">
        <v>13.2</v>
      </c>
      <c r="D749">
        <v>13.26</v>
      </c>
      <c r="E749">
        <v>2.37</v>
      </c>
      <c r="F749">
        <v>2.9700000000000001E-2</v>
      </c>
      <c r="G749" t="s">
        <v>3221</v>
      </c>
      <c r="H749" t="s">
        <v>3222</v>
      </c>
      <c r="I749" t="s">
        <v>1293</v>
      </c>
      <c r="J749" t="s">
        <v>1136</v>
      </c>
      <c r="K749">
        <v>8.4</v>
      </c>
      <c r="L749">
        <v>6.84</v>
      </c>
      <c r="M749">
        <v>0.21909999999999999</v>
      </c>
      <c r="N749">
        <v>8.8800000000000004E-2</v>
      </c>
      <c r="O749" t="s">
        <v>281</v>
      </c>
      <c r="P749">
        <v>0.109</v>
      </c>
      <c r="Q749">
        <v>0.17879999999999999</v>
      </c>
      <c r="R749" t="s">
        <v>3223</v>
      </c>
      <c r="S749" t="s">
        <v>2570</v>
      </c>
      <c r="T749">
        <v>2.52</v>
      </c>
      <c r="U749">
        <v>0.13189999999999999</v>
      </c>
      <c r="V749" s="6" t="str">
        <f t="shared" si="66"/>
        <v>Ótimo</v>
      </c>
      <c r="W749" s="6" t="str">
        <f t="shared" si="67"/>
        <v>Positivo</v>
      </c>
      <c r="X749" s="6" t="str">
        <f t="shared" si="68"/>
        <v>Bom</v>
      </c>
      <c r="Y749" t="str">
        <f t="shared" si="69"/>
        <v>Ótimo</v>
      </c>
      <c r="Z749" t="str">
        <f t="shared" si="70"/>
        <v>Positiva</v>
      </c>
      <c r="AA749" t="str">
        <f t="shared" si="71"/>
        <v>Positivo</v>
      </c>
    </row>
    <row r="750" spans="1:27" x14ac:dyDescent="0.25">
      <c r="A750">
        <v>748</v>
      </c>
      <c r="B750" t="s">
        <v>3224</v>
      </c>
      <c r="C750" s="3">
        <v>8.73</v>
      </c>
      <c r="D750">
        <v>13.31</v>
      </c>
      <c r="E750">
        <v>1.74</v>
      </c>
      <c r="F750">
        <v>2.7E-2</v>
      </c>
      <c r="G750" t="s">
        <v>2591</v>
      </c>
      <c r="H750" t="s">
        <v>208</v>
      </c>
      <c r="I750" t="s">
        <v>3225</v>
      </c>
      <c r="J750" t="s">
        <v>144</v>
      </c>
      <c r="K750">
        <v>8.86</v>
      </c>
      <c r="L750">
        <v>6.13</v>
      </c>
      <c r="M750">
        <v>0.1226</v>
      </c>
      <c r="N750">
        <v>2.9899999999999999E-2</v>
      </c>
      <c r="O750" t="s">
        <v>1589</v>
      </c>
      <c r="P750">
        <v>0.1081</v>
      </c>
      <c r="Q750">
        <v>0.1305</v>
      </c>
      <c r="R750" t="s">
        <v>3226</v>
      </c>
      <c r="S750" t="s">
        <v>3227</v>
      </c>
      <c r="T750">
        <v>3.52</v>
      </c>
      <c r="U750">
        <v>-0.12189999999999999</v>
      </c>
      <c r="V750" s="6" t="str">
        <f t="shared" si="66"/>
        <v>Ótimo</v>
      </c>
      <c r="W750" s="6" t="str">
        <f t="shared" si="67"/>
        <v>Positivo</v>
      </c>
      <c r="X750" s="6" t="str">
        <f t="shared" si="68"/>
        <v>Bom</v>
      </c>
      <c r="Y750" t="str">
        <f t="shared" si="69"/>
        <v>Ótimo</v>
      </c>
      <c r="Z750" t="str">
        <f t="shared" si="70"/>
        <v>Positiva</v>
      </c>
      <c r="AA750" t="str">
        <f t="shared" si="71"/>
        <v>Negativo</v>
      </c>
    </row>
    <row r="751" spans="1:27" x14ac:dyDescent="0.25">
      <c r="A751">
        <v>749</v>
      </c>
      <c r="B751" t="s">
        <v>3228</v>
      </c>
      <c r="C751" s="3">
        <v>11.81</v>
      </c>
      <c r="D751">
        <v>13.4</v>
      </c>
      <c r="E751">
        <v>1.51</v>
      </c>
      <c r="F751">
        <v>4.8399999999999999E-2</v>
      </c>
      <c r="G751" t="s">
        <v>3229</v>
      </c>
      <c r="H751" t="s">
        <v>1923</v>
      </c>
      <c r="I751" t="s">
        <v>1201</v>
      </c>
      <c r="J751" t="s">
        <v>920</v>
      </c>
      <c r="K751">
        <v>6.2</v>
      </c>
      <c r="L751">
        <v>4.08</v>
      </c>
      <c r="M751">
        <v>0.2437</v>
      </c>
      <c r="N751">
        <v>3.09E-2</v>
      </c>
      <c r="O751" t="s">
        <v>1201</v>
      </c>
      <c r="P751">
        <v>0.14280000000000001</v>
      </c>
      <c r="Q751">
        <v>0.1128</v>
      </c>
      <c r="R751" t="s">
        <v>3230</v>
      </c>
      <c r="S751" t="s">
        <v>3231</v>
      </c>
      <c r="T751">
        <v>5.4</v>
      </c>
      <c r="U751">
        <v>0.36699999999999999</v>
      </c>
      <c r="V751" s="6" t="str">
        <f t="shared" si="66"/>
        <v>Ótimo</v>
      </c>
      <c r="W751" s="6" t="str">
        <f t="shared" si="67"/>
        <v>Positivo</v>
      </c>
      <c r="X751" s="6" t="str">
        <f t="shared" si="68"/>
        <v>Bom</v>
      </c>
      <c r="Y751" t="str">
        <f t="shared" si="69"/>
        <v>Ótimo</v>
      </c>
      <c r="Z751" t="str">
        <f t="shared" si="70"/>
        <v>Positiva</v>
      </c>
      <c r="AA751" t="str">
        <f t="shared" si="71"/>
        <v>Positivo</v>
      </c>
    </row>
    <row r="752" spans="1:27" x14ac:dyDescent="0.25">
      <c r="A752">
        <v>750</v>
      </c>
      <c r="B752" t="s">
        <v>3232</v>
      </c>
      <c r="C752" s="3">
        <v>3</v>
      </c>
      <c r="D752">
        <v>13.42</v>
      </c>
      <c r="E752">
        <v>1.6</v>
      </c>
      <c r="F752">
        <v>0</v>
      </c>
      <c r="G752" t="s">
        <v>2045</v>
      </c>
      <c r="H752" t="s">
        <v>3233</v>
      </c>
      <c r="I752" t="s">
        <v>2668</v>
      </c>
      <c r="J752" t="s">
        <v>3234</v>
      </c>
      <c r="K752">
        <v>10.039999999999999</v>
      </c>
      <c r="L752">
        <v>11.7</v>
      </c>
      <c r="M752">
        <v>0.1236</v>
      </c>
      <c r="N752">
        <v>5.74E-2</v>
      </c>
      <c r="O752" t="s">
        <v>555</v>
      </c>
      <c r="P752">
        <v>0.1169</v>
      </c>
      <c r="Q752">
        <v>0.11899999999999999</v>
      </c>
      <c r="R752" t="s">
        <v>24</v>
      </c>
      <c r="S752" t="s">
        <v>3235</v>
      </c>
      <c r="T752">
        <v>1.1499999999999999</v>
      </c>
      <c r="U752">
        <v>0.1009</v>
      </c>
      <c r="V752" s="6" t="str">
        <f t="shared" si="66"/>
        <v>Ótimo</v>
      </c>
      <c r="W752" s="6" t="str">
        <f t="shared" si="67"/>
        <v>Positivo</v>
      </c>
      <c r="X752" s="6" t="str">
        <f t="shared" si="68"/>
        <v>Nulo</v>
      </c>
      <c r="Y752" t="str">
        <f t="shared" si="69"/>
        <v>Ótimo</v>
      </c>
      <c r="Z752" t="str">
        <f t="shared" si="70"/>
        <v>Positiva</v>
      </c>
      <c r="AA752" t="str">
        <f t="shared" si="71"/>
        <v>Positivo</v>
      </c>
    </row>
    <row r="753" spans="1:27" x14ac:dyDescent="0.25">
      <c r="A753">
        <v>751</v>
      </c>
      <c r="B753" t="s">
        <v>3236</v>
      </c>
      <c r="C753" s="3">
        <v>28.5</v>
      </c>
      <c r="D753">
        <v>13.61</v>
      </c>
      <c r="E753">
        <v>2.4700000000000002</v>
      </c>
      <c r="F753">
        <v>2.3099999999999999E-2</v>
      </c>
      <c r="G753" t="s">
        <v>23</v>
      </c>
      <c r="H753" t="s">
        <v>24</v>
      </c>
      <c r="I753" t="s">
        <v>24</v>
      </c>
      <c r="J753" t="s">
        <v>24</v>
      </c>
      <c r="K753">
        <v>0</v>
      </c>
      <c r="L753">
        <v>0</v>
      </c>
      <c r="M753">
        <v>0</v>
      </c>
      <c r="N753">
        <v>0</v>
      </c>
      <c r="O753" t="s">
        <v>24</v>
      </c>
      <c r="P753">
        <v>0</v>
      </c>
      <c r="Q753">
        <v>0.1817</v>
      </c>
      <c r="R753" t="s">
        <v>3237</v>
      </c>
      <c r="S753" t="s">
        <v>2899</v>
      </c>
      <c r="T753">
        <v>0</v>
      </c>
      <c r="U753">
        <v>0.84299999999999997</v>
      </c>
      <c r="V753" s="6" t="str">
        <f t="shared" si="66"/>
        <v>Ótimo</v>
      </c>
      <c r="W753" s="6" t="str">
        <f t="shared" si="67"/>
        <v>Positivo</v>
      </c>
      <c r="X753" s="6" t="str">
        <f t="shared" si="68"/>
        <v>Bom</v>
      </c>
      <c r="Y753" t="str">
        <f t="shared" si="69"/>
        <v>Ótimo</v>
      </c>
      <c r="Z753" t="str">
        <f t="shared" si="70"/>
        <v>Negativo</v>
      </c>
      <c r="AA753" t="str">
        <f t="shared" si="71"/>
        <v>Positivo</v>
      </c>
    </row>
    <row r="754" spans="1:27" x14ac:dyDescent="0.25">
      <c r="A754">
        <v>752</v>
      </c>
      <c r="B754" t="s">
        <v>3238</v>
      </c>
      <c r="C754" s="3">
        <v>5.97</v>
      </c>
      <c r="D754">
        <v>13.64</v>
      </c>
      <c r="E754">
        <v>0.64</v>
      </c>
      <c r="F754">
        <v>6.9599999999999995E-2</v>
      </c>
      <c r="G754" t="s">
        <v>762</v>
      </c>
      <c r="H754" t="s">
        <v>1741</v>
      </c>
      <c r="I754" t="s">
        <v>3239</v>
      </c>
      <c r="J754" t="s">
        <v>91</v>
      </c>
      <c r="K754">
        <v>15.05</v>
      </c>
      <c r="L754">
        <v>13.81</v>
      </c>
      <c r="M754">
        <v>7.5700000000000003E-2</v>
      </c>
      <c r="N754">
        <v>5.8899999999999987E-2</v>
      </c>
      <c r="O754" t="s">
        <v>1957</v>
      </c>
      <c r="P754">
        <v>3.3700000000000001E-2</v>
      </c>
      <c r="Q754">
        <v>4.6799999999999987E-2</v>
      </c>
      <c r="R754" t="s">
        <v>3240</v>
      </c>
      <c r="S754" t="s">
        <v>3241</v>
      </c>
      <c r="T754">
        <v>0.53</v>
      </c>
      <c r="U754">
        <v>0.37590000000000001</v>
      </c>
      <c r="V754" s="6" t="str">
        <f t="shared" si="66"/>
        <v>Ótimo</v>
      </c>
      <c r="W754" s="6" t="str">
        <f t="shared" si="67"/>
        <v>Positivo</v>
      </c>
      <c r="X754" s="6" t="str">
        <f t="shared" si="68"/>
        <v>Ótimo</v>
      </c>
      <c r="Y754" t="str">
        <f t="shared" si="69"/>
        <v>Bom</v>
      </c>
      <c r="Z754" t="str">
        <f t="shared" si="70"/>
        <v>Positiva</v>
      </c>
      <c r="AA754" t="str">
        <f t="shared" si="71"/>
        <v>Positivo</v>
      </c>
    </row>
    <row r="755" spans="1:27" x14ac:dyDescent="0.25">
      <c r="A755">
        <v>753</v>
      </c>
      <c r="B755" t="s">
        <v>3242</v>
      </c>
      <c r="C755" s="3">
        <v>4.5999999999999996</v>
      </c>
      <c r="D755">
        <v>13.75</v>
      </c>
      <c r="E755">
        <v>0.27</v>
      </c>
      <c r="F755">
        <v>0</v>
      </c>
      <c r="G755" t="s">
        <v>60</v>
      </c>
      <c r="H755" t="s">
        <v>384</v>
      </c>
      <c r="I755" t="s">
        <v>1077</v>
      </c>
      <c r="J755" t="s">
        <v>3243</v>
      </c>
      <c r="K755">
        <v>1.42</v>
      </c>
      <c r="L755">
        <v>0.84</v>
      </c>
      <c r="M755">
        <v>9.1499999999999998E-2</v>
      </c>
      <c r="N755">
        <v>1.0800000000000001E-2</v>
      </c>
      <c r="O755" t="s">
        <v>415</v>
      </c>
      <c r="P755">
        <v>0.12</v>
      </c>
      <c r="Q755">
        <v>0.02</v>
      </c>
      <c r="R755" t="s">
        <v>3244</v>
      </c>
      <c r="S755" t="s">
        <v>3245</v>
      </c>
      <c r="T755">
        <v>0.03</v>
      </c>
      <c r="U755">
        <v>0.2636</v>
      </c>
      <c r="V755" s="6" t="str">
        <f t="shared" si="66"/>
        <v>Ótimo</v>
      </c>
      <c r="W755" s="6" t="str">
        <f t="shared" si="67"/>
        <v>Positivo</v>
      </c>
      <c r="X755" s="6" t="str">
        <f t="shared" si="68"/>
        <v>Nulo</v>
      </c>
      <c r="Y755" t="str">
        <f t="shared" si="69"/>
        <v>Bom</v>
      </c>
      <c r="Z755" t="str">
        <f t="shared" si="70"/>
        <v>Positiva</v>
      </c>
      <c r="AA755" t="str">
        <f t="shared" si="71"/>
        <v>Positivo</v>
      </c>
    </row>
    <row r="756" spans="1:27" x14ac:dyDescent="0.25">
      <c r="A756">
        <v>754</v>
      </c>
      <c r="B756" t="s">
        <v>3246</v>
      </c>
      <c r="C756" s="3">
        <v>23.33</v>
      </c>
      <c r="D756">
        <v>13.76</v>
      </c>
      <c r="E756">
        <v>1.21</v>
      </c>
      <c r="F756">
        <v>6.0900000000000003E-2</v>
      </c>
      <c r="G756" t="s">
        <v>2201</v>
      </c>
      <c r="H756" t="s">
        <v>2928</v>
      </c>
      <c r="I756" t="s">
        <v>3247</v>
      </c>
      <c r="J756" t="s">
        <v>752</v>
      </c>
      <c r="K756">
        <v>5.41</v>
      </c>
      <c r="L756">
        <v>4.58</v>
      </c>
      <c r="M756">
        <v>0.2505</v>
      </c>
      <c r="N756">
        <v>6.7599999999999993E-2</v>
      </c>
      <c r="O756" t="s">
        <v>1307</v>
      </c>
      <c r="P756">
        <v>0.1351</v>
      </c>
      <c r="Q756">
        <v>8.8200000000000001E-2</v>
      </c>
      <c r="R756" t="s">
        <v>3248</v>
      </c>
      <c r="S756" t="s">
        <v>3249</v>
      </c>
      <c r="T756">
        <v>1.21</v>
      </c>
      <c r="U756">
        <v>6.4000000000000001E-2</v>
      </c>
      <c r="V756" s="6" t="str">
        <f t="shared" si="66"/>
        <v>Ótimo</v>
      </c>
      <c r="W756" s="6" t="str">
        <f t="shared" si="67"/>
        <v>Positivo</v>
      </c>
      <c r="X756" s="6" t="str">
        <f t="shared" si="68"/>
        <v>Ótimo</v>
      </c>
      <c r="Y756" t="str">
        <f t="shared" si="69"/>
        <v>Bom</v>
      </c>
      <c r="Z756" t="str">
        <f t="shared" si="70"/>
        <v>Positiva</v>
      </c>
      <c r="AA756" t="str">
        <f t="shared" si="71"/>
        <v>Positivo</v>
      </c>
    </row>
    <row r="757" spans="1:27" x14ac:dyDescent="0.25">
      <c r="A757">
        <v>755</v>
      </c>
      <c r="B757" t="s">
        <v>3250</v>
      </c>
      <c r="C757" s="3">
        <v>54</v>
      </c>
      <c r="D757">
        <v>14.01</v>
      </c>
      <c r="E757">
        <v>2.6</v>
      </c>
      <c r="F757">
        <v>0</v>
      </c>
      <c r="G757" t="s">
        <v>3251</v>
      </c>
      <c r="H757" t="s">
        <v>3252</v>
      </c>
      <c r="I757" t="s">
        <v>3253</v>
      </c>
      <c r="J757" t="s">
        <v>3254</v>
      </c>
      <c r="K757">
        <v>9.07</v>
      </c>
      <c r="L757">
        <v>9.07</v>
      </c>
      <c r="M757">
        <v>0.27700000000000002</v>
      </c>
      <c r="N757">
        <v>0.1946</v>
      </c>
      <c r="O757" t="s">
        <v>1377</v>
      </c>
      <c r="P757">
        <v>0.22040000000000001</v>
      </c>
      <c r="Q757">
        <v>0.18590000000000001</v>
      </c>
      <c r="R757" t="s">
        <v>24</v>
      </c>
      <c r="S757" t="s">
        <v>1733</v>
      </c>
      <c r="T757">
        <v>0.17</v>
      </c>
      <c r="U757">
        <v>0.48470000000000002</v>
      </c>
      <c r="V757" s="6" t="str">
        <f t="shared" si="66"/>
        <v>Ótimo</v>
      </c>
      <c r="W757" s="6" t="str">
        <f t="shared" si="67"/>
        <v>Positivo</v>
      </c>
      <c r="X757" s="6" t="str">
        <f t="shared" si="68"/>
        <v>Nulo</v>
      </c>
      <c r="Y757" t="str">
        <f t="shared" si="69"/>
        <v>Ótimo</v>
      </c>
      <c r="Z757" t="str">
        <f t="shared" si="70"/>
        <v>Positiva</v>
      </c>
      <c r="AA757" t="str">
        <f t="shared" si="71"/>
        <v>Positivo</v>
      </c>
    </row>
    <row r="758" spans="1:27" x14ac:dyDescent="0.25">
      <c r="A758">
        <v>756</v>
      </c>
      <c r="B758" t="s">
        <v>3255</v>
      </c>
      <c r="C758" s="3">
        <v>50.65</v>
      </c>
      <c r="D758">
        <v>14.09</v>
      </c>
      <c r="E758">
        <v>5.92</v>
      </c>
      <c r="F758">
        <v>0</v>
      </c>
      <c r="G758" t="s">
        <v>3256</v>
      </c>
      <c r="H758" t="s">
        <v>1851</v>
      </c>
      <c r="I758" t="s">
        <v>3257</v>
      </c>
      <c r="J758" t="s">
        <v>525</v>
      </c>
      <c r="K758">
        <v>19.32</v>
      </c>
      <c r="L758">
        <v>11.95</v>
      </c>
      <c r="M758">
        <v>0.14560000000000001</v>
      </c>
      <c r="N758">
        <v>0.1719</v>
      </c>
      <c r="O758" t="s">
        <v>2485</v>
      </c>
      <c r="P758">
        <v>0.1187</v>
      </c>
      <c r="Q758">
        <v>0.4199</v>
      </c>
      <c r="R758" t="s">
        <v>3258</v>
      </c>
      <c r="S758" t="s">
        <v>3259</v>
      </c>
      <c r="T758">
        <v>1.57</v>
      </c>
      <c r="U758">
        <v>0.21340000000000001</v>
      </c>
      <c r="V758" s="6" t="str">
        <f t="shared" si="66"/>
        <v>Ótimo</v>
      </c>
      <c r="W758" s="6" t="str">
        <f t="shared" si="67"/>
        <v>Positivo</v>
      </c>
      <c r="X758" s="6" t="str">
        <f t="shared" si="68"/>
        <v>Nulo</v>
      </c>
      <c r="Y758" t="str">
        <f t="shared" si="69"/>
        <v>Ótimo</v>
      </c>
      <c r="Z758" t="str">
        <f t="shared" si="70"/>
        <v>Positiva</v>
      </c>
      <c r="AA758" t="str">
        <f t="shared" si="71"/>
        <v>Positivo</v>
      </c>
    </row>
    <row r="759" spans="1:27" x14ac:dyDescent="0.25">
      <c r="A759">
        <v>757</v>
      </c>
      <c r="B759" t="s">
        <v>3260</v>
      </c>
      <c r="C759" s="3">
        <v>3.14</v>
      </c>
      <c r="D759">
        <v>14.13</v>
      </c>
      <c r="E759">
        <v>0.28000000000000003</v>
      </c>
      <c r="F759">
        <v>0</v>
      </c>
      <c r="G759" t="s">
        <v>551</v>
      </c>
      <c r="H759" t="s">
        <v>2407</v>
      </c>
      <c r="I759" t="s">
        <v>3261</v>
      </c>
      <c r="J759" t="s">
        <v>658</v>
      </c>
      <c r="K759">
        <v>-11.49</v>
      </c>
      <c r="L759">
        <v>-27.21</v>
      </c>
      <c r="M759">
        <v>-4.6600000000000003E-2</v>
      </c>
      <c r="N759">
        <v>1.5100000000000001E-2</v>
      </c>
      <c r="O759" t="s">
        <v>1165</v>
      </c>
      <c r="P759">
        <v>-3.44E-2</v>
      </c>
      <c r="Q759">
        <v>1.9900000000000001E-2</v>
      </c>
      <c r="R759" t="s">
        <v>3262</v>
      </c>
      <c r="S759" t="s">
        <v>2096</v>
      </c>
      <c r="T759">
        <v>0.51</v>
      </c>
      <c r="U759">
        <v>1.35E-2</v>
      </c>
      <c r="V759" s="6" t="str">
        <f t="shared" si="66"/>
        <v>Ótimo</v>
      </c>
      <c r="W759" s="6" t="str">
        <f t="shared" si="67"/>
        <v>Positivo</v>
      </c>
      <c r="X759" s="6" t="str">
        <f t="shared" si="68"/>
        <v>Nulo</v>
      </c>
      <c r="Y759" t="str">
        <f t="shared" si="69"/>
        <v>Bom</v>
      </c>
      <c r="Z759" t="str">
        <f t="shared" si="70"/>
        <v>Positiva</v>
      </c>
      <c r="AA759" t="str">
        <f t="shared" si="71"/>
        <v>Positivo</v>
      </c>
    </row>
    <row r="760" spans="1:27" x14ac:dyDescent="0.25">
      <c r="A760">
        <v>758</v>
      </c>
      <c r="B760" t="s">
        <v>3263</v>
      </c>
      <c r="C760" s="3">
        <v>10.69</v>
      </c>
      <c r="D760">
        <v>14.17</v>
      </c>
      <c r="E760">
        <v>7.15</v>
      </c>
      <c r="F760">
        <v>8.43E-2</v>
      </c>
      <c r="G760" t="s">
        <v>3264</v>
      </c>
      <c r="H760" t="s">
        <v>3265</v>
      </c>
      <c r="I760" t="s">
        <v>3266</v>
      </c>
      <c r="J760" t="s">
        <v>3267</v>
      </c>
      <c r="K760">
        <v>11.14</v>
      </c>
      <c r="L760">
        <v>9.57</v>
      </c>
      <c r="M760">
        <v>0.2772</v>
      </c>
      <c r="N760">
        <v>0.1857</v>
      </c>
      <c r="O760" t="s">
        <v>1573</v>
      </c>
      <c r="P760">
        <v>0.23599999999999999</v>
      </c>
      <c r="Q760">
        <v>0.50450000000000006</v>
      </c>
      <c r="R760" t="s">
        <v>24</v>
      </c>
      <c r="S760" t="s">
        <v>2616</v>
      </c>
      <c r="T760">
        <v>1.69</v>
      </c>
      <c r="U760">
        <v>0.14860000000000001</v>
      </c>
      <c r="V760" s="6" t="str">
        <f t="shared" si="66"/>
        <v>Ótimo</v>
      </c>
      <c r="W760" s="6" t="str">
        <f t="shared" si="67"/>
        <v>Positivo</v>
      </c>
      <c r="X760" s="6" t="str">
        <f t="shared" si="68"/>
        <v>Ótimo</v>
      </c>
      <c r="Y760" t="str">
        <f t="shared" si="69"/>
        <v>Ótimo</v>
      </c>
      <c r="Z760" t="str">
        <f t="shared" si="70"/>
        <v>Positiva</v>
      </c>
      <c r="AA760" t="str">
        <f t="shared" si="71"/>
        <v>Positivo</v>
      </c>
    </row>
    <row r="761" spans="1:27" x14ac:dyDescent="0.25">
      <c r="A761">
        <v>759</v>
      </c>
      <c r="B761" t="s">
        <v>3268</v>
      </c>
      <c r="C761" s="3">
        <v>43.79</v>
      </c>
      <c r="D761">
        <v>14.21</v>
      </c>
      <c r="E761">
        <v>1.24</v>
      </c>
      <c r="F761">
        <v>1.0999999999999999E-2</v>
      </c>
      <c r="G761" t="s">
        <v>3269</v>
      </c>
      <c r="H761" t="s">
        <v>38</v>
      </c>
      <c r="I761" t="s">
        <v>3270</v>
      </c>
      <c r="J761" t="s">
        <v>2137</v>
      </c>
      <c r="K761">
        <v>15.55</v>
      </c>
      <c r="L761">
        <v>13.1</v>
      </c>
      <c r="M761">
        <v>2.9000000000000001E-2</v>
      </c>
      <c r="N761">
        <v>3.3799999999999997E-2</v>
      </c>
      <c r="O761" t="s">
        <v>1941</v>
      </c>
      <c r="P761">
        <v>6.6400000000000001E-2</v>
      </c>
      <c r="Q761">
        <v>8.7300000000000003E-2</v>
      </c>
      <c r="R761" t="s">
        <v>3271</v>
      </c>
      <c r="S761" t="s">
        <v>3061</v>
      </c>
      <c r="T761">
        <v>0.67</v>
      </c>
      <c r="U761">
        <v>0.26240000000000002</v>
      </c>
      <c r="V761" s="6" t="str">
        <f t="shared" si="66"/>
        <v>Ótimo</v>
      </c>
      <c r="W761" s="6" t="str">
        <f t="shared" si="67"/>
        <v>Positivo</v>
      </c>
      <c r="X761" s="6" t="str">
        <f t="shared" si="68"/>
        <v>Bom</v>
      </c>
      <c r="Y761" t="str">
        <f t="shared" si="69"/>
        <v>Bom</v>
      </c>
      <c r="Z761" t="str">
        <f t="shared" si="70"/>
        <v>Positiva</v>
      </c>
      <c r="AA761" t="str">
        <f t="shared" si="71"/>
        <v>Positivo</v>
      </c>
    </row>
    <row r="762" spans="1:27" x14ac:dyDescent="0.25">
      <c r="A762">
        <v>760</v>
      </c>
      <c r="B762" t="s">
        <v>3272</v>
      </c>
      <c r="C762" s="3">
        <v>900</v>
      </c>
      <c r="D762">
        <v>14.26</v>
      </c>
      <c r="E762">
        <v>1.83</v>
      </c>
      <c r="F762">
        <v>0</v>
      </c>
      <c r="G762" t="s">
        <v>3273</v>
      </c>
      <c r="H762" t="s">
        <v>3274</v>
      </c>
      <c r="I762" t="s">
        <v>3275</v>
      </c>
      <c r="J762" t="s">
        <v>3276</v>
      </c>
      <c r="K762">
        <v>18.75</v>
      </c>
      <c r="L762">
        <v>18.75</v>
      </c>
      <c r="M762">
        <v>6.5199999999999994E-2</v>
      </c>
      <c r="N762">
        <v>9.1799999999999993E-2</v>
      </c>
      <c r="O762" t="s">
        <v>1688</v>
      </c>
      <c r="P762">
        <v>8.7300000000000003E-2</v>
      </c>
      <c r="Q762">
        <v>0.1283</v>
      </c>
      <c r="R762" t="s">
        <v>24</v>
      </c>
      <c r="S762" t="s">
        <v>2722</v>
      </c>
      <c r="T762">
        <v>0.05</v>
      </c>
      <c r="U762">
        <v>0.10489999999999999</v>
      </c>
      <c r="V762" s="6" t="str">
        <f t="shared" si="66"/>
        <v>Ótimo</v>
      </c>
      <c r="W762" s="6" t="str">
        <f t="shared" si="67"/>
        <v>Positivo</v>
      </c>
      <c r="X762" s="6" t="str">
        <f t="shared" si="68"/>
        <v>Nulo</v>
      </c>
      <c r="Y762" t="str">
        <f t="shared" si="69"/>
        <v>Ótimo</v>
      </c>
      <c r="Z762" t="str">
        <f t="shared" si="70"/>
        <v>Positiva</v>
      </c>
      <c r="AA762" t="str">
        <f t="shared" si="71"/>
        <v>Positivo</v>
      </c>
    </row>
    <row r="763" spans="1:27" x14ac:dyDescent="0.25">
      <c r="A763">
        <v>761</v>
      </c>
      <c r="B763" t="s">
        <v>3277</v>
      </c>
      <c r="C763" s="3">
        <v>12.06</v>
      </c>
      <c r="D763">
        <v>14.33</v>
      </c>
      <c r="E763">
        <v>1.92</v>
      </c>
      <c r="F763">
        <v>1.1299999999999999E-2</v>
      </c>
      <c r="G763" t="s">
        <v>23</v>
      </c>
      <c r="H763" t="s">
        <v>24</v>
      </c>
      <c r="I763" t="s">
        <v>24</v>
      </c>
      <c r="J763" t="s">
        <v>24</v>
      </c>
      <c r="K763">
        <v>0</v>
      </c>
      <c r="L763">
        <v>0</v>
      </c>
      <c r="M763">
        <v>0</v>
      </c>
      <c r="N763">
        <v>0</v>
      </c>
      <c r="O763" t="s">
        <v>24</v>
      </c>
      <c r="P763">
        <v>0</v>
      </c>
      <c r="Q763">
        <v>0.1338</v>
      </c>
      <c r="R763" t="s">
        <v>3278</v>
      </c>
      <c r="S763" t="s">
        <v>3279</v>
      </c>
      <c r="T763">
        <v>0</v>
      </c>
      <c r="U763">
        <v>1.5699999999999999E-2</v>
      </c>
      <c r="V763" s="6" t="str">
        <f t="shared" si="66"/>
        <v>Ótimo</v>
      </c>
      <c r="W763" s="6" t="str">
        <f t="shared" si="67"/>
        <v>Positivo</v>
      </c>
      <c r="X763" s="6" t="str">
        <f t="shared" si="68"/>
        <v>Bom</v>
      </c>
      <c r="Y763" t="str">
        <f t="shared" si="69"/>
        <v>Ótimo</v>
      </c>
      <c r="Z763" t="str">
        <f t="shared" si="70"/>
        <v>Negativo</v>
      </c>
      <c r="AA763" t="str">
        <f t="shared" si="71"/>
        <v>Positivo</v>
      </c>
    </row>
    <row r="764" spans="1:27" x14ac:dyDescent="0.25">
      <c r="A764">
        <v>762</v>
      </c>
      <c r="B764" t="s">
        <v>3280</v>
      </c>
      <c r="C764" s="3">
        <v>7.05</v>
      </c>
      <c r="D764">
        <v>14.33</v>
      </c>
      <c r="E764">
        <v>2.0299999999999998</v>
      </c>
      <c r="F764">
        <v>1.1000000000000001E-3</v>
      </c>
      <c r="G764" t="s">
        <v>2373</v>
      </c>
      <c r="H764" t="s">
        <v>3281</v>
      </c>
      <c r="I764" t="s">
        <v>779</v>
      </c>
      <c r="J764" t="s">
        <v>1710</v>
      </c>
      <c r="K764">
        <v>8.2100000000000009</v>
      </c>
      <c r="L764">
        <v>6.15</v>
      </c>
      <c r="M764">
        <v>0.2873</v>
      </c>
      <c r="N764">
        <v>5.1399999999999987E-2</v>
      </c>
      <c r="O764" t="s">
        <v>2686</v>
      </c>
      <c r="P764">
        <v>0.1108</v>
      </c>
      <c r="Q764">
        <v>0.14169999999999999</v>
      </c>
      <c r="R764" t="s">
        <v>3282</v>
      </c>
      <c r="S764" t="s">
        <v>3283</v>
      </c>
      <c r="T764">
        <v>5.22</v>
      </c>
      <c r="U764">
        <v>0.16830000000000001</v>
      </c>
      <c r="V764" s="6" t="str">
        <f t="shared" si="66"/>
        <v>Ótimo</v>
      </c>
      <c r="W764" s="6" t="str">
        <f t="shared" si="67"/>
        <v>Positivo</v>
      </c>
      <c r="X764" s="6" t="str">
        <f t="shared" si="68"/>
        <v>Bom</v>
      </c>
      <c r="Y764" t="str">
        <f t="shared" si="69"/>
        <v>Ótimo</v>
      </c>
      <c r="Z764" t="str">
        <f t="shared" si="70"/>
        <v>Positiva</v>
      </c>
      <c r="AA764" t="str">
        <f t="shared" si="71"/>
        <v>Positivo</v>
      </c>
    </row>
    <row r="765" spans="1:27" x14ac:dyDescent="0.25">
      <c r="A765">
        <v>763</v>
      </c>
      <c r="B765" t="s">
        <v>3284</v>
      </c>
      <c r="C765" s="3">
        <v>70.45</v>
      </c>
      <c r="D765">
        <v>14.38</v>
      </c>
      <c r="E765">
        <v>5.23</v>
      </c>
      <c r="F765">
        <v>6.1100000000000002E-2</v>
      </c>
      <c r="G765" t="s">
        <v>3285</v>
      </c>
      <c r="H765" t="s">
        <v>3286</v>
      </c>
      <c r="I765" t="s">
        <v>2784</v>
      </c>
      <c r="J765" t="s">
        <v>3287</v>
      </c>
      <c r="K765">
        <v>10.72</v>
      </c>
      <c r="L765">
        <v>9.4600000000000009</v>
      </c>
      <c r="M765">
        <v>0.2651</v>
      </c>
      <c r="N765">
        <v>0.15240000000000001</v>
      </c>
      <c r="O765" t="s">
        <v>622</v>
      </c>
      <c r="P765">
        <v>0.1694</v>
      </c>
      <c r="Q765">
        <v>0.36340000000000011</v>
      </c>
      <c r="R765" t="s">
        <v>3288</v>
      </c>
      <c r="S765" t="s">
        <v>3289</v>
      </c>
      <c r="T765">
        <v>1.71</v>
      </c>
      <c r="U765">
        <v>0.1449</v>
      </c>
      <c r="V765" s="6" t="str">
        <f t="shared" si="66"/>
        <v>Ótimo</v>
      </c>
      <c r="W765" s="6" t="str">
        <f t="shared" si="67"/>
        <v>Positivo</v>
      </c>
      <c r="X765" s="6" t="str">
        <f t="shared" si="68"/>
        <v>Ótimo</v>
      </c>
      <c r="Y765" t="str">
        <f t="shared" si="69"/>
        <v>Ótimo</v>
      </c>
      <c r="Z765" t="str">
        <f t="shared" si="70"/>
        <v>Positiva</v>
      </c>
      <c r="AA765" t="str">
        <f t="shared" si="71"/>
        <v>Positivo</v>
      </c>
    </row>
    <row r="766" spans="1:27" x14ac:dyDescent="0.25">
      <c r="A766">
        <v>764</v>
      </c>
      <c r="B766" t="s">
        <v>3290</v>
      </c>
      <c r="C766" s="3">
        <v>182.6</v>
      </c>
      <c r="D766">
        <v>14.42</v>
      </c>
      <c r="E766">
        <v>2.4900000000000002</v>
      </c>
      <c r="F766">
        <v>0</v>
      </c>
      <c r="G766" t="s">
        <v>3291</v>
      </c>
      <c r="H766" t="s">
        <v>3292</v>
      </c>
      <c r="I766" t="s">
        <v>3293</v>
      </c>
      <c r="J766" t="s">
        <v>3294</v>
      </c>
      <c r="K766">
        <v>11.88</v>
      </c>
      <c r="L766">
        <v>8.7200000000000006</v>
      </c>
      <c r="M766">
        <v>0.26079999999999998</v>
      </c>
      <c r="N766">
        <v>0.21440000000000001</v>
      </c>
      <c r="O766" t="s">
        <v>1178</v>
      </c>
      <c r="P766">
        <v>0.1648</v>
      </c>
      <c r="Q766">
        <v>0.1729</v>
      </c>
      <c r="R766" t="s">
        <v>24</v>
      </c>
      <c r="S766" t="s">
        <v>3295</v>
      </c>
      <c r="T766">
        <v>0.09</v>
      </c>
      <c r="U766">
        <v>0.9779000000000001</v>
      </c>
      <c r="V766" s="6" t="str">
        <f t="shared" si="66"/>
        <v>Ótimo</v>
      </c>
      <c r="W766" s="6" t="str">
        <f t="shared" si="67"/>
        <v>Positivo</v>
      </c>
      <c r="X766" s="6" t="str">
        <f t="shared" si="68"/>
        <v>Nulo</v>
      </c>
      <c r="Y766" t="str">
        <f t="shared" si="69"/>
        <v>Ótimo</v>
      </c>
      <c r="Z766" t="str">
        <f t="shared" si="70"/>
        <v>Positiva</v>
      </c>
      <c r="AA766" t="str">
        <f t="shared" si="71"/>
        <v>Positivo</v>
      </c>
    </row>
    <row r="767" spans="1:27" x14ac:dyDescent="0.25">
      <c r="A767">
        <v>765</v>
      </c>
      <c r="B767" t="s">
        <v>3296</v>
      </c>
      <c r="C767" s="3">
        <v>7.74</v>
      </c>
      <c r="D767">
        <v>14.44</v>
      </c>
      <c r="E767">
        <v>1.84</v>
      </c>
      <c r="F767">
        <v>3.2800000000000003E-2</v>
      </c>
      <c r="G767" t="s">
        <v>3297</v>
      </c>
      <c r="H767" t="s">
        <v>743</v>
      </c>
      <c r="I767" t="s">
        <v>3298</v>
      </c>
      <c r="J767" t="s">
        <v>50</v>
      </c>
      <c r="K767">
        <v>14.32</v>
      </c>
      <c r="L767">
        <v>7.06</v>
      </c>
      <c r="M767">
        <v>0.21590000000000001</v>
      </c>
      <c r="N767">
        <v>0.32690000000000002</v>
      </c>
      <c r="O767" t="s">
        <v>2118</v>
      </c>
      <c r="P767">
        <v>0.14710000000000001</v>
      </c>
      <c r="Q767">
        <v>0.12759999999999999</v>
      </c>
      <c r="R767" t="s">
        <v>3299</v>
      </c>
      <c r="S767" t="s">
        <v>3300</v>
      </c>
      <c r="T767">
        <v>0</v>
      </c>
      <c r="U767">
        <v>0.1066</v>
      </c>
      <c r="V767" s="6" t="str">
        <f t="shared" si="66"/>
        <v>Ótimo</v>
      </c>
      <c r="W767" s="6" t="str">
        <f t="shared" si="67"/>
        <v>Positivo</v>
      </c>
      <c r="X767" s="6" t="str">
        <f t="shared" si="68"/>
        <v>Bom</v>
      </c>
      <c r="Y767" t="str">
        <f t="shared" si="69"/>
        <v>Ótimo</v>
      </c>
      <c r="Z767" t="str">
        <f t="shared" si="70"/>
        <v>Positiva</v>
      </c>
      <c r="AA767" t="str">
        <f t="shared" si="71"/>
        <v>Positivo</v>
      </c>
    </row>
    <row r="768" spans="1:27" x14ac:dyDescent="0.25">
      <c r="A768">
        <v>766</v>
      </c>
      <c r="B768" t="s">
        <v>3301</v>
      </c>
      <c r="C768" s="3">
        <v>70.900000000000006</v>
      </c>
      <c r="D768">
        <v>14.48</v>
      </c>
      <c r="E768">
        <v>5.26</v>
      </c>
      <c r="F768">
        <v>6.0699999999999997E-2</v>
      </c>
      <c r="G768" t="s">
        <v>3302</v>
      </c>
      <c r="H768" t="s">
        <v>3303</v>
      </c>
      <c r="I768" t="s">
        <v>2770</v>
      </c>
      <c r="J768" t="s">
        <v>1351</v>
      </c>
      <c r="K768">
        <v>10.78</v>
      </c>
      <c r="L768">
        <v>9.5</v>
      </c>
      <c r="M768">
        <v>0.2651</v>
      </c>
      <c r="N768">
        <v>0.15240000000000001</v>
      </c>
      <c r="O768" t="s">
        <v>622</v>
      </c>
      <c r="P768">
        <v>0.1694</v>
      </c>
      <c r="Q768">
        <v>0.36340000000000011</v>
      </c>
      <c r="R768" t="s">
        <v>3304</v>
      </c>
      <c r="S768" t="s">
        <v>3289</v>
      </c>
      <c r="T768">
        <v>1.71</v>
      </c>
      <c r="U768">
        <v>0.1449</v>
      </c>
      <c r="V768" s="6" t="str">
        <f t="shared" si="66"/>
        <v>Ótimo</v>
      </c>
      <c r="W768" s="6" t="str">
        <f t="shared" si="67"/>
        <v>Positivo</v>
      </c>
      <c r="X768" s="6" t="str">
        <f t="shared" si="68"/>
        <v>Ótimo</v>
      </c>
      <c r="Y768" t="str">
        <f t="shared" si="69"/>
        <v>Ótimo</v>
      </c>
      <c r="Z768" t="str">
        <f t="shared" si="70"/>
        <v>Positiva</v>
      </c>
      <c r="AA768" t="str">
        <f t="shared" si="71"/>
        <v>Positivo</v>
      </c>
    </row>
    <row r="769" spans="1:27" x14ac:dyDescent="0.25">
      <c r="A769">
        <v>767</v>
      </c>
      <c r="B769" t="s">
        <v>3305</v>
      </c>
      <c r="C769" s="3">
        <v>184.85</v>
      </c>
      <c r="D769">
        <v>14.59</v>
      </c>
      <c r="E769">
        <v>2.52</v>
      </c>
      <c r="F769">
        <v>0</v>
      </c>
      <c r="G769" t="s">
        <v>3306</v>
      </c>
      <c r="H769" t="s">
        <v>3307</v>
      </c>
      <c r="I769" t="s">
        <v>650</v>
      </c>
      <c r="J769" t="s">
        <v>3308</v>
      </c>
      <c r="K769">
        <v>12.03</v>
      </c>
      <c r="L769">
        <v>8.83</v>
      </c>
      <c r="M769">
        <v>0.26079999999999998</v>
      </c>
      <c r="N769">
        <v>0.21440000000000001</v>
      </c>
      <c r="O769" t="s">
        <v>1178</v>
      </c>
      <c r="P769">
        <v>0.1648</v>
      </c>
      <c r="Q769">
        <v>0.1729</v>
      </c>
      <c r="R769" t="s">
        <v>24</v>
      </c>
      <c r="S769" t="s">
        <v>3295</v>
      </c>
      <c r="T769">
        <v>0.09</v>
      </c>
      <c r="U769">
        <v>0.9779000000000001</v>
      </c>
      <c r="V769" s="6" t="str">
        <f t="shared" si="66"/>
        <v>Ótimo</v>
      </c>
      <c r="W769" s="6" t="str">
        <f t="shared" si="67"/>
        <v>Positivo</v>
      </c>
      <c r="X769" s="6" t="str">
        <f t="shared" si="68"/>
        <v>Nulo</v>
      </c>
      <c r="Y769" t="str">
        <f t="shared" si="69"/>
        <v>Ótimo</v>
      </c>
      <c r="Z769" t="str">
        <f t="shared" si="70"/>
        <v>Positiva</v>
      </c>
      <c r="AA769" t="str">
        <f t="shared" si="71"/>
        <v>Positivo</v>
      </c>
    </row>
    <row r="770" spans="1:27" x14ac:dyDescent="0.25">
      <c r="A770">
        <v>768</v>
      </c>
      <c r="B770" t="s">
        <v>3309</v>
      </c>
      <c r="C770" s="3">
        <v>32.659999999999997</v>
      </c>
      <c r="D770">
        <v>14.6</v>
      </c>
      <c r="E770">
        <v>1.55</v>
      </c>
      <c r="F770">
        <v>0</v>
      </c>
      <c r="G770" t="s">
        <v>3310</v>
      </c>
      <c r="H770" t="s">
        <v>3311</v>
      </c>
      <c r="I770" t="s">
        <v>2311</v>
      </c>
      <c r="J770" t="s">
        <v>3312</v>
      </c>
      <c r="K770">
        <v>14.23</v>
      </c>
      <c r="L770">
        <v>8.81</v>
      </c>
      <c r="M770">
        <v>0.25580000000000003</v>
      </c>
      <c r="N770">
        <v>0.22700000000000001</v>
      </c>
      <c r="O770" t="s">
        <v>1852</v>
      </c>
      <c r="P770">
        <v>6.9900000000000004E-2</v>
      </c>
      <c r="Q770">
        <v>0.10580000000000001</v>
      </c>
      <c r="R770" t="s">
        <v>3313</v>
      </c>
      <c r="S770" t="s">
        <v>3314</v>
      </c>
      <c r="T770">
        <v>0.24</v>
      </c>
      <c r="U770">
        <v>0.97970000000000002</v>
      </c>
      <c r="V770" s="6" t="str">
        <f t="shared" si="66"/>
        <v>Ótimo</v>
      </c>
      <c r="W770" s="6" t="str">
        <f t="shared" si="67"/>
        <v>Positivo</v>
      </c>
      <c r="X770" s="6" t="str">
        <f t="shared" si="68"/>
        <v>Nulo</v>
      </c>
      <c r="Y770" t="str">
        <f t="shared" si="69"/>
        <v>Ótimo</v>
      </c>
      <c r="Z770" t="str">
        <f t="shared" si="70"/>
        <v>Positiva</v>
      </c>
      <c r="AA770" t="str">
        <f t="shared" si="71"/>
        <v>Positivo</v>
      </c>
    </row>
    <row r="771" spans="1:27" x14ac:dyDescent="0.25">
      <c r="A771">
        <v>769</v>
      </c>
      <c r="B771" t="s">
        <v>3315</v>
      </c>
      <c r="C771" s="3">
        <v>5.33</v>
      </c>
      <c r="D771">
        <v>14.66</v>
      </c>
      <c r="E771">
        <v>1.4</v>
      </c>
      <c r="F771">
        <v>0</v>
      </c>
      <c r="G771" t="s">
        <v>289</v>
      </c>
      <c r="H771" t="s">
        <v>400</v>
      </c>
      <c r="I771" t="s">
        <v>2047</v>
      </c>
      <c r="J771" t="s">
        <v>3316</v>
      </c>
      <c r="K771">
        <v>12.3</v>
      </c>
      <c r="L771">
        <v>12.3</v>
      </c>
      <c r="M771">
        <v>0.16309999999999999</v>
      </c>
      <c r="N771">
        <v>8.4199999999999997E-2</v>
      </c>
      <c r="O771" t="s">
        <v>1961</v>
      </c>
      <c r="P771">
        <v>7.6700000000000004E-2</v>
      </c>
      <c r="Q771">
        <v>9.5799999999999996E-2</v>
      </c>
      <c r="R771" t="s">
        <v>24</v>
      </c>
      <c r="S771" t="s">
        <v>3317</v>
      </c>
      <c r="T771">
        <v>1.8</v>
      </c>
      <c r="U771">
        <v>0.40679999999999999</v>
      </c>
      <c r="V771" s="6" t="str">
        <f t="shared" ref="V771:V834" si="72">IF(D771&gt;=10,"Ótimo",IF(AND(D771&gt;0,D771&lt;10),"Bom",IF(D771&lt;=0,"Ruim","NA")))</f>
        <v>Ótimo</v>
      </c>
      <c r="W771" s="6" t="str">
        <f t="shared" ref="W771:W834" si="73">IF(E771&gt;0,"Positivo",IF(E771&lt;=0,"Negativo","NA"))</f>
        <v>Positivo</v>
      </c>
      <c r="X771" s="6" t="str">
        <f t="shared" ref="X771:X834" si="74">IF(AND(F771&gt;0%,F771&lt;=5%),"Bom",IF(F771&lt;=0%,"Nulo",IF(F771&gt;5%,"Ótimo","NA")))</f>
        <v>Nulo</v>
      </c>
      <c r="Y771" t="str">
        <f t="shared" ref="Y771:Y834" si="75">IF(AND(Q771&gt;0%,Q771&lt;=10%),"Bom",IF(Q771&lt;=0%,"Negativo",IF(Q771&gt;10%,"Ótimo","NA")))</f>
        <v>Bom</v>
      </c>
      <c r="Z771" t="str">
        <f t="shared" ref="Z771:Z834" si="76">IF(N771&gt;0%,"Positiva",IF(N771&lt;=0%,"Negativo","NA"))</f>
        <v>Positiva</v>
      </c>
      <c r="AA771" t="str">
        <f t="shared" ref="AA771:AA834" si="77">IF(U771&gt;0%,"Positivo","Negativo")</f>
        <v>Positivo</v>
      </c>
    </row>
    <row r="772" spans="1:27" x14ac:dyDescent="0.25">
      <c r="A772">
        <v>770</v>
      </c>
      <c r="B772" t="s">
        <v>3318</v>
      </c>
      <c r="C772" s="3">
        <v>11.45</v>
      </c>
      <c r="D772">
        <v>14.7</v>
      </c>
      <c r="E772">
        <v>5.18</v>
      </c>
      <c r="F772">
        <v>3.1600000000000003E-2</v>
      </c>
      <c r="G772" t="s">
        <v>3320</v>
      </c>
      <c r="H772" t="s">
        <v>3321</v>
      </c>
      <c r="I772" t="s">
        <v>2754</v>
      </c>
      <c r="J772" t="s">
        <v>3322</v>
      </c>
      <c r="K772">
        <v>9.86</v>
      </c>
      <c r="L772">
        <v>9.2799999999999994</v>
      </c>
      <c r="M772">
        <v>0.3125</v>
      </c>
      <c r="N772">
        <v>0.21820000000000001</v>
      </c>
      <c r="O772" t="s">
        <v>1766</v>
      </c>
      <c r="P772">
        <v>0.34739999999999999</v>
      </c>
      <c r="Q772">
        <v>0.35249999999999998</v>
      </c>
      <c r="R772" t="s">
        <v>3323</v>
      </c>
      <c r="S772" t="s">
        <v>3324</v>
      </c>
      <c r="T772">
        <v>0</v>
      </c>
      <c r="U772">
        <v>3.5000000000000003E-2</v>
      </c>
      <c r="V772" s="6" t="str">
        <f t="shared" si="72"/>
        <v>Ótimo</v>
      </c>
      <c r="W772" s="6" t="str">
        <f t="shared" si="73"/>
        <v>Positivo</v>
      </c>
      <c r="X772" s="6" t="str">
        <f t="shared" si="74"/>
        <v>Bom</v>
      </c>
      <c r="Y772" t="str">
        <f t="shared" si="75"/>
        <v>Ótimo</v>
      </c>
      <c r="Z772" t="str">
        <f t="shared" si="76"/>
        <v>Positiva</v>
      </c>
      <c r="AA772" t="str">
        <f t="shared" si="77"/>
        <v>Positivo</v>
      </c>
    </row>
    <row r="773" spans="1:27" x14ac:dyDescent="0.25">
      <c r="A773">
        <v>771</v>
      </c>
      <c r="B773" t="s">
        <v>3325</v>
      </c>
      <c r="C773" s="3">
        <v>16.100000000000001</v>
      </c>
      <c r="D773">
        <v>14.78</v>
      </c>
      <c r="E773">
        <v>4.55</v>
      </c>
      <c r="F773">
        <v>0</v>
      </c>
      <c r="G773" t="s">
        <v>3326</v>
      </c>
      <c r="H773" t="s">
        <v>3327</v>
      </c>
      <c r="I773" t="s">
        <v>2856</v>
      </c>
      <c r="J773" t="s">
        <v>3328</v>
      </c>
      <c r="K773">
        <v>10.58</v>
      </c>
      <c r="L773">
        <v>9.67</v>
      </c>
      <c r="M773">
        <v>0.20069999999999999</v>
      </c>
      <c r="N773">
        <v>0.15090000000000001</v>
      </c>
      <c r="O773" t="s">
        <v>827</v>
      </c>
      <c r="P773">
        <v>0.29459999999999997</v>
      </c>
      <c r="Q773">
        <v>0.30740000000000001</v>
      </c>
      <c r="R773" t="s">
        <v>24</v>
      </c>
      <c r="S773" t="s">
        <v>3329</v>
      </c>
      <c r="T773">
        <v>0.23</v>
      </c>
      <c r="U773">
        <v>0.27239999999999998</v>
      </c>
      <c r="V773" s="6" t="str">
        <f t="shared" si="72"/>
        <v>Ótimo</v>
      </c>
      <c r="W773" s="6" t="str">
        <f t="shared" si="73"/>
        <v>Positivo</v>
      </c>
      <c r="X773" s="6" t="str">
        <f t="shared" si="74"/>
        <v>Nulo</v>
      </c>
      <c r="Y773" t="str">
        <f t="shared" si="75"/>
        <v>Ótimo</v>
      </c>
      <c r="Z773" t="str">
        <f t="shared" si="76"/>
        <v>Positiva</v>
      </c>
      <c r="AA773" t="str">
        <f t="shared" si="77"/>
        <v>Positivo</v>
      </c>
    </row>
    <row r="774" spans="1:27" x14ac:dyDescent="0.25">
      <c r="A774">
        <v>772</v>
      </c>
      <c r="B774" t="s">
        <v>3330</v>
      </c>
      <c r="C774" s="3">
        <v>47.9</v>
      </c>
      <c r="D774">
        <v>14.79</v>
      </c>
      <c r="E774">
        <v>1.99</v>
      </c>
      <c r="F774">
        <v>0</v>
      </c>
      <c r="G774" t="s">
        <v>3331</v>
      </c>
      <c r="H774" t="s">
        <v>643</v>
      </c>
      <c r="I774" t="s">
        <v>3332</v>
      </c>
      <c r="J774" t="s">
        <v>665</v>
      </c>
      <c r="K774">
        <v>14.9</v>
      </c>
      <c r="L774">
        <v>14.9</v>
      </c>
      <c r="M774">
        <v>6.3700000000000007E-2</v>
      </c>
      <c r="N774">
        <v>8.4600000000000009E-2</v>
      </c>
      <c r="O774" t="s">
        <v>914</v>
      </c>
      <c r="P774">
        <v>9.4E-2</v>
      </c>
      <c r="Q774">
        <v>0.13469999999999999</v>
      </c>
      <c r="R774" t="s">
        <v>24</v>
      </c>
      <c r="S774" t="s">
        <v>3002</v>
      </c>
      <c r="T774">
        <v>0.08</v>
      </c>
      <c r="U774">
        <v>8.4000000000000005E-2</v>
      </c>
      <c r="V774" s="6" t="str">
        <f t="shared" si="72"/>
        <v>Ótimo</v>
      </c>
      <c r="W774" s="6" t="str">
        <f t="shared" si="73"/>
        <v>Positivo</v>
      </c>
      <c r="X774" s="6" t="str">
        <f t="shared" si="74"/>
        <v>Nulo</v>
      </c>
      <c r="Y774" t="str">
        <f t="shared" si="75"/>
        <v>Ótimo</v>
      </c>
      <c r="Z774" t="str">
        <f t="shared" si="76"/>
        <v>Positiva</v>
      </c>
      <c r="AA774" t="str">
        <f t="shared" si="77"/>
        <v>Positivo</v>
      </c>
    </row>
    <row r="775" spans="1:27" x14ac:dyDescent="0.25">
      <c r="A775">
        <v>773</v>
      </c>
      <c r="B775" t="s">
        <v>3333</v>
      </c>
      <c r="C775" s="3">
        <v>2.42</v>
      </c>
      <c r="D775">
        <v>14.79</v>
      </c>
      <c r="E775">
        <v>2.29</v>
      </c>
      <c r="F775">
        <v>0.13239999999999999</v>
      </c>
      <c r="G775" t="s">
        <v>3334</v>
      </c>
      <c r="H775" t="s">
        <v>111</v>
      </c>
      <c r="I775" t="s">
        <v>3335</v>
      </c>
      <c r="J775" t="s">
        <v>1156</v>
      </c>
      <c r="K775">
        <v>12.9</v>
      </c>
      <c r="L775">
        <v>11.94</v>
      </c>
      <c r="M775">
        <v>8.1500000000000003E-2</v>
      </c>
      <c r="N775">
        <v>0.13009999999999999</v>
      </c>
      <c r="O775" t="s">
        <v>2784</v>
      </c>
      <c r="P775">
        <v>0.21779999999999999</v>
      </c>
      <c r="Q775">
        <v>0.15509999999999999</v>
      </c>
      <c r="R775" t="s">
        <v>3336</v>
      </c>
      <c r="S775" t="s">
        <v>3337</v>
      </c>
      <c r="T775">
        <v>0</v>
      </c>
      <c r="U775">
        <v>0.36470000000000002</v>
      </c>
      <c r="V775" s="6" t="str">
        <f t="shared" si="72"/>
        <v>Ótimo</v>
      </c>
      <c r="W775" s="6" t="str">
        <f t="shared" si="73"/>
        <v>Positivo</v>
      </c>
      <c r="X775" s="6" t="str">
        <f t="shared" si="74"/>
        <v>Ótimo</v>
      </c>
      <c r="Y775" t="str">
        <f t="shared" si="75"/>
        <v>Ótimo</v>
      </c>
      <c r="Z775" t="str">
        <f t="shared" si="76"/>
        <v>Positiva</v>
      </c>
      <c r="AA775" t="str">
        <f t="shared" si="77"/>
        <v>Positivo</v>
      </c>
    </row>
    <row r="776" spans="1:27" x14ac:dyDescent="0.25">
      <c r="A776">
        <v>774</v>
      </c>
      <c r="B776" t="s">
        <v>3338</v>
      </c>
      <c r="C776" s="3">
        <v>50</v>
      </c>
      <c r="D776">
        <v>14.82</v>
      </c>
      <c r="E776">
        <v>6.7</v>
      </c>
      <c r="F776">
        <v>0</v>
      </c>
      <c r="G776" t="s">
        <v>3339</v>
      </c>
      <c r="H776" t="s">
        <v>571</v>
      </c>
      <c r="I776" t="s">
        <v>3340</v>
      </c>
      <c r="J776" t="s">
        <v>1202</v>
      </c>
      <c r="K776">
        <v>16.45</v>
      </c>
      <c r="L776">
        <v>16.059999999999999</v>
      </c>
      <c r="M776">
        <v>8.9499999999999996E-2</v>
      </c>
      <c r="N776">
        <v>7.5700000000000003E-2</v>
      </c>
      <c r="O776" t="s">
        <v>400</v>
      </c>
      <c r="P776">
        <v>8.2400000000000001E-2</v>
      </c>
      <c r="Q776">
        <v>0.45229999999999998</v>
      </c>
      <c r="R776" t="s">
        <v>24</v>
      </c>
      <c r="S776" t="s">
        <v>1944</v>
      </c>
      <c r="T776">
        <v>2.91</v>
      </c>
      <c r="U776">
        <v>1.4233</v>
      </c>
      <c r="V776" s="6" t="str">
        <f t="shared" si="72"/>
        <v>Ótimo</v>
      </c>
      <c r="W776" s="6" t="str">
        <f t="shared" si="73"/>
        <v>Positivo</v>
      </c>
      <c r="X776" s="6" t="str">
        <f t="shared" si="74"/>
        <v>Nulo</v>
      </c>
      <c r="Y776" t="str">
        <f t="shared" si="75"/>
        <v>Ótimo</v>
      </c>
      <c r="Z776" t="str">
        <f t="shared" si="76"/>
        <v>Positiva</v>
      </c>
      <c r="AA776" t="str">
        <f t="shared" si="77"/>
        <v>Positivo</v>
      </c>
    </row>
    <row r="777" spans="1:27" x14ac:dyDescent="0.25">
      <c r="A777">
        <v>775</v>
      </c>
      <c r="B777" t="s">
        <v>3341</v>
      </c>
      <c r="C777" s="3">
        <v>38.85</v>
      </c>
      <c r="D777">
        <v>14.9</v>
      </c>
      <c r="E777">
        <v>1.8</v>
      </c>
      <c r="F777">
        <v>0</v>
      </c>
      <c r="G777" t="s">
        <v>3342</v>
      </c>
      <c r="H777" t="s">
        <v>2266</v>
      </c>
      <c r="I777" t="s">
        <v>3343</v>
      </c>
      <c r="J777" t="s">
        <v>183</v>
      </c>
      <c r="K777">
        <v>12.23</v>
      </c>
      <c r="L777">
        <v>12.23</v>
      </c>
      <c r="M777">
        <v>0.1537</v>
      </c>
      <c r="N777">
        <v>0.14929999999999999</v>
      </c>
      <c r="O777" t="s">
        <v>2468</v>
      </c>
      <c r="P777">
        <v>0.13980000000000001</v>
      </c>
      <c r="Q777">
        <v>0.1206</v>
      </c>
      <c r="R777" t="s">
        <v>24</v>
      </c>
      <c r="S777" t="s">
        <v>2925</v>
      </c>
      <c r="T777">
        <v>0.04</v>
      </c>
      <c r="U777">
        <v>0.1671</v>
      </c>
      <c r="V777" s="6" t="str">
        <f t="shared" si="72"/>
        <v>Ótimo</v>
      </c>
      <c r="W777" s="6" t="str">
        <f t="shared" si="73"/>
        <v>Positivo</v>
      </c>
      <c r="X777" s="6" t="str">
        <f t="shared" si="74"/>
        <v>Nulo</v>
      </c>
      <c r="Y777" t="str">
        <f t="shared" si="75"/>
        <v>Ótimo</v>
      </c>
      <c r="Z777" t="str">
        <f t="shared" si="76"/>
        <v>Positiva</v>
      </c>
      <c r="AA777" t="str">
        <f t="shared" si="77"/>
        <v>Positivo</v>
      </c>
    </row>
    <row r="778" spans="1:27" x14ac:dyDescent="0.25">
      <c r="A778">
        <v>776</v>
      </c>
      <c r="B778" t="s">
        <v>3344</v>
      </c>
      <c r="C778" s="3">
        <v>35.159999999999997</v>
      </c>
      <c r="D778">
        <v>15.07</v>
      </c>
      <c r="E778">
        <v>14.74</v>
      </c>
      <c r="F778">
        <v>0</v>
      </c>
      <c r="G778" t="s">
        <v>207</v>
      </c>
      <c r="H778" t="s">
        <v>3345</v>
      </c>
      <c r="I778" t="s">
        <v>3346</v>
      </c>
      <c r="J778" t="s">
        <v>3347</v>
      </c>
      <c r="K778">
        <v>14.25</v>
      </c>
      <c r="L778">
        <v>14.26</v>
      </c>
      <c r="M778">
        <v>0.59229999999999994</v>
      </c>
      <c r="N778">
        <v>0.52649999999999997</v>
      </c>
      <c r="O778" t="s">
        <v>1814</v>
      </c>
      <c r="P778">
        <v>6.9699999999999998E-2</v>
      </c>
      <c r="Q778">
        <v>0.9778</v>
      </c>
      <c r="R778" t="s">
        <v>24</v>
      </c>
      <c r="S778" t="s">
        <v>3348</v>
      </c>
      <c r="T778">
        <v>1.04</v>
      </c>
      <c r="U778">
        <v>0.1216</v>
      </c>
      <c r="V778" s="6" t="str">
        <f t="shared" si="72"/>
        <v>Ótimo</v>
      </c>
      <c r="W778" s="6" t="str">
        <f t="shared" si="73"/>
        <v>Positivo</v>
      </c>
      <c r="X778" s="6" t="str">
        <f t="shared" si="74"/>
        <v>Nulo</v>
      </c>
      <c r="Y778" t="str">
        <f t="shared" si="75"/>
        <v>Ótimo</v>
      </c>
      <c r="Z778" t="str">
        <f t="shared" si="76"/>
        <v>Positiva</v>
      </c>
      <c r="AA778" t="str">
        <f t="shared" si="77"/>
        <v>Positivo</v>
      </c>
    </row>
    <row r="779" spans="1:27" x14ac:dyDescent="0.25">
      <c r="A779">
        <v>777</v>
      </c>
      <c r="B779" t="s">
        <v>3349</v>
      </c>
      <c r="C779" s="3">
        <v>2.6</v>
      </c>
      <c r="D779">
        <v>15.27</v>
      </c>
      <c r="E779">
        <v>0.83</v>
      </c>
      <c r="F779">
        <v>1.24E-2</v>
      </c>
      <c r="G779" t="s">
        <v>3350</v>
      </c>
      <c r="H779" t="s">
        <v>323</v>
      </c>
      <c r="I779" t="s">
        <v>2313</v>
      </c>
      <c r="J779" t="s">
        <v>2150</v>
      </c>
      <c r="K779">
        <v>7.59</v>
      </c>
      <c r="L779">
        <v>3.56</v>
      </c>
      <c r="M779">
        <v>0.2392</v>
      </c>
      <c r="N779">
        <v>7.2000000000000008E-2</v>
      </c>
      <c r="O779" t="s">
        <v>512</v>
      </c>
      <c r="P779">
        <v>0.1026</v>
      </c>
      <c r="Q779">
        <v>5.45E-2</v>
      </c>
      <c r="R779" t="s">
        <v>3351</v>
      </c>
      <c r="S779" t="s">
        <v>3352</v>
      </c>
      <c r="T779">
        <v>0.87</v>
      </c>
      <c r="U779">
        <v>0.35680000000000001</v>
      </c>
      <c r="V779" s="6" t="str">
        <f t="shared" si="72"/>
        <v>Ótimo</v>
      </c>
      <c r="W779" s="6" t="str">
        <f t="shared" si="73"/>
        <v>Positivo</v>
      </c>
      <c r="X779" s="6" t="str">
        <f t="shared" si="74"/>
        <v>Bom</v>
      </c>
      <c r="Y779" t="str">
        <f t="shared" si="75"/>
        <v>Bom</v>
      </c>
      <c r="Z779" t="str">
        <f t="shared" si="76"/>
        <v>Positiva</v>
      </c>
      <c r="AA779" t="str">
        <f t="shared" si="77"/>
        <v>Positivo</v>
      </c>
    </row>
    <row r="780" spans="1:27" x14ac:dyDescent="0.25">
      <c r="A780">
        <v>778</v>
      </c>
      <c r="B780" t="s">
        <v>3353</v>
      </c>
      <c r="C780" s="3">
        <v>966.14</v>
      </c>
      <c r="D780">
        <v>15.31</v>
      </c>
      <c r="E780">
        <v>1.96</v>
      </c>
      <c r="F780">
        <v>0</v>
      </c>
      <c r="G780" t="s">
        <v>3354</v>
      </c>
      <c r="H780" t="s">
        <v>3355</v>
      </c>
      <c r="I780" t="s">
        <v>3356</v>
      </c>
      <c r="J780" t="s">
        <v>3210</v>
      </c>
      <c r="K780">
        <v>20.23</v>
      </c>
      <c r="L780">
        <v>20.23</v>
      </c>
      <c r="M780">
        <v>6.5199999999999994E-2</v>
      </c>
      <c r="N780">
        <v>9.1799999999999993E-2</v>
      </c>
      <c r="O780" t="s">
        <v>1688</v>
      </c>
      <c r="P780">
        <v>8.7300000000000003E-2</v>
      </c>
      <c r="Q780">
        <v>0.1283</v>
      </c>
      <c r="R780" t="s">
        <v>24</v>
      </c>
      <c r="S780" t="s">
        <v>2722</v>
      </c>
      <c r="T780">
        <v>0.05</v>
      </c>
      <c r="U780">
        <v>0.10489999999999999</v>
      </c>
      <c r="V780" s="6" t="str">
        <f t="shared" si="72"/>
        <v>Ótimo</v>
      </c>
      <c r="W780" s="6" t="str">
        <f t="shared" si="73"/>
        <v>Positivo</v>
      </c>
      <c r="X780" s="6" t="str">
        <f t="shared" si="74"/>
        <v>Nulo</v>
      </c>
      <c r="Y780" t="str">
        <f t="shared" si="75"/>
        <v>Ótimo</v>
      </c>
      <c r="Z780" t="str">
        <f t="shared" si="76"/>
        <v>Positiva</v>
      </c>
      <c r="AA780" t="str">
        <f t="shared" si="77"/>
        <v>Positivo</v>
      </c>
    </row>
    <row r="781" spans="1:27" x14ac:dyDescent="0.25">
      <c r="A781">
        <v>779</v>
      </c>
      <c r="B781" t="s">
        <v>3357</v>
      </c>
      <c r="C781" s="3">
        <v>10.8</v>
      </c>
      <c r="D781">
        <v>15.32</v>
      </c>
      <c r="E781">
        <v>1.22</v>
      </c>
      <c r="F781">
        <v>0</v>
      </c>
      <c r="G781" t="s">
        <v>3358</v>
      </c>
      <c r="H781" t="s">
        <v>1071</v>
      </c>
      <c r="I781" t="s">
        <v>3359</v>
      </c>
      <c r="J781" t="s">
        <v>3319</v>
      </c>
      <c r="K781">
        <v>14.43</v>
      </c>
      <c r="L781">
        <v>8.11</v>
      </c>
      <c r="M781">
        <v>9.01E-2</v>
      </c>
      <c r="N781">
        <v>8.4399999999999989E-2</v>
      </c>
      <c r="O781" t="s">
        <v>3360</v>
      </c>
      <c r="P781">
        <v>6.9599999999999995E-2</v>
      </c>
      <c r="Q781">
        <v>7.9500000000000001E-2</v>
      </c>
      <c r="R781" t="s">
        <v>24</v>
      </c>
      <c r="S781" t="s">
        <v>3361</v>
      </c>
      <c r="T781">
        <v>0.19</v>
      </c>
      <c r="U781">
        <v>0.10580000000000001</v>
      </c>
      <c r="V781" s="6" t="str">
        <f t="shared" si="72"/>
        <v>Ótimo</v>
      </c>
      <c r="W781" s="6" t="str">
        <f t="shared" si="73"/>
        <v>Positivo</v>
      </c>
      <c r="X781" s="6" t="str">
        <f t="shared" si="74"/>
        <v>Nulo</v>
      </c>
      <c r="Y781" t="str">
        <f t="shared" si="75"/>
        <v>Bom</v>
      </c>
      <c r="Z781" t="str">
        <f t="shared" si="76"/>
        <v>Positiva</v>
      </c>
      <c r="AA781" t="str">
        <f t="shared" si="77"/>
        <v>Positivo</v>
      </c>
    </row>
    <row r="782" spans="1:27" x14ac:dyDescent="0.25">
      <c r="A782">
        <v>780</v>
      </c>
      <c r="B782" t="s">
        <v>3362</v>
      </c>
      <c r="C782" s="3">
        <v>9.5500000000000007</v>
      </c>
      <c r="D782">
        <v>15.36</v>
      </c>
      <c r="E782">
        <v>2.2200000000000002</v>
      </c>
      <c r="F782">
        <v>6.2199999999999998E-2</v>
      </c>
      <c r="G782" t="s">
        <v>3363</v>
      </c>
      <c r="H782" t="s">
        <v>3328</v>
      </c>
      <c r="I782" t="s">
        <v>1526</v>
      </c>
      <c r="J782" t="s">
        <v>3364</v>
      </c>
      <c r="K782">
        <v>14.54</v>
      </c>
      <c r="L782">
        <v>14.47</v>
      </c>
      <c r="M782">
        <v>0.50109999999999999</v>
      </c>
      <c r="N782">
        <v>0.48959999999999998</v>
      </c>
      <c r="O782" t="s">
        <v>3365</v>
      </c>
      <c r="P782">
        <v>0.1404</v>
      </c>
      <c r="Q782">
        <v>0.14460000000000001</v>
      </c>
      <c r="R782" t="s">
        <v>3366</v>
      </c>
      <c r="S782" t="s">
        <v>3367</v>
      </c>
      <c r="T782">
        <v>0</v>
      </c>
      <c r="U782">
        <v>0.31469999999999998</v>
      </c>
      <c r="V782" s="6" t="str">
        <f t="shared" si="72"/>
        <v>Ótimo</v>
      </c>
      <c r="W782" s="6" t="str">
        <f t="shared" si="73"/>
        <v>Positivo</v>
      </c>
      <c r="X782" s="6" t="str">
        <f t="shared" si="74"/>
        <v>Ótimo</v>
      </c>
      <c r="Y782" t="str">
        <f t="shared" si="75"/>
        <v>Ótimo</v>
      </c>
      <c r="Z782" t="str">
        <f t="shared" si="76"/>
        <v>Positiva</v>
      </c>
      <c r="AA782" t="str">
        <f t="shared" si="77"/>
        <v>Positivo</v>
      </c>
    </row>
    <row r="783" spans="1:27" x14ac:dyDescent="0.25">
      <c r="A783">
        <v>781</v>
      </c>
      <c r="B783" t="s">
        <v>3368</v>
      </c>
      <c r="C783" s="3">
        <v>12.02</v>
      </c>
      <c r="D783">
        <v>15.48</v>
      </c>
      <c r="E783">
        <v>1.23</v>
      </c>
      <c r="F783">
        <v>1.1299999999999999E-2</v>
      </c>
      <c r="G783" t="s">
        <v>3369</v>
      </c>
      <c r="H783" t="s">
        <v>2133</v>
      </c>
      <c r="I783" t="s">
        <v>3370</v>
      </c>
      <c r="J783" t="s">
        <v>2356</v>
      </c>
      <c r="K783">
        <v>10.71</v>
      </c>
      <c r="L783">
        <v>5.46</v>
      </c>
      <c r="M783">
        <v>6.2699999999999992E-2</v>
      </c>
      <c r="N783">
        <v>2.9600000000000001E-2</v>
      </c>
      <c r="O783" t="s">
        <v>1103</v>
      </c>
      <c r="P783">
        <v>5.8200000000000002E-2</v>
      </c>
      <c r="Q783">
        <v>7.9699999999999993E-2</v>
      </c>
      <c r="R783" t="s">
        <v>3371</v>
      </c>
      <c r="S783" t="s">
        <v>3372</v>
      </c>
      <c r="T783">
        <v>0.72</v>
      </c>
      <c r="U783">
        <v>0.42159999999999997</v>
      </c>
      <c r="V783" s="6" t="str">
        <f t="shared" si="72"/>
        <v>Ótimo</v>
      </c>
      <c r="W783" s="6" t="str">
        <f t="shared" si="73"/>
        <v>Positivo</v>
      </c>
      <c r="X783" s="6" t="str">
        <f t="shared" si="74"/>
        <v>Bom</v>
      </c>
      <c r="Y783" t="str">
        <f t="shared" si="75"/>
        <v>Bom</v>
      </c>
      <c r="Z783" t="str">
        <f t="shared" si="76"/>
        <v>Positiva</v>
      </c>
      <c r="AA783" t="str">
        <f t="shared" si="77"/>
        <v>Positivo</v>
      </c>
    </row>
    <row r="784" spans="1:27" x14ac:dyDescent="0.25">
      <c r="A784">
        <v>782</v>
      </c>
      <c r="B784" t="s">
        <v>3373</v>
      </c>
      <c r="C784" s="3">
        <v>8.82</v>
      </c>
      <c r="D784">
        <v>15.52</v>
      </c>
      <c r="E784">
        <v>1.55</v>
      </c>
      <c r="F784">
        <v>2.93E-2</v>
      </c>
      <c r="G784" t="s">
        <v>3374</v>
      </c>
      <c r="H784" t="s">
        <v>129</v>
      </c>
      <c r="I784" t="s">
        <v>2415</v>
      </c>
      <c r="J784" t="s">
        <v>3375</v>
      </c>
      <c r="K784">
        <v>3.48</v>
      </c>
      <c r="L784">
        <v>2.79</v>
      </c>
      <c r="M784">
        <v>0.1275</v>
      </c>
      <c r="N784">
        <v>7.4099999999999999E-2</v>
      </c>
      <c r="O784" t="s">
        <v>874</v>
      </c>
      <c r="P784">
        <v>0.22040000000000001</v>
      </c>
      <c r="Q784">
        <v>9.9900000000000003E-2</v>
      </c>
      <c r="R784" t="s">
        <v>3376</v>
      </c>
      <c r="S784" t="s">
        <v>3377</v>
      </c>
      <c r="T784">
        <v>1.17</v>
      </c>
      <c r="U784">
        <v>0.27129999999999999</v>
      </c>
      <c r="V784" s="6" t="str">
        <f t="shared" si="72"/>
        <v>Ótimo</v>
      </c>
      <c r="W784" s="6" t="str">
        <f t="shared" si="73"/>
        <v>Positivo</v>
      </c>
      <c r="X784" s="6" t="str">
        <f t="shared" si="74"/>
        <v>Bom</v>
      </c>
      <c r="Y784" t="str">
        <f t="shared" si="75"/>
        <v>Bom</v>
      </c>
      <c r="Z784" t="str">
        <f t="shared" si="76"/>
        <v>Positiva</v>
      </c>
      <c r="AA784" t="str">
        <f t="shared" si="77"/>
        <v>Positivo</v>
      </c>
    </row>
    <row r="785" spans="1:27" x14ac:dyDescent="0.25">
      <c r="A785">
        <v>783</v>
      </c>
      <c r="B785" t="s">
        <v>3378</v>
      </c>
      <c r="C785" s="3">
        <v>7.68</v>
      </c>
      <c r="D785">
        <v>15.53</v>
      </c>
      <c r="E785">
        <v>2.21</v>
      </c>
      <c r="F785">
        <v>0</v>
      </c>
      <c r="G785" t="s">
        <v>3379</v>
      </c>
      <c r="H785" t="s">
        <v>1941</v>
      </c>
      <c r="I785" t="s">
        <v>3380</v>
      </c>
      <c r="J785" t="s">
        <v>3381</v>
      </c>
      <c r="K785">
        <v>15.04</v>
      </c>
      <c r="L785">
        <v>11.68</v>
      </c>
      <c r="M785">
        <v>5.3400000000000003E-2</v>
      </c>
      <c r="N785">
        <v>4.7899999999999998E-2</v>
      </c>
      <c r="O785" t="s">
        <v>869</v>
      </c>
      <c r="P785">
        <v>0.1249</v>
      </c>
      <c r="Q785">
        <v>0.14199999999999999</v>
      </c>
      <c r="R785" t="s">
        <v>3382</v>
      </c>
      <c r="S785" t="s">
        <v>3383</v>
      </c>
      <c r="T785">
        <v>0.42</v>
      </c>
      <c r="U785">
        <v>0.31409999999999999</v>
      </c>
      <c r="V785" s="6" t="str">
        <f t="shared" si="72"/>
        <v>Ótimo</v>
      </c>
      <c r="W785" s="6" t="str">
        <f t="shared" si="73"/>
        <v>Positivo</v>
      </c>
      <c r="X785" s="6" t="str">
        <f t="shared" si="74"/>
        <v>Nulo</v>
      </c>
      <c r="Y785" t="str">
        <f t="shared" si="75"/>
        <v>Ótimo</v>
      </c>
      <c r="Z785" t="str">
        <f t="shared" si="76"/>
        <v>Positiva</v>
      </c>
      <c r="AA785" t="str">
        <f t="shared" si="77"/>
        <v>Positivo</v>
      </c>
    </row>
    <row r="786" spans="1:27" x14ac:dyDescent="0.25">
      <c r="A786">
        <v>784</v>
      </c>
      <c r="B786" t="s">
        <v>3384</v>
      </c>
      <c r="C786" s="3">
        <v>17.350000000000001</v>
      </c>
      <c r="D786">
        <v>15.63</v>
      </c>
      <c r="E786">
        <v>1.59</v>
      </c>
      <c r="F786">
        <v>4.2599999999999999E-2</v>
      </c>
      <c r="G786" t="s">
        <v>3385</v>
      </c>
      <c r="H786" t="s">
        <v>1788</v>
      </c>
      <c r="I786" t="s">
        <v>3386</v>
      </c>
      <c r="J786" t="s">
        <v>3387</v>
      </c>
      <c r="K786">
        <v>10.16</v>
      </c>
      <c r="L786">
        <v>8.6300000000000008</v>
      </c>
      <c r="M786">
        <v>1.7100000000000001E-2</v>
      </c>
      <c r="N786">
        <v>7.1000000000000004E-3</v>
      </c>
      <c r="O786" t="s">
        <v>419</v>
      </c>
      <c r="P786">
        <v>0.1031</v>
      </c>
      <c r="Q786">
        <v>0.1019</v>
      </c>
      <c r="R786" t="s">
        <v>3388</v>
      </c>
      <c r="S786" t="s">
        <v>3389</v>
      </c>
      <c r="T786">
        <v>1.36</v>
      </c>
      <c r="U786">
        <v>0.18090000000000001</v>
      </c>
      <c r="V786" s="6" t="str">
        <f t="shared" si="72"/>
        <v>Ótimo</v>
      </c>
      <c r="W786" s="6" t="str">
        <f t="shared" si="73"/>
        <v>Positivo</v>
      </c>
      <c r="X786" s="6" t="str">
        <f t="shared" si="74"/>
        <v>Bom</v>
      </c>
      <c r="Y786" t="str">
        <f t="shared" si="75"/>
        <v>Ótimo</v>
      </c>
      <c r="Z786" t="str">
        <f t="shared" si="76"/>
        <v>Positiva</v>
      </c>
      <c r="AA786" t="str">
        <f t="shared" si="77"/>
        <v>Positivo</v>
      </c>
    </row>
    <row r="787" spans="1:27" x14ac:dyDescent="0.25">
      <c r="A787">
        <v>785</v>
      </c>
      <c r="B787" t="s">
        <v>3390</v>
      </c>
      <c r="C787" s="3">
        <v>29</v>
      </c>
      <c r="D787">
        <v>15.73</v>
      </c>
      <c r="E787">
        <v>2.63</v>
      </c>
      <c r="F787">
        <v>0</v>
      </c>
      <c r="G787" t="s">
        <v>3391</v>
      </c>
      <c r="H787" t="s">
        <v>1618</v>
      </c>
      <c r="I787" t="s">
        <v>3392</v>
      </c>
      <c r="J787" t="s">
        <v>3393</v>
      </c>
      <c r="K787">
        <v>13.13</v>
      </c>
      <c r="L787">
        <v>13.13</v>
      </c>
      <c r="M787">
        <v>4.8399999999999999E-2</v>
      </c>
      <c r="N787">
        <v>4.9200000000000001E-2</v>
      </c>
      <c r="O787" t="s">
        <v>434</v>
      </c>
      <c r="P787">
        <v>0.12520000000000001</v>
      </c>
      <c r="Q787">
        <v>0.16689999999999999</v>
      </c>
      <c r="R787" t="s">
        <v>24</v>
      </c>
      <c r="S787" t="s">
        <v>3394</v>
      </c>
      <c r="T787">
        <v>0.02</v>
      </c>
      <c r="U787">
        <v>6.5000000000000006E-3</v>
      </c>
      <c r="V787" s="6" t="str">
        <f t="shared" si="72"/>
        <v>Ótimo</v>
      </c>
      <c r="W787" s="6" t="str">
        <f t="shared" si="73"/>
        <v>Positivo</v>
      </c>
      <c r="X787" s="6" t="str">
        <f t="shared" si="74"/>
        <v>Nulo</v>
      </c>
      <c r="Y787" t="str">
        <f t="shared" si="75"/>
        <v>Ótimo</v>
      </c>
      <c r="Z787" t="str">
        <f t="shared" si="76"/>
        <v>Positiva</v>
      </c>
      <c r="AA787" t="str">
        <f t="shared" si="77"/>
        <v>Positivo</v>
      </c>
    </row>
    <row r="788" spans="1:27" x14ac:dyDescent="0.25">
      <c r="A788">
        <v>786</v>
      </c>
      <c r="B788" t="s">
        <v>3395</v>
      </c>
      <c r="C788" s="3">
        <v>14.82</v>
      </c>
      <c r="D788">
        <v>15.83</v>
      </c>
      <c r="E788">
        <v>2.75</v>
      </c>
      <c r="F788">
        <v>5.1399999999999987E-2</v>
      </c>
      <c r="G788" t="s">
        <v>3397</v>
      </c>
      <c r="H788" t="s">
        <v>3398</v>
      </c>
      <c r="I788" t="s">
        <v>3399</v>
      </c>
      <c r="J788" t="s">
        <v>3400</v>
      </c>
      <c r="K788">
        <v>14.09</v>
      </c>
      <c r="L788">
        <v>10.4</v>
      </c>
      <c r="M788">
        <v>0.19500000000000001</v>
      </c>
      <c r="N788">
        <v>0.18559999999999999</v>
      </c>
      <c r="O788" t="s">
        <v>305</v>
      </c>
      <c r="P788">
        <v>0.15590000000000001</v>
      </c>
      <c r="Q788">
        <v>0.17349999999999999</v>
      </c>
      <c r="R788" t="s">
        <v>3401</v>
      </c>
      <c r="S788" t="s">
        <v>3402</v>
      </c>
      <c r="T788">
        <v>0.04</v>
      </c>
      <c r="U788">
        <v>0.13730000000000001</v>
      </c>
      <c r="V788" s="6" t="str">
        <f t="shared" si="72"/>
        <v>Ótimo</v>
      </c>
      <c r="W788" s="6" t="str">
        <f t="shared" si="73"/>
        <v>Positivo</v>
      </c>
      <c r="X788" s="6" t="str">
        <f t="shared" si="74"/>
        <v>Ótimo</v>
      </c>
      <c r="Y788" t="str">
        <f t="shared" si="75"/>
        <v>Ótimo</v>
      </c>
      <c r="Z788" t="str">
        <f t="shared" si="76"/>
        <v>Positiva</v>
      </c>
      <c r="AA788" t="str">
        <f t="shared" si="77"/>
        <v>Positivo</v>
      </c>
    </row>
    <row r="789" spans="1:27" x14ac:dyDescent="0.25">
      <c r="A789">
        <v>787</v>
      </c>
      <c r="B789" t="s">
        <v>3403</v>
      </c>
      <c r="C789" s="3">
        <v>16.899999999999999</v>
      </c>
      <c r="D789">
        <v>15.86</v>
      </c>
      <c r="E789">
        <v>1.88</v>
      </c>
      <c r="F789">
        <v>6.7999999999999996E-3</v>
      </c>
      <c r="G789" t="s">
        <v>449</v>
      </c>
      <c r="H789" t="s">
        <v>3404</v>
      </c>
      <c r="I789" t="s">
        <v>3405</v>
      </c>
      <c r="J789" t="s">
        <v>3406</v>
      </c>
      <c r="K789">
        <v>89.14</v>
      </c>
      <c r="L789">
        <v>10.74</v>
      </c>
      <c r="M789">
        <v>2.2100000000000002E-2</v>
      </c>
      <c r="N789">
        <v>0.1101</v>
      </c>
      <c r="O789" t="s">
        <v>1910</v>
      </c>
      <c r="P789">
        <v>1.6799999999999999E-2</v>
      </c>
      <c r="Q789">
        <v>0.1183</v>
      </c>
      <c r="R789" t="s">
        <v>3407</v>
      </c>
      <c r="S789" t="s">
        <v>3408</v>
      </c>
      <c r="T789">
        <v>0.28000000000000003</v>
      </c>
      <c r="U789">
        <v>-1.38E-2</v>
      </c>
      <c r="V789" s="6" t="str">
        <f t="shared" si="72"/>
        <v>Ótimo</v>
      </c>
      <c r="W789" s="6" t="str">
        <f t="shared" si="73"/>
        <v>Positivo</v>
      </c>
      <c r="X789" s="6" t="str">
        <f t="shared" si="74"/>
        <v>Bom</v>
      </c>
      <c r="Y789" t="str">
        <f t="shared" si="75"/>
        <v>Ótimo</v>
      </c>
      <c r="Z789" t="str">
        <f t="shared" si="76"/>
        <v>Positiva</v>
      </c>
      <c r="AA789" t="str">
        <f t="shared" si="77"/>
        <v>Negativo</v>
      </c>
    </row>
    <row r="790" spans="1:27" x14ac:dyDescent="0.25">
      <c r="A790">
        <v>788</v>
      </c>
      <c r="B790" t="s">
        <v>3409</v>
      </c>
      <c r="C790" s="3">
        <v>18.86</v>
      </c>
      <c r="D790">
        <v>15.89</v>
      </c>
      <c r="E790">
        <v>0.92</v>
      </c>
      <c r="F790">
        <v>1.5100000000000001E-2</v>
      </c>
      <c r="G790" t="s">
        <v>778</v>
      </c>
      <c r="H790" t="s">
        <v>2030</v>
      </c>
      <c r="I790" t="s">
        <v>3410</v>
      </c>
      <c r="J790" t="s">
        <v>1106</v>
      </c>
      <c r="K790">
        <v>37.450000000000003</v>
      </c>
      <c r="L790">
        <v>32.700000000000003</v>
      </c>
      <c r="M790">
        <v>9.8100000000000007E-2</v>
      </c>
      <c r="N790">
        <v>0.25609999999999999</v>
      </c>
      <c r="O790" t="s">
        <v>3411</v>
      </c>
      <c r="P790">
        <v>2.24E-2</v>
      </c>
      <c r="Q790">
        <v>5.8099999999999999E-2</v>
      </c>
      <c r="R790" t="s">
        <v>3412</v>
      </c>
      <c r="S790" t="s">
        <v>3413</v>
      </c>
      <c r="T790">
        <v>0.13</v>
      </c>
      <c r="U790">
        <v>0.2117</v>
      </c>
      <c r="V790" s="6" t="str">
        <f t="shared" si="72"/>
        <v>Ótimo</v>
      </c>
      <c r="W790" s="6" t="str">
        <f t="shared" si="73"/>
        <v>Positivo</v>
      </c>
      <c r="X790" s="6" t="str">
        <f t="shared" si="74"/>
        <v>Bom</v>
      </c>
      <c r="Y790" t="str">
        <f t="shared" si="75"/>
        <v>Bom</v>
      </c>
      <c r="Z790" t="str">
        <f t="shared" si="76"/>
        <v>Positiva</v>
      </c>
      <c r="AA790" t="str">
        <f t="shared" si="77"/>
        <v>Positivo</v>
      </c>
    </row>
    <row r="791" spans="1:27" x14ac:dyDescent="0.25">
      <c r="A791">
        <v>789</v>
      </c>
      <c r="B791" t="s">
        <v>3414</v>
      </c>
      <c r="C791" s="3">
        <v>62.1</v>
      </c>
      <c r="D791">
        <v>15.98</v>
      </c>
      <c r="E791">
        <v>1.71</v>
      </c>
      <c r="F791">
        <v>0</v>
      </c>
      <c r="G791" t="s">
        <v>3415</v>
      </c>
      <c r="H791" t="s">
        <v>1411</v>
      </c>
      <c r="I791" t="s">
        <v>3416</v>
      </c>
      <c r="J791" t="s">
        <v>2104</v>
      </c>
      <c r="K791">
        <v>12.48</v>
      </c>
      <c r="L791">
        <v>12.48</v>
      </c>
      <c r="M791">
        <v>0.124</v>
      </c>
      <c r="N791">
        <v>0.1094</v>
      </c>
      <c r="O791" t="s">
        <v>174</v>
      </c>
      <c r="P791">
        <v>0.1236</v>
      </c>
      <c r="Q791">
        <v>0.10680000000000001</v>
      </c>
      <c r="R791" t="s">
        <v>24</v>
      </c>
      <c r="S791" t="s">
        <v>3417</v>
      </c>
      <c r="T791">
        <v>0.12</v>
      </c>
      <c r="U791">
        <v>0.1011</v>
      </c>
      <c r="V791" s="6" t="str">
        <f t="shared" si="72"/>
        <v>Ótimo</v>
      </c>
      <c r="W791" s="6" t="str">
        <f t="shared" si="73"/>
        <v>Positivo</v>
      </c>
      <c r="X791" s="6" t="str">
        <f t="shared" si="74"/>
        <v>Nulo</v>
      </c>
      <c r="Y791" t="str">
        <f t="shared" si="75"/>
        <v>Ótimo</v>
      </c>
      <c r="Z791" t="str">
        <f t="shared" si="76"/>
        <v>Positiva</v>
      </c>
      <c r="AA791" t="str">
        <f t="shared" si="77"/>
        <v>Positivo</v>
      </c>
    </row>
    <row r="792" spans="1:27" x14ac:dyDescent="0.25">
      <c r="A792">
        <v>790</v>
      </c>
      <c r="B792" t="s">
        <v>3418</v>
      </c>
      <c r="C792" s="3">
        <v>12.8</v>
      </c>
      <c r="D792">
        <v>16.03</v>
      </c>
      <c r="E792">
        <v>4.34</v>
      </c>
      <c r="F792">
        <v>6.7999999999999996E-3</v>
      </c>
      <c r="G792" t="s">
        <v>1063</v>
      </c>
      <c r="H792" t="s">
        <v>3419</v>
      </c>
      <c r="I792" t="s">
        <v>3365</v>
      </c>
      <c r="J792" t="s">
        <v>833</v>
      </c>
      <c r="K792">
        <v>6.53</v>
      </c>
      <c r="L792">
        <v>5.1100000000000003</v>
      </c>
      <c r="M792">
        <v>6.8499999999999991E-2</v>
      </c>
      <c r="N792">
        <v>1.8499999999999999E-2</v>
      </c>
      <c r="O792" t="s">
        <v>1283</v>
      </c>
      <c r="P792">
        <v>0.17399999999999999</v>
      </c>
      <c r="Q792">
        <v>0.27089999999999997</v>
      </c>
      <c r="R792" t="s">
        <v>3420</v>
      </c>
      <c r="S792" t="s">
        <v>3421</v>
      </c>
      <c r="T792">
        <v>3.24</v>
      </c>
      <c r="U792">
        <v>0.3367</v>
      </c>
      <c r="V792" s="6" t="str">
        <f t="shared" si="72"/>
        <v>Ótimo</v>
      </c>
      <c r="W792" s="6" t="str">
        <f t="shared" si="73"/>
        <v>Positivo</v>
      </c>
      <c r="X792" s="6" t="str">
        <f t="shared" si="74"/>
        <v>Bom</v>
      </c>
      <c r="Y792" t="str">
        <f t="shared" si="75"/>
        <v>Ótimo</v>
      </c>
      <c r="Z792" t="str">
        <f t="shared" si="76"/>
        <v>Positiva</v>
      </c>
      <c r="AA792" t="str">
        <f t="shared" si="77"/>
        <v>Positivo</v>
      </c>
    </row>
    <row r="793" spans="1:27" x14ac:dyDescent="0.25">
      <c r="A793">
        <v>791</v>
      </c>
      <c r="B793" t="s">
        <v>3422</v>
      </c>
      <c r="C793" s="3">
        <v>14.55</v>
      </c>
      <c r="D793">
        <v>16.21</v>
      </c>
      <c r="E793">
        <v>1.24</v>
      </c>
      <c r="F793">
        <v>1.5299999999999999E-2</v>
      </c>
      <c r="G793" t="s">
        <v>3423</v>
      </c>
      <c r="H793" t="s">
        <v>3424</v>
      </c>
      <c r="I793" t="s">
        <v>3425</v>
      </c>
      <c r="J793" t="s">
        <v>614</v>
      </c>
      <c r="K793">
        <v>7.33</v>
      </c>
      <c r="L793">
        <v>4.53</v>
      </c>
      <c r="M793">
        <v>7.22E-2</v>
      </c>
      <c r="N793">
        <v>5.7699999999999987E-2</v>
      </c>
      <c r="O793" t="s">
        <v>2243</v>
      </c>
      <c r="P793">
        <v>0.1507</v>
      </c>
      <c r="Q793">
        <v>7.6600000000000001E-2</v>
      </c>
      <c r="R793" t="s">
        <v>3426</v>
      </c>
      <c r="S793" t="s">
        <v>3427</v>
      </c>
      <c r="T793">
        <v>0</v>
      </c>
      <c r="U793">
        <v>1.6830000000000001</v>
      </c>
      <c r="V793" s="6" t="str">
        <f t="shared" si="72"/>
        <v>Ótimo</v>
      </c>
      <c r="W793" s="6" t="str">
        <f t="shared" si="73"/>
        <v>Positivo</v>
      </c>
      <c r="X793" s="6" t="str">
        <f t="shared" si="74"/>
        <v>Bom</v>
      </c>
      <c r="Y793" t="str">
        <f t="shared" si="75"/>
        <v>Bom</v>
      </c>
      <c r="Z793" t="str">
        <f t="shared" si="76"/>
        <v>Positiva</v>
      </c>
      <c r="AA793" t="str">
        <f t="shared" si="77"/>
        <v>Positivo</v>
      </c>
    </row>
    <row r="794" spans="1:27" x14ac:dyDescent="0.25">
      <c r="A794">
        <v>792</v>
      </c>
      <c r="B794" t="s">
        <v>3428</v>
      </c>
      <c r="C794" s="3">
        <v>30</v>
      </c>
      <c r="D794">
        <v>16.28</v>
      </c>
      <c r="E794">
        <v>2.72</v>
      </c>
      <c r="F794">
        <v>0</v>
      </c>
      <c r="G794" t="s">
        <v>3429</v>
      </c>
      <c r="H794" t="s">
        <v>3430</v>
      </c>
      <c r="I794" t="s">
        <v>3431</v>
      </c>
      <c r="J794" t="s">
        <v>438</v>
      </c>
      <c r="K794">
        <v>13.62</v>
      </c>
      <c r="L794">
        <v>13.62</v>
      </c>
      <c r="M794">
        <v>4.8399999999999999E-2</v>
      </c>
      <c r="N794">
        <v>4.9200000000000001E-2</v>
      </c>
      <c r="O794" t="s">
        <v>434</v>
      </c>
      <c r="P794">
        <v>0.12520000000000001</v>
      </c>
      <c r="Q794">
        <v>0.16689999999999999</v>
      </c>
      <c r="R794" t="s">
        <v>24</v>
      </c>
      <c r="S794" t="s">
        <v>3394</v>
      </c>
      <c r="T794">
        <v>0.02</v>
      </c>
      <c r="U794">
        <v>6.5000000000000006E-3</v>
      </c>
      <c r="V794" s="6" t="str">
        <f t="shared" si="72"/>
        <v>Ótimo</v>
      </c>
      <c r="W794" s="6" t="str">
        <f t="shared" si="73"/>
        <v>Positivo</v>
      </c>
      <c r="X794" s="6" t="str">
        <f t="shared" si="74"/>
        <v>Nulo</v>
      </c>
      <c r="Y794" t="str">
        <f t="shared" si="75"/>
        <v>Ótimo</v>
      </c>
      <c r="Z794" t="str">
        <f t="shared" si="76"/>
        <v>Positiva</v>
      </c>
      <c r="AA794" t="str">
        <f t="shared" si="77"/>
        <v>Positivo</v>
      </c>
    </row>
    <row r="795" spans="1:27" x14ac:dyDescent="0.25">
      <c r="A795">
        <v>793</v>
      </c>
      <c r="B795" t="s">
        <v>3432</v>
      </c>
      <c r="C795" s="3">
        <v>5.4</v>
      </c>
      <c r="D795">
        <v>16.309999999999999</v>
      </c>
      <c r="E795">
        <v>0.52</v>
      </c>
      <c r="F795">
        <v>8.7799999999999989E-2</v>
      </c>
      <c r="G795" t="s">
        <v>23</v>
      </c>
      <c r="H795" t="s">
        <v>24</v>
      </c>
      <c r="I795" t="s">
        <v>24</v>
      </c>
      <c r="J795" t="s">
        <v>24</v>
      </c>
      <c r="K795">
        <v>0</v>
      </c>
      <c r="L795">
        <v>0</v>
      </c>
      <c r="M795">
        <v>0</v>
      </c>
      <c r="N795">
        <v>0</v>
      </c>
      <c r="O795" t="s">
        <v>24</v>
      </c>
      <c r="P795">
        <v>0</v>
      </c>
      <c r="Q795">
        <v>3.2000000000000001E-2</v>
      </c>
      <c r="R795" t="s">
        <v>3433</v>
      </c>
      <c r="S795" t="s">
        <v>3434</v>
      </c>
      <c r="T795">
        <v>0</v>
      </c>
      <c r="U795">
        <v>2.8199999999999999E-2</v>
      </c>
      <c r="V795" s="6" t="str">
        <f t="shared" si="72"/>
        <v>Ótimo</v>
      </c>
      <c r="W795" s="6" t="str">
        <f t="shared" si="73"/>
        <v>Positivo</v>
      </c>
      <c r="X795" s="6" t="str">
        <f t="shared" si="74"/>
        <v>Ótimo</v>
      </c>
      <c r="Y795" t="str">
        <f t="shared" si="75"/>
        <v>Bom</v>
      </c>
      <c r="Z795" t="str">
        <f t="shared" si="76"/>
        <v>Negativo</v>
      </c>
      <c r="AA795" t="str">
        <f t="shared" si="77"/>
        <v>Positivo</v>
      </c>
    </row>
    <row r="796" spans="1:27" x14ac:dyDescent="0.25">
      <c r="A796">
        <v>794</v>
      </c>
      <c r="B796" t="s">
        <v>3435</v>
      </c>
      <c r="C796" s="3">
        <v>55.66</v>
      </c>
      <c r="D796">
        <v>16.32</v>
      </c>
      <c r="E796">
        <v>1.93</v>
      </c>
      <c r="F796">
        <v>9.4399999999999998E-2</v>
      </c>
      <c r="G796" t="s">
        <v>3436</v>
      </c>
      <c r="H796" t="s">
        <v>50</v>
      </c>
      <c r="I796" t="s">
        <v>3437</v>
      </c>
      <c r="J796" t="s">
        <v>2228</v>
      </c>
      <c r="K796">
        <v>23</v>
      </c>
      <c r="L796">
        <v>16.77</v>
      </c>
      <c r="M796">
        <v>8.3599999999999994E-2</v>
      </c>
      <c r="N796">
        <v>0.1285</v>
      </c>
      <c r="O796" t="s">
        <v>2118</v>
      </c>
      <c r="P796">
        <v>7.0300000000000001E-2</v>
      </c>
      <c r="Q796">
        <v>0.1182</v>
      </c>
      <c r="R796" t="s">
        <v>3438</v>
      </c>
      <c r="S796" t="s">
        <v>3110</v>
      </c>
      <c r="T796">
        <v>0.01</v>
      </c>
      <c r="U796">
        <v>8.7799999999999989E-2</v>
      </c>
      <c r="V796" s="6" t="str">
        <f t="shared" si="72"/>
        <v>Ótimo</v>
      </c>
      <c r="W796" s="6" t="str">
        <f t="shared" si="73"/>
        <v>Positivo</v>
      </c>
      <c r="X796" s="6" t="str">
        <f t="shared" si="74"/>
        <v>Ótimo</v>
      </c>
      <c r="Y796" t="str">
        <f t="shared" si="75"/>
        <v>Ótimo</v>
      </c>
      <c r="Z796" t="str">
        <f t="shared" si="76"/>
        <v>Positiva</v>
      </c>
      <c r="AA796" t="str">
        <f t="shared" si="77"/>
        <v>Positivo</v>
      </c>
    </row>
    <row r="797" spans="1:27" x14ac:dyDescent="0.25">
      <c r="A797">
        <v>795</v>
      </c>
      <c r="B797" t="s">
        <v>3439</v>
      </c>
      <c r="C797" s="3">
        <v>31.39</v>
      </c>
      <c r="D797">
        <v>16.350000000000001</v>
      </c>
      <c r="E797">
        <v>2.2200000000000002</v>
      </c>
      <c r="F797">
        <v>0</v>
      </c>
      <c r="G797" t="s">
        <v>3440</v>
      </c>
      <c r="H797" t="s">
        <v>3441</v>
      </c>
      <c r="I797" t="s">
        <v>3442</v>
      </c>
      <c r="J797" t="s">
        <v>3443</v>
      </c>
      <c r="K797">
        <v>11.47</v>
      </c>
      <c r="L797">
        <v>11.47</v>
      </c>
      <c r="M797">
        <v>0.21560000000000001</v>
      </c>
      <c r="N797">
        <v>0.13389999999999999</v>
      </c>
      <c r="O797" t="s">
        <v>2629</v>
      </c>
      <c r="P797">
        <v>0.14380000000000001</v>
      </c>
      <c r="Q797">
        <v>0.13589999999999999</v>
      </c>
      <c r="R797" t="s">
        <v>24</v>
      </c>
      <c r="S797" t="s">
        <v>3444</v>
      </c>
      <c r="T797">
        <v>0.52</v>
      </c>
      <c r="U797">
        <v>0.1094</v>
      </c>
      <c r="V797" s="6" t="str">
        <f t="shared" si="72"/>
        <v>Ótimo</v>
      </c>
      <c r="W797" s="6" t="str">
        <f t="shared" si="73"/>
        <v>Positivo</v>
      </c>
      <c r="X797" s="6" t="str">
        <f t="shared" si="74"/>
        <v>Nulo</v>
      </c>
      <c r="Y797" t="str">
        <f t="shared" si="75"/>
        <v>Ótimo</v>
      </c>
      <c r="Z797" t="str">
        <f t="shared" si="76"/>
        <v>Positiva</v>
      </c>
      <c r="AA797" t="str">
        <f t="shared" si="77"/>
        <v>Positivo</v>
      </c>
    </row>
    <row r="798" spans="1:27" x14ac:dyDescent="0.25">
      <c r="A798">
        <v>796</v>
      </c>
      <c r="B798" t="s">
        <v>3445</v>
      </c>
      <c r="C798" s="3">
        <v>31.9</v>
      </c>
      <c r="D798">
        <v>16.62</v>
      </c>
      <c r="E798">
        <v>2.2599999999999998</v>
      </c>
      <c r="F798">
        <v>0</v>
      </c>
      <c r="G798" t="s">
        <v>3446</v>
      </c>
      <c r="H798" t="s">
        <v>3447</v>
      </c>
      <c r="I798" t="s">
        <v>3239</v>
      </c>
      <c r="J798" t="s">
        <v>3448</v>
      </c>
      <c r="K798">
        <v>11.64</v>
      </c>
      <c r="L798">
        <v>11.64</v>
      </c>
      <c r="M798">
        <v>0.21560000000000001</v>
      </c>
      <c r="N798">
        <v>0.13389999999999999</v>
      </c>
      <c r="O798" t="s">
        <v>2629</v>
      </c>
      <c r="P798">
        <v>0.14380000000000001</v>
      </c>
      <c r="Q798">
        <v>0.13589999999999999</v>
      </c>
      <c r="R798" t="s">
        <v>24</v>
      </c>
      <c r="S798" t="s">
        <v>3444</v>
      </c>
      <c r="T798">
        <v>0.52</v>
      </c>
      <c r="U798">
        <v>0.1094</v>
      </c>
      <c r="V798" s="6" t="str">
        <f t="shared" si="72"/>
        <v>Ótimo</v>
      </c>
      <c r="W798" s="6" t="str">
        <f t="shared" si="73"/>
        <v>Positivo</v>
      </c>
      <c r="X798" s="6" t="str">
        <f t="shared" si="74"/>
        <v>Nulo</v>
      </c>
      <c r="Y798" t="str">
        <f t="shared" si="75"/>
        <v>Ótimo</v>
      </c>
      <c r="Z798" t="str">
        <f t="shared" si="76"/>
        <v>Positiva</v>
      </c>
      <c r="AA798" t="str">
        <f t="shared" si="77"/>
        <v>Positivo</v>
      </c>
    </row>
    <row r="799" spans="1:27" x14ac:dyDescent="0.25">
      <c r="A799">
        <v>797</v>
      </c>
      <c r="B799" t="s">
        <v>3449</v>
      </c>
      <c r="C799" s="3">
        <v>44.27</v>
      </c>
      <c r="D799">
        <v>16.62</v>
      </c>
      <c r="E799">
        <v>2.6</v>
      </c>
      <c r="F799">
        <v>2.7799999999999998E-2</v>
      </c>
      <c r="G799" t="s">
        <v>3450</v>
      </c>
      <c r="H799" t="s">
        <v>2743</v>
      </c>
      <c r="I799" t="s">
        <v>3451</v>
      </c>
      <c r="J799" t="s">
        <v>3452</v>
      </c>
      <c r="K799">
        <v>14.11</v>
      </c>
      <c r="L799">
        <v>13.15</v>
      </c>
      <c r="M799">
        <v>0.32679999999999998</v>
      </c>
      <c r="N799">
        <v>0.21809999999999999</v>
      </c>
      <c r="O799" t="s">
        <v>1390</v>
      </c>
      <c r="P799">
        <v>0.1205</v>
      </c>
      <c r="Q799">
        <v>0.15620000000000001</v>
      </c>
      <c r="R799" t="s">
        <v>3453</v>
      </c>
      <c r="S799" t="s">
        <v>3454</v>
      </c>
      <c r="T799">
        <v>0.81</v>
      </c>
      <c r="U799">
        <v>0.25869999999999999</v>
      </c>
      <c r="V799" s="6" t="str">
        <f t="shared" si="72"/>
        <v>Ótimo</v>
      </c>
      <c r="W799" s="6" t="str">
        <f t="shared" si="73"/>
        <v>Positivo</v>
      </c>
      <c r="X799" s="6" t="str">
        <f t="shared" si="74"/>
        <v>Bom</v>
      </c>
      <c r="Y799" t="str">
        <f t="shared" si="75"/>
        <v>Ótimo</v>
      </c>
      <c r="Z799" t="str">
        <f t="shared" si="76"/>
        <v>Positiva</v>
      </c>
      <c r="AA799" t="str">
        <f t="shared" si="77"/>
        <v>Positivo</v>
      </c>
    </row>
    <row r="800" spans="1:27" x14ac:dyDescent="0.25">
      <c r="A800">
        <v>798</v>
      </c>
      <c r="B800" t="s">
        <v>3455</v>
      </c>
      <c r="C800" s="3">
        <v>3.92</v>
      </c>
      <c r="D800">
        <v>16.62</v>
      </c>
      <c r="E800">
        <v>1.82</v>
      </c>
      <c r="F800">
        <v>5.3400000000000003E-2</v>
      </c>
      <c r="G800" t="s">
        <v>2201</v>
      </c>
      <c r="H800" t="s">
        <v>3456</v>
      </c>
      <c r="I800" t="s">
        <v>3457</v>
      </c>
      <c r="J800" t="s">
        <v>1771</v>
      </c>
      <c r="K800">
        <v>9.64</v>
      </c>
      <c r="L800">
        <v>4.47</v>
      </c>
      <c r="M800">
        <v>3.04E-2</v>
      </c>
      <c r="N800">
        <v>1.0200000000000001E-2</v>
      </c>
      <c r="O800" t="s">
        <v>2022</v>
      </c>
      <c r="P800">
        <v>9.1899999999999996E-2</v>
      </c>
      <c r="Q800">
        <v>0.10970000000000001</v>
      </c>
      <c r="R800" t="s">
        <v>3458</v>
      </c>
      <c r="S800" t="s">
        <v>3459</v>
      </c>
      <c r="T800">
        <v>1.81</v>
      </c>
      <c r="U800">
        <v>0.4093</v>
      </c>
      <c r="V800" s="6" t="str">
        <f t="shared" si="72"/>
        <v>Ótimo</v>
      </c>
      <c r="W800" s="6" t="str">
        <f t="shared" si="73"/>
        <v>Positivo</v>
      </c>
      <c r="X800" s="6" t="str">
        <f t="shared" si="74"/>
        <v>Ótimo</v>
      </c>
      <c r="Y800" t="str">
        <f t="shared" si="75"/>
        <v>Ótimo</v>
      </c>
      <c r="Z800" t="str">
        <f t="shared" si="76"/>
        <v>Positiva</v>
      </c>
      <c r="AA800" t="str">
        <f t="shared" si="77"/>
        <v>Positivo</v>
      </c>
    </row>
    <row r="801" spans="1:27" x14ac:dyDescent="0.25">
      <c r="A801">
        <v>799</v>
      </c>
      <c r="B801" t="s">
        <v>3460</v>
      </c>
      <c r="C801" s="3">
        <v>85</v>
      </c>
      <c r="D801">
        <v>16.649999999999999</v>
      </c>
      <c r="E801">
        <v>4.99</v>
      </c>
      <c r="F801">
        <v>0</v>
      </c>
      <c r="G801" t="s">
        <v>3461</v>
      </c>
      <c r="H801" t="s">
        <v>1097</v>
      </c>
      <c r="I801" t="s">
        <v>3462</v>
      </c>
      <c r="J801" t="s">
        <v>3463</v>
      </c>
      <c r="K801">
        <v>177.18</v>
      </c>
      <c r="L801">
        <v>177.18</v>
      </c>
      <c r="M801">
        <v>-7.6E-3</v>
      </c>
      <c r="N801">
        <v>-5.04E-2</v>
      </c>
      <c r="O801" t="s">
        <v>2550</v>
      </c>
      <c r="P801">
        <v>0.03</v>
      </c>
      <c r="Q801">
        <v>0.29970000000000002</v>
      </c>
      <c r="R801" t="s">
        <v>24</v>
      </c>
      <c r="S801" t="s">
        <v>2551</v>
      </c>
      <c r="T801">
        <v>0.06</v>
      </c>
      <c r="U801">
        <v>0.15140000000000001</v>
      </c>
      <c r="V801" s="6" t="str">
        <f t="shared" si="72"/>
        <v>Ótimo</v>
      </c>
      <c r="W801" s="6" t="str">
        <f t="shared" si="73"/>
        <v>Positivo</v>
      </c>
      <c r="X801" s="6" t="str">
        <f t="shared" si="74"/>
        <v>Nulo</v>
      </c>
      <c r="Y801" t="str">
        <f t="shared" si="75"/>
        <v>Ótimo</v>
      </c>
      <c r="Z801" t="str">
        <f t="shared" si="76"/>
        <v>Negativo</v>
      </c>
      <c r="AA801" t="str">
        <f t="shared" si="77"/>
        <v>Positivo</v>
      </c>
    </row>
    <row r="802" spans="1:27" x14ac:dyDescent="0.25">
      <c r="A802">
        <v>800</v>
      </c>
      <c r="B802" t="s">
        <v>3464</v>
      </c>
      <c r="C802" s="3">
        <v>26.15</v>
      </c>
      <c r="D802">
        <v>16.7</v>
      </c>
      <c r="E802">
        <v>3.73</v>
      </c>
      <c r="F802">
        <v>7.1999999999999998E-3</v>
      </c>
      <c r="G802" t="s">
        <v>3465</v>
      </c>
      <c r="H802" t="s">
        <v>2250</v>
      </c>
      <c r="I802" t="s">
        <v>3466</v>
      </c>
      <c r="J802" t="s">
        <v>3467</v>
      </c>
      <c r="K802">
        <v>16.47</v>
      </c>
      <c r="L802">
        <v>14.37</v>
      </c>
      <c r="M802">
        <v>0.1133</v>
      </c>
      <c r="N802">
        <v>0.1164</v>
      </c>
      <c r="O802" t="s">
        <v>708</v>
      </c>
      <c r="P802">
        <v>0.19950000000000001</v>
      </c>
      <c r="Q802">
        <v>0.2235</v>
      </c>
      <c r="R802" t="s">
        <v>3468</v>
      </c>
      <c r="S802" t="s">
        <v>3469</v>
      </c>
      <c r="T802">
        <v>0.44</v>
      </c>
      <c r="U802">
        <v>0.35880000000000001</v>
      </c>
      <c r="V802" s="6" t="str">
        <f t="shared" si="72"/>
        <v>Ótimo</v>
      </c>
      <c r="W802" s="6" t="str">
        <f t="shared" si="73"/>
        <v>Positivo</v>
      </c>
      <c r="X802" s="6" t="str">
        <f t="shared" si="74"/>
        <v>Bom</v>
      </c>
      <c r="Y802" t="str">
        <f t="shared" si="75"/>
        <v>Ótimo</v>
      </c>
      <c r="Z802" t="str">
        <f t="shared" si="76"/>
        <v>Positiva</v>
      </c>
      <c r="AA802" t="str">
        <f t="shared" si="77"/>
        <v>Positivo</v>
      </c>
    </row>
    <row r="803" spans="1:27" x14ac:dyDescent="0.25">
      <c r="A803">
        <v>801</v>
      </c>
      <c r="B803" t="s">
        <v>3470</v>
      </c>
      <c r="C803" s="3">
        <v>5.55</v>
      </c>
      <c r="D803">
        <v>16.760000000000002</v>
      </c>
      <c r="E803">
        <v>0.54</v>
      </c>
      <c r="F803">
        <v>0</v>
      </c>
      <c r="G803" t="s">
        <v>23</v>
      </c>
      <c r="H803" t="s">
        <v>24</v>
      </c>
      <c r="I803" t="s">
        <v>24</v>
      </c>
      <c r="J803" t="s">
        <v>24</v>
      </c>
      <c r="K803">
        <v>0</v>
      </c>
      <c r="L803">
        <v>0</v>
      </c>
      <c r="M803">
        <v>0</v>
      </c>
      <c r="N803">
        <v>0</v>
      </c>
      <c r="O803" t="s">
        <v>24</v>
      </c>
      <c r="P803">
        <v>0</v>
      </c>
      <c r="Q803">
        <v>3.2000000000000001E-2</v>
      </c>
      <c r="R803" t="s">
        <v>3472</v>
      </c>
      <c r="S803" t="s">
        <v>3434</v>
      </c>
      <c r="T803">
        <v>0</v>
      </c>
      <c r="U803">
        <v>2.8199999999999999E-2</v>
      </c>
      <c r="V803" s="6" t="str">
        <f t="shared" si="72"/>
        <v>Ótimo</v>
      </c>
      <c r="W803" s="6" t="str">
        <f t="shared" si="73"/>
        <v>Positivo</v>
      </c>
      <c r="X803" s="6" t="str">
        <f t="shared" si="74"/>
        <v>Nulo</v>
      </c>
      <c r="Y803" t="str">
        <f t="shared" si="75"/>
        <v>Bom</v>
      </c>
      <c r="Z803" t="str">
        <f t="shared" si="76"/>
        <v>Negativo</v>
      </c>
      <c r="AA803" t="str">
        <f t="shared" si="77"/>
        <v>Positivo</v>
      </c>
    </row>
    <row r="804" spans="1:27" x14ac:dyDescent="0.25">
      <c r="A804">
        <v>802</v>
      </c>
      <c r="B804" t="s">
        <v>3473</v>
      </c>
      <c r="C804" s="3">
        <v>42.56</v>
      </c>
      <c r="D804">
        <v>17.010000000000002</v>
      </c>
      <c r="E804">
        <v>1.03</v>
      </c>
      <c r="F804">
        <v>5.7299999999999997E-2</v>
      </c>
      <c r="G804" t="s">
        <v>911</v>
      </c>
      <c r="H804" t="s">
        <v>3474</v>
      </c>
      <c r="I804" t="s">
        <v>3475</v>
      </c>
      <c r="J804" t="s">
        <v>652</v>
      </c>
      <c r="K804">
        <v>13.27</v>
      </c>
      <c r="L804">
        <v>4.4000000000000004</v>
      </c>
      <c r="M804">
        <v>0.12909999999999999</v>
      </c>
      <c r="N804">
        <v>8.3800000000000013E-2</v>
      </c>
      <c r="O804" t="s">
        <v>599</v>
      </c>
      <c r="P804">
        <v>5.9499999999999997E-2</v>
      </c>
      <c r="Q804">
        <v>6.0499999999999998E-2</v>
      </c>
      <c r="R804" t="s">
        <v>3476</v>
      </c>
      <c r="S804" t="s">
        <v>3477</v>
      </c>
      <c r="T804">
        <v>0.28000000000000003</v>
      </c>
      <c r="U804">
        <v>2.6100000000000002E-2</v>
      </c>
      <c r="V804" s="6" t="str">
        <f t="shared" si="72"/>
        <v>Ótimo</v>
      </c>
      <c r="W804" s="6" t="str">
        <f t="shared" si="73"/>
        <v>Positivo</v>
      </c>
      <c r="X804" s="6" t="str">
        <f t="shared" si="74"/>
        <v>Ótimo</v>
      </c>
      <c r="Y804" t="str">
        <f t="shared" si="75"/>
        <v>Bom</v>
      </c>
      <c r="Z804" t="str">
        <f t="shared" si="76"/>
        <v>Positiva</v>
      </c>
      <c r="AA804" t="str">
        <f t="shared" si="77"/>
        <v>Positivo</v>
      </c>
    </row>
    <row r="805" spans="1:27" x14ac:dyDescent="0.25">
      <c r="A805">
        <v>803</v>
      </c>
      <c r="B805" t="s">
        <v>3478</v>
      </c>
      <c r="C805" s="3">
        <v>13.46</v>
      </c>
      <c r="D805">
        <v>17.13</v>
      </c>
      <c r="E805">
        <v>1.43</v>
      </c>
      <c r="F805">
        <v>0</v>
      </c>
      <c r="G805" t="s">
        <v>3479</v>
      </c>
      <c r="H805" t="s">
        <v>3480</v>
      </c>
      <c r="I805" t="s">
        <v>3481</v>
      </c>
      <c r="J805" t="s">
        <v>3482</v>
      </c>
      <c r="K805">
        <v>9.7200000000000006</v>
      </c>
      <c r="L805">
        <v>3.77</v>
      </c>
      <c r="M805">
        <v>0.19439999999999999</v>
      </c>
      <c r="N805">
        <v>0.1111</v>
      </c>
      <c r="O805" t="s">
        <v>367</v>
      </c>
      <c r="P805">
        <v>9.6699999999999994E-2</v>
      </c>
      <c r="Q805">
        <v>8.3299999999999999E-2</v>
      </c>
      <c r="R805" t="s">
        <v>24</v>
      </c>
      <c r="S805" t="s">
        <v>1692</v>
      </c>
      <c r="T805">
        <v>0.14000000000000001</v>
      </c>
      <c r="U805">
        <v>2.29E-2</v>
      </c>
      <c r="V805" s="6" t="str">
        <f t="shared" si="72"/>
        <v>Ótimo</v>
      </c>
      <c r="W805" s="6" t="str">
        <f t="shared" si="73"/>
        <v>Positivo</v>
      </c>
      <c r="X805" s="6" t="str">
        <f t="shared" si="74"/>
        <v>Nulo</v>
      </c>
      <c r="Y805" t="str">
        <f t="shared" si="75"/>
        <v>Bom</v>
      </c>
      <c r="Z805" t="str">
        <f t="shared" si="76"/>
        <v>Positiva</v>
      </c>
      <c r="AA805" t="str">
        <f t="shared" si="77"/>
        <v>Positivo</v>
      </c>
    </row>
    <row r="806" spans="1:27" x14ac:dyDescent="0.25">
      <c r="A806">
        <v>804</v>
      </c>
      <c r="B806" t="s">
        <v>3483</v>
      </c>
      <c r="C806" s="3">
        <v>7.57</v>
      </c>
      <c r="D806">
        <v>17.27</v>
      </c>
      <c r="E806">
        <v>2.0699999999999998</v>
      </c>
      <c r="F806">
        <v>0</v>
      </c>
      <c r="G806" t="s">
        <v>3484</v>
      </c>
      <c r="H806" t="s">
        <v>24</v>
      </c>
      <c r="I806" t="s">
        <v>3485</v>
      </c>
      <c r="J806" t="s">
        <v>24</v>
      </c>
      <c r="K806">
        <v>-2624.05</v>
      </c>
      <c r="L806">
        <v>-1477.48</v>
      </c>
      <c r="M806">
        <v>0</v>
      </c>
      <c r="N806">
        <v>0</v>
      </c>
      <c r="O806" t="s">
        <v>24</v>
      </c>
      <c r="P806">
        <v>0</v>
      </c>
      <c r="Q806">
        <v>0.12</v>
      </c>
      <c r="R806" t="s">
        <v>24</v>
      </c>
      <c r="S806" t="s">
        <v>3486</v>
      </c>
      <c r="T806">
        <v>0</v>
      </c>
      <c r="U806">
        <v>0</v>
      </c>
      <c r="V806" s="6" t="str">
        <f t="shared" si="72"/>
        <v>Ótimo</v>
      </c>
      <c r="W806" s="6" t="str">
        <f t="shared" si="73"/>
        <v>Positivo</v>
      </c>
      <c r="X806" s="6" t="str">
        <f t="shared" si="74"/>
        <v>Nulo</v>
      </c>
      <c r="Y806" t="str">
        <f t="shared" si="75"/>
        <v>Ótimo</v>
      </c>
      <c r="Z806" t="str">
        <f t="shared" si="76"/>
        <v>Negativo</v>
      </c>
      <c r="AA806" t="str">
        <f t="shared" si="77"/>
        <v>Negativo</v>
      </c>
    </row>
    <row r="807" spans="1:27" x14ac:dyDescent="0.25">
      <c r="A807">
        <v>805</v>
      </c>
      <c r="B807" t="s">
        <v>3487</v>
      </c>
      <c r="C807" s="3">
        <v>24.15</v>
      </c>
      <c r="D807">
        <v>17.420000000000002</v>
      </c>
      <c r="E807">
        <v>2.4700000000000002</v>
      </c>
      <c r="F807">
        <v>4.5599999999999988E-2</v>
      </c>
      <c r="G807" t="s">
        <v>2405</v>
      </c>
      <c r="H807" t="s">
        <v>3488</v>
      </c>
      <c r="I807" t="s">
        <v>3489</v>
      </c>
      <c r="J807" t="s">
        <v>3490</v>
      </c>
      <c r="K807">
        <v>9.94</v>
      </c>
      <c r="L807">
        <v>7.57</v>
      </c>
      <c r="M807">
        <v>0.31</v>
      </c>
      <c r="N807">
        <v>9.9100000000000008E-2</v>
      </c>
      <c r="O807" t="s">
        <v>433</v>
      </c>
      <c r="P807">
        <v>0.13539999999999999</v>
      </c>
      <c r="Q807">
        <v>0.1421</v>
      </c>
      <c r="R807" t="s">
        <v>24</v>
      </c>
      <c r="S807" t="s">
        <v>3491</v>
      </c>
      <c r="T807">
        <v>2.38</v>
      </c>
      <c r="U807">
        <v>0.38550000000000001</v>
      </c>
      <c r="V807" s="6" t="str">
        <f t="shared" si="72"/>
        <v>Ótimo</v>
      </c>
      <c r="W807" s="6" t="str">
        <f t="shared" si="73"/>
        <v>Positivo</v>
      </c>
      <c r="X807" s="6" t="str">
        <f t="shared" si="74"/>
        <v>Bom</v>
      </c>
      <c r="Y807" t="str">
        <f t="shared" si="75"/>
        <v>Ótimo</v>
      </c>
      <c r="Z807" t="str">
        <f t="shared" si="76"/>
        <v>Positiva</v>
      </c>
      <c r="AA807" t="str">
        <f t="shared" si="77"/>
        <v>Positivo</v>
      </c>
    </row>
    <row r="808" spans="1:27" x14ac:dyDescent="0.25">
      <c r="A808">
        <v>806</v>
      </c>
      <c r="B808" t="s">
        <v>3492</v>
      </c>
      <c r="C808" s="3">
        <v>20.25</v>
      </c>
      <c r="D808">
        <v>17.47</v>
      </c>
      <c r="E808">
        <v>2.52</v>
      </c>
      <c r="F808">
        <v>0.12909999999999999</v>
      </c>
      <c r="G808" t="s">
        <v>3493</v>
      </c>
      <c r="H808" t="s">
        <v>3494</v>
      </c>
      <c r="I808" t="s">
        <v>3495</v>
      </c>
      <c r="J808" t="s">
        <v>3496</v>
      </c>
      <c r="K808">
        <v>8.93</v>
      </c>
      <c r="L808">
        <v>5.9</v>
      </c>
      <c r="M808">
        <v>0.1464</v>
      </c>
      <c r="N808">
        <v>7.0000000000000007E-2</v>
      </c>
      <c r="O808" t="s">
        <v>868</v>
      </c>
      <c r="P808">
        <v>0.15260000000000001</v>
      </c>
      <c r="Q808">
        <v>0.14419999999999999</v>
      </c>
      <c r="R808" t="s">
        <v>3497</v>
      </c>
      <c r="S808" t="s">
        <v>3498</v>
      </c>
      <c r="T808">
        <v>0.53</v>
      </c>
      <c r="U808">
        <v>0.15970000000000001</v>
      </c>
      <c r="V808" s="6" t="str">
        <f t="shared" si="72"/>
        <v>Ótimo</v>
      </c>
      <c r="W808" s="6" t="str">
        <f t="shared" si="73"/>
        <v>Positivo</v>
      </c>
      <c r="X808" s="6" t="str">
        <f t="shared" si="74"/>
        <v>Ótimo</v>
      </c>
      <c r="Y808" t="str">
        <f t="shared" si="75"/>
        <v>Ótimo</v>
      </c>
      <c r="Z808" t="str">
        <f t="shared" si="76"/>
        <v>Positiva</v>
      </c>
      <c r="AA808" t="str">
        <f t="shared" si="77"/>
        <v>Positivo</v>
      </c>
    </row>
    <row r="809" spans="1:27" x14ac:dyDescent="0.25">
      <c r="A809">
        <v>807</v>
      </c>
      <c r="B809" t="s">
        <v>3499</v>
      </c>
      <c r="C809" s="3">
        <v>6.86</v>
      </c>
      <c r="D809">
        <v>17.48</v>
      </c>
      <c r="E809">
        <v>0.88</v>
      </c>
      <c r="F809">
        <v>4.87E-2</v>
      </c>
      <c r="G809" t="s">
        <v>728</v>
      </c>
      <c r="H809" t="s">
        <v>3500</v>
      </c>
      <c r="I809" t="s">
        <v>1118</v>
      </c>
      <c r="J809" t="s">
        <v>752</v>
      </c>
      <c r="K809">
        <v>7.58</v>
      </c>
      <c r="L809">
        <v>5.7</v>
      </c>
      <c r="M809">
        <v>0.1845</v>
      </c>
      <c r="N809">
        <v>5.0999999999999997E-2</v>
      </c>
      <c r="O809" t="s">
        <v>1871</v>
      </c>
      <c r="P809">
        <v>8.3699999999999997E-2</v>
      </c>
      <c r="Q809">
        <v>5.0099999999999999E-2</v>
      </c>
      <c r="R809" t="s">
        <v>3501</v>
      </c>
      <c r="S809" t="s">
        <v>3502</v>
      </c>
      <c r="T809">
        <v>0.69</v>
      </c>
      <c r="U809">
        <v>0.11509999999999999</v>
      </c>
      <c r="V809" s="6" t="str">
        <f t="shared" si="72"/>
        <v>Ótimo</v>
      </c>
      <c r="W809" s="6" t="str">
        <f t="shared" si="73"/>
        <v>Positivo</v>
      </c>
      <c r="X809" s="6" t="str">
        <f t="shared" si="74"/>
        <v>Bom</v>
      </c>
      <c r="Y809" t="str">
        <f t="shared" si="75"/>
        <v>Bom</v>
      </c>
      <c r="Z809" t="str">
        <f t="shared" si="76"/>
        <v>Positiva</v>
      </c>
      <c r="AA809" t="str">
        <f t="shared" si="77"/>
        <v>Positivo</v>
      </c>
    </row>
    <row r="810" spans="1:27" x14ac:dyDescent="0.25">
      <c r="A810">
        <v>808</v>
      </c>
      <c r="B810" t="s">
        <v>3503</v>
      </c>
      <c r="C810" s="3">
        <v>10.78</v>
      </c>
      <c r="D810">
        <v>17.53</v>
      </c>
      <c r="E810">
        <v>2.11</v>
      </c>
      <c r="F810">
        <v>4.3400000000000001E-2</v>
      </c>
      <c r="G810" t="s">
        <v>3504</v>
      </c>
      <c r="H810" t="s">
        <v>3505</v>
      </c>
      <c r="I810" t="s">
        <v>1899</v>
      </c>
      <c r="J810" t="s">
        <v>950</v>
      </c>
      <c r="K810">
        <v>12.63</v>
      </c>
      <c r="L810">
        <v>8.5299999999999994</v>
      </c>
      <c r="M810">
        <v>0.2445</v>
      </c>
      <c r="N810">
        <v>0.12139999999999999</v>
      </c>
      <c r="O810" t="s">
        <v>819</v>
      </c>
      <c r="P810">
        <v>0.1066</v>
      </c>
      <c r="Q810">
        <v>0.1202</v>
      </c>
      <c r="R810" t="s">
        <v>3506</v>
      </c>
      <c r="S810" t="s">
        <v>3507</v>
      </c>
      <c r="T810">
        <v>1.19</v>
      </c>
      <c r="U810">
        <v>-0.13289999999999999</v>
      </c>
      <c r="V810" s="6" t="str">
        <f t="shared" si="72"/>
        <v>Ótimo</v>
      </c>
      <c r="W810" s="6" t="str">
        <f t="shared" si="73"/>
        <v>Positivo</v>
      </c>
      <c r="X810" s="6" t="str">
        <f t="shared" si="74"/>
        <v>Bom</v>
      </c>
      <c r="Y810" t="str">
        <f t="shared" si="75"/>
        <v>Ótimo</v>
      </c>
      <c r="Z810" t="str">
        <f t="shared" si="76"/>
        <v>Positiva</v>
      </c>
      <c r="AA810" t="str">
        <f t="shared" si="77"/>
        <v>Negativo</v>
      </c>
    </row>
    <row r="811" spans="1:27" x14ac:dyDescent="0.25">
      <c r="A811">
        <v>809</v>
      </c>
      <c r="B811" t="s">
        <v>3508</v>
      </c>
      <c r="C811" s="3">
        <v>0.93</v>
      </c>
      <c r="D811">
        <v>17.55</v>
      </c>
      <c r="E811">
        <v>1.96</v>
      </c>
      <c r="F811">
        <v>0</v>
      </c>
      <c r="G811" t="s">
        <v>23</v>
      </c>
      <c r="H811" t="s">
        <v>24</v>
      </c>
      <c r="I811" t="s">
        <v>24</v>
      </c>
      <c r="J811" t="s">
        <v>24</v>
      </c>
      <c r="K811">
        <v>0</v>
      </c>
      <c r="L811">
        <v>0</v>
      </c>
      <c r="M811">
        <v>0</v>
      </c>
      <c r="N811">
        <v>0</v>
      </c>
      <c r="O811" t="s">
        <v>24</v>
      </c>
      <c r="P811">
        <v>0</v>
      </c>
      <c r="Q811">
        <v>0.1115</v>
      </c>
      <c r="R811" t="s">
        <v>24</v>
      </c>
      <c r="S811" t="s">
        <v>3509</v>
      </c>
      <c r="T811">
        <v>0</v>
      </c>
      <c r="U811">
        <v>0.35670000000000002</v>
      </c>
      <c r="V811" s="6" t="str">
        <f t="shared" si="72"/>
        <v>Ótimo</v>
      </c>
      <c r="W811" s="6" t="str">
        <f t="shared" si="73"/>
        <v>Positivo</v>
      </c>
      <c r="X811" s="6" t="str">
        <f t="shared" si="74"/>
        <v>Nulo</v>
      </c>
      <c r="Y811" t="str">
        <f t="shared" si="75"/>
        <v>Ótimo</v>
      </c>
      <c r="Z811" t="str">
        <f t="shared" si="76"/>
        <v>Negativo</v>
      </c>
      <c r="AA811" t="str">
        <f t="shared" si="77"/>
        <v>Positivo</v>
      </c>
    </row>
    <row r="812" spans="1:27" x14ac:dyDescent="0.25">
      <c r="A812">
        <v>810</v>
      </c>
      <c r="B812" t="s">
        <v>3510</v>
      </c>
      <c r="C812" s="3">
        <v>21.12</v>
      </c>
      <c r="D812">
        <v>17.739999999999998</v>
      </c>
      <c r="E812">
        <v>2.1</v>
      </c>
      <c r="F812">
        <v>3.4299999999999997E-2</v>
      </c>
      <c r="G812" t="s">
        <v>3511</v>
      </c>
      <c r="H812" t="s">
        <v>1660</v>
      </c>
      <c r="I812" t="s">
        <v>3207</v>
      </c>
      <c r="J812" t="s">
        <v>3512</v>
      </c>
      <c r="K812">
        <v>6.9</v>
      </c>
      <c r="L812">
        <v>5.05</v>
      </c>
      <c r="M812">
        <v>0.21529999999999999</v>
      </c>
      <c r="N812">
        <v>8.539999999999999E-2</v>
      </c>
      <c r="O812" t="s">
        <v>633</v>
      </c>
      <c r="P812">
        <v>0.1857</v>
      </c>
      <c r="Q812">
        <v>0.1186</v>
      </c>
      <c r="R812" t="s">
        <v>3513</v>
      </c>
      <c r="S812" t="s">
        <v>1675</v>
      </c>
      <c r="T812">
        <v>0.25</v>
      </c>
      <c r="U812">
        <v>0.1124</v>
      </c>
      <c r="V812" s="6" t="str">
        <f t="shared" si="72"/>
        <v>Ótimo</v>
      </c>
      <c r="W812" s="6" t="str">
        <f t="shared" si="73"/>
        <v>Positivo</v>
      </c>
      <c r="X812" s="6" t="str">
        <f t="shared" si="74"/>
        <v>Bom</v>
      </c>
      <c r="Y812" t="str">
        <f t="shared" si="75"/>
        <v>Ótimo</v>
      </c>
      <c r="Z812" t="str">
        <f t="shared" si="76"/>
        <v>Positiva</v>
      </c>
      <c r="AA812" t="str">
        <f t="shared" si="77"/>
        <v>Positivo</v>
      </c>
    </row>
    <row r="813" spans="1:27" x14ac:dyDescent="0.25">
      <c r="A813">
        <v>811</v>
      </c>
      <c r="B813" t="s">
        <v>3514</v>
      </c>
      <c r="C813" s="3">
        <v>7.82</v>
      </c>
      <c r="D813">
        <v>17.84</v>
      </c>
      <c r="E813">
        <v>2.14</v>
      </c>
      <c r="F813">
        <v>0</v>
      </c>
      <c r="G813" t="s">
        <v>3515</v>
      </c>
      <c r="H813" t="s">
        <v>24</v>
      </c>
      <c r="I813" t="s">
        <v>3516</v>
      </c>
      <c r="J813" t="s">
        <v>24</v>
      </c>
      <c r="K813">
        <v>-2710.74</v>
      </c>
      <c r="L813">
        <v>-1526.3</v>
      </c>
      <c r="M813">
        <v>0</v>
      </c>
      <c r="N813">
        <v>0</v>
      </c>
      <c r="O813" t="s">
        <v>24</v>
      </c>
      <c r="P813">
        <v>0</v>
      </c>
      <c r="Q813">
        <v>0.12</v>
      </c>
      <c r="R813" t="s">
        <v>24</v>
      </c>
      <c r="S813" t="s">
        <v>3486</v>
      </c>
      <c r="T813">
        <v>0</v>
      </c>
      <c r="U813">
        <v>0</v>
      </c>
      <c r="V813" s="6" t="str">
        <f t="shared" si="72"/>
        <v>Ótimo</v>
      </c>
      <c r="W813" s="6" t="str">
        <f t="shared" si="73"/>
        <v>Positivo</v>
      </c>
      <c r="X813" s="6" t="str">
        <f t="shared" si="74"/>
        <v>Nulo</v>
      </c>
      <c r="Y813" t="str">
        <f t="shared" si="75"/>
        <v>Ótimo</v>
      </c>
      <c r="Z813" t="str">
        <f t="shared" si="76"/>
        <v>Negativo</v>
      </c>
      <c r="AA813" t="str">
        <f t="shared" si="77"/>
        <v>Negativo</v>
      </c>
    </row>
    <row r="814" spans="1:27" x14ac:dyDescent="0.25">
      <c r="A814">
        <v>812</v>
      </c>
      <c r="B814" t="s">
        <v>3517</v>
      </c>
      <c r="C814" s="3">
        <v>6.5</v>
      </c>
      <c r="D814">
        <v>18.010000000000002</v>
      </c>
      <c r="E814">
        <v>1.3</v>
      </c>
      <c r="F814">
        <v>0</v>
      </c>
      <c r="G814" t="s">
        <v>3518</v>
      </c>
      <c r="H814" t="s">
        <v>831</v>
      </c>
      <c r="I814" t="s">
        <v>3347</v>
      </c>
      <c r="J814" t="s">
        <v>3519</v>
      </c>
      <c r="K814">
        <v>24.17</v>
      </c>
      <c r="L814">
        <v>41.56</v>
      </c>
      <c r="M814">
        <v>0.83920000000000006</v>
      </c>
      <c r="N814">
        <v>1.1051</v>
      </c>
      <c r="O814" t="s">
        <v>3520</v>
      </c>
      <c r="P814">
        <v>3.9100000000000003E-2</v>
      </c>
      <c r="Q814">
        <v>7.2300000000000003E-2</v>
      </c>
      <c r="R814" t="s">
        <v>24</v>
      </c>
      <c r="S814" t="s">
        <v>3521</v>
      </c>
      <c r="T814">
        <v>0.16</v>
      </c>
      <c r="U814">
        <v>9.2499999999999999E-2</v>
      </c>
      <c r="V814" s="6" t="str">
        <f t="shared" si="72"/>
        <v>Ótimo</v>
      </c>
      <c r="W814" s="6" t="str">
        <f t="shared" si="73"/>
        <v>Positivo</v>
      </c>
      <c r="X814" s="6" t="str">
        <f t="shared" si="74"/>
        <v>Nulo</v>
      </c>
      <c r="Y814" t="str">
        <f t="shared" si="75"/>
        <v>Bom</v>
      </c>
      <c r="Z814" t="str">
        <f t="shared" si="76"/>
        <v>Positiva</v>
      </c>
      <c r="AA814" t="str">
        <f t="shared" si="77"/>
        <v>Positivo</v>
      </c>
    </row>
    <row r="815" spans="1:27" x14ac:dyDescent="0.25">
      <c r="A815">
        <v>813</v>
      </c>
      <c r="B815" t="s">
        <v>3522</v>
      </c>
      <c r="C815" s="3">
        <v>45.34</v>
      </c>
      <c r="D815">
        <v>18.12</v>
      </c>
      <c r="E815">
        <v>1.1000000000000001</v>
      </c>
      <c r="F815">
        <v>0</v>
      </c>
      <c r="G815" t="s">
        <v>120</v>
      </c>
      <c r="H815" t="s">
        <v>3523</v>
      </c>
      <c r="I815" t="s">
        <v>2613</v>
      </c>
      <c r="J815" t="s">
        <v>3524</v>
      </c>
      <c r="K815">
        <v>13.99</v>
      </c>
      <c r="L815">
        <v>4.6399999999999997</v>
      </c>
      <c r="M815">
        <v>0.12909999999999999</v>
      </c>
      <c r="N815">
        <v>8.3800000000000013E-2</v>
      </c>
      <c r="O815" t="s">
        <v>599</v>
      </c>
      <c r="P815">
        <v>5.9499999999999997E-2</v>
      </c>
      <c r="Q815">
        <v>6.0499999999999998E-2</v>
      </c>
      <c r="R815" t="s">
        <v>24</v>
      </c>
      <c r="S815" t="s">
        <v>3477</v>
      </c>
      <c r="T815">
        <v>0.28000000000000003</v>
      </c>
      <c r="U815">
        <v>2.6100000000000002E-2</v>
      </c>
      <c r="V815" s="6" t="str">
        <f t="shared" si="72"/>
        <v>Ótimo</v>
      </c>
      <c r="W815" s="6" t="str">
        <f t="shared" si="73"/>
        <v>Positivo</v>
      </c>
      <c r="X815" s="6" t="str">
        <f t="shared" si="74"/>
        <v>Nulo</v>
      </c>
      <c r="Y815" t="str">
        <f t="shared" si="75"/>
        <v>Bom</v>
      </c>
      <c r="Z815" t="str">
        <f t="shared" si="76"/>
        <v>Positiva</v>
      </c>
      <c r="AA815" t="str">
        <f t="shared" si="77"/>
        <v>Positivo</v>
      </c>
    </row>
    <row r="816" spans="1:27" x14ac:dyDescent="0.25">
      <c r="A816">
        <v>814</v>
      </c>
      <c r="B816" t="s">
        <v>3525</v>
      </c>
      <c r="C816" s="3">
        <v>27.16</v>
      </c>
      <c r="D816">
        <v>18.149999999999999</v>
      </c>
      <c r="E816">
        <v>3.79</v>
      </c>
      <c r="F816">
        <v>1.34E-2</v>
      </c>
      <c r="G816" t="s">
        <v>3526</v>
      </c>
      <c r="H816" t="s">
        <v>2776</v>
      </c>
      <c r="I816" t="s">
        <v>451</v>
      </c>
      <c r="J816" t="s">
        <v>3527</v>
      </c>
      <c r="K816">
        <v>16.72</v>
      </c>
      <c r="L816">
        <v>12.72</v>
      </c>
      <c r="M816">
        <v>0.2</v>
      </c>
      <c r="N816">
        <v>0.18629999999999999</v>
      </c>
      <c r="O816" t="s">
        <v>864</v>
      </c>
      <c r="P816">
        <v>0.15740000000000001</v>
      </c>
      <c r="Q816">
        <v>0.2089</v>
      </c>
      <c r="R816" t="s">
        <v>3528</v>
      </c>
      <c r="S816" t="s">
        <v>3529</v>
      </c>
      <c r="T816">
        <v>0.13</v>
      </c>
      <c r="U816">
        <v>0.3387</v>
      </c>
      <c r="V816" s="6" t="str">
        <f t="shared" si="72"/>
        <v>Ótimo</v>
      </c>
      <c r="W816" s="6" t="str">
        <f t="shared" si="73"/>
        <v>Positivo</v>
      </c>
      <c r="X816" s="6" t="str">
        <f t="shared" si="74"/>
        <v>Bom</v>
      </c>
      <c r="Y816" t="str">
        <f t="shared" si="75"/>
        <v>Ótimo</v>
      </c>
      <c r="Z816" t="str">
        <f t="shared" si="76"/>
        <v>Positiva</v>
      </c>
      <c r="AA816" t="str">
        <f t="shared" si="77"/>
        <v>Positivo</v>
      </c>
    </row>
    <row r="817" spans="1:27" x14ac:dyDescent="0.25">
      <c r="A817">
        <v>815</v>
      </c>
      <c r="B817" t="s">
        <v>3530</v>
      </c>
      <c r="C817" s="3">
        <v>10.98</v>
      </c>
      <c r="D817">
        <v>18.43</v>
      </c>
      <c r="E817">
        <v>1.1499999999999999</v>
      </c>
      <c r="F817">
        <v>3.4799999999999998E-2</v>
      </c>
      <c r="G817" t="s">
        <v>3531</v>
      </c>
      <c r="H817" t="s">
        <v>3532</v>
      </c>
      <c r="I817" t="s">
        <v>1074</v>
      </c>
      <c r="J817" t="s">
        <v>889</v>
      </c>
      <c r="K817">
        <v>8.44</v>
      </c>
      <c r="L817">
        <v>6.07</v>
      </c>
      <c r="M817">
        <v>4.53E-2</v>
      </c>
      <c r="N817">
        <v>1.3599999999999999E-2</v>
      </c>
      <c r="O817" t="s">
        <v>868</v>
      </c>
      <c r="P817">
        <v>7.0499999999999993E-2</v>
      </c>
      <c r="Q817">
        <v>6.2300000000000001E-2</v>
      </c>
      <c r="R817" t="s">
        <v>3533</v>
      </c>
      <c r="S817" t="s">
        <v>3534</v>
      </c>
      <c r="T817">
        <v>1.04</v>
      </c>
      <c r="U817">
        <v>0.17499999999999999</v>
      </c>
      <c r="V817" s="6" t="str">
        <f t="shared" si="72"/>
        <v>Ótimo</v>
      </c>
      <c r="W817" s="6" t="str">
        <f t="shared" si="73"/>
        <v>Positivo</v>
      </c>
      <c r="X817" s="6" t="str">
        <f t="shared" si="74"/>
        <v>Bom</v>
      </c>
      <c r="Y817" t="str">
        <f t="shared" si="75"/>
        <v>Bom</v>
      </c>
      <c r="Z817" t="str">
        <f t="shared" si="76"/>
        <v>Positiva</v>
      </c>
      <c r="AA817" t="str">
        <f t="shared" si="77"/>
        <v>Positivo</v>
      </c>
    </row>
    <row r="818" spans="1:27" x14ac:dyDescent="0.25">
      <c r="A818">
        <v>816</v>
      </c>
      <c r="B818" t="s">
        <v>3535</v>
      </c>
      <c r="C818" s="3">
        <v>0.98</v>
      </c>
      <c r="D818">
        <v>18.489999999999998</v>
      </c>
      <c r="E818">
        <v>2.06</v>
      </c>
      <c r="F818">
        <v>0</v>
      </c>
      <c r="G818" t="s">
        <v>23</v>
      </c>
      <c r="H818" t="s">
        <v>24</v>
      </c>
      <c r="I818" t="s">
        <v>24</v>
      </c>
      <c r="J818" t="s">
        <v>24</v>
      </c>
      <c r="K818">
        <v>0</v>
      </c>
      <c r="L818">
        <v>0</v>
      </c>
      <c r="M818">
        <v>0</v>
      </c>
      <c r="N818">
        <v>0</v>
      </c>
      <c r="O818" t="s">
        <v>24</v>
      </c>
      <c r="P818">
        <v>0</v>
      </c>
      <c r="Q818">
        <v>0.1115</v>
      </c>
      <c r="R818" t="s">
        <v>24</v>
      </c>
      <c r="S818" t="s">
        <v>3509</v>
      </c>
      <c r="T818">
        <v>0</v>
      </c>
      <c r="U818">
        <v>0.35670000000000002</v>
      </c>
      <c r="V818" s="6" t="str">
        <f t="shared" si="72"/>
        <v>Ótimo</v>
      </c>
      <c r="W818" s="6" t="str">
        <f t="shared" si="73"/>
        <v>Positivo</v>
      </c>
      <c r="X818" s="6" t="str">
        <f t="shared" si="74"/>
        <v>Nulo</v>
      </c>
      <c r="Y818" t="str">
        <f t="shared" si="75"/>
        <v>Ótimo</v>
      </c>
      <c r="Z818" t="str">
        <f t="shared" si="76"/>
        <v>Negativo</v>
      </c>
      <c r="AA818" t="str">
        <f t="shared" si="77"/>
        <v>Positivo</v>
      </c>
    </row>
    <row r="819" spans="1:27" x14ac:dyDescent="0.25">
      <c r="A819">
        <v>817</v>
      </c>
      <c r="B819" t="s">
        <v>3536</v>
      </c>
      <c r="C819" s="3">
        <v>56</v>
      </c>
      <c r="D819">
        <v>18.579999999999998</v>
      </c>
      <c r="E819">
        <v>1.38</v>
      </c>
      <c r="F819">
        <v>0</v>
      </c>
      <c r="G819" t="s">
        <v>3537</v>
      </c>
      <c r="H819" t="s">
        <v>3538</v>
      </c>
      <c r="I819" t="s">
        <v>3539</v>
      </c>
      <c r="J819" t="s">
        <v>3540</v>
      </c>
      <c r="K819">
        <v>19.68</v>
      </c>
      <c r="L819">
        <v>19.68</v>
      </c>
      <c r="M819">
        <v>6.2899999999999998E-2</v>
      </c>
      <c r="N819">
        <v>9.7500000000000003E-2</v>
      </c>
      <c r="O819" t="s">
        <v>3541</v>
      </c>
      <c r="P819">
        <v>5.5399999999999998E-2</v>
      </c>
      <c r="Q819">
        <v>7.4400000000000008E-2</v>
      </c>
      <c r="R819" t="s">
        <v>24</v>
      </c>
      <c r="S819" t="s">
        <v>3542</v>
      </c>
      <c r="T819">
        <v>0.03</v>
      </c>
      <c r="U819">
        <v>0.10489999999999999</v>
      </c>
      <c r="V819" s="6" t="str">
        <f t="shared" si="72"/>
        <v>Ótimo</v>
      </c>
      <c r="W819" s="6" t="str">
        <f t="shared" si="73"/>
        <v>Positivo</v>
      </c>
      <c r="X819" s="6" t="str">
        <f t="shared" si="74"/>
        <v>Nulo</v>
      </c>
      <c r="Y819" t="str">
        <f t="shared" si="75"/>
        <v>Bom</v>
      </c>
      <c r="Z819" t="str">
        <f t="shared" si="76"/>
        <v>Positiva</v>
      </c>
      <c r="AA819" t="str">
        <f t="shared" si="77"/>
        <v>Positivo</v>
      </c>
    </row>
    <row r="820" spans="1:27" x14ac:dyDescent="0.25">
      <c r="A820">
        <v>818</v>
      </c>
      <c r="B820" t="s">
        <v>3543</v>
      </c>
      <c r="C820" s="3">
        <v>27.1</v>
      </c>
      <c r="D820">
        <v>18.760000000000002</v>
      </c>
      <c r="E820">
        <v>2.54</v>
      </c>
      <c r="F820">
        <v>0</v>
      </c>
      <c r="G820" t="s">
        <v>3545</v>
      </c>
      <c r="H820" t="s">
        <v>1648</v>
      </c>
      <c r="I820" t="s">
        <v>2261</v>
      </c>
      <c r="J820" t="s">
        <v>3546</v>
      </c>
      <c r="K820">
        <v>10.26</v>
      </c>
      <c r="L820">
        <v>8.0399999999999991</v>
      </c>
      <c r="M820">
        <v>2.6599999999999999E-2</v>
      </c>
      <c r="N820">
        <v>1.1599999999999999E-2</v>
      </c>
      <c r="O820" t="s">
        <v>956</v>
      </c>
      <c r="P820">
        <v>0.15479999999999999</v>
      </c>
      <c r="Q820">
        <v>0.13539999999999999</v>
      </c>
      <c r="R820" t="s">
        <v>24</v>
      </c>
      <c r="S820" t="s">
        <v>3164</v>
      </c>
      <c r="T820">
        <v>1.1299999999999999</v>
      </c>
      <c r="U820">
        <v>0.12429999999999999</v>
      </c>
      <c r="V820" s="6" t="str">
        <f t="shared" si="72"/>
        <v>Ótimo</v>
      </c>
      <c r="W820" s="6" t="str">
        <f t="shared" si="73"/>
        <v>Positivo</v>
      </c>
      <c r="X820" s="6" t="str">
        <f t="shared" si="74"/>
        <v>Nulo</v>
      </c>
      <c r="Y820" t="str">
        <f t="shared" si="75"/>
        <v>Ótimo</v>
      </c>
      <c r="Z820" t="str">
        <f t="shared" si="76"/>
        <v>Positiva</v>
      </c>
      <c r="AA820" t="str">
        <f t="shared" si="77"/>
        <v>Positivo</v>
      </c>
    </row>
    <row r="821" spans="1:27" x14ac:dyDescent="0.25">
      <c r="A821">
        <v>819</v>
      </c>
      <c r="B821" t="s">
        <v>3547</v>
      </c>
      <c r="C821" s="3">
        <v>15.23</v>
      </c>
      <c r="D821">
        <v>18.809999999999999</v>
      </c>
      <c r="E821">
        <v>3.74</v>
      </c>
      <c r="F821">
        <v>1.7000000000000001E-2</v>
      </c>
      <c r="G821" t="s">
        <v>3548</v>
      </c>
      <c r="H821" t="s">
        <v>869</v>
      </c>
      <c r="I821" t="s">
        <v>3549</v>
      </c>
      <c r="J821" t="s">
        <v>3550</v>
      </c>
      <c r="K821">
        <v>10.77</v>
      </c>
      <c r="L821">
        <v>8.98</v>
      </c>
      <c r="M821">
        <v>0.1019</v>
      </c>
      <c r="N821">
        <v>5.6399999999999999E-2</v>
      </c>
      <c r="O821" t="s">
        <v>27</v>
      </c>
      <c r="P821">
        <v>0.15529999999999999</v>
      </c>
      <c r="Q821">
        <v>0.19889999999999999</v>
      </c>
      <c r="R821" t="s">
        <v>3551</v>
      </c>
      <c r="S821" t="s">
        <v>3552</v>
      </c>
      <c r="T821">
        <v>1.19</v>
      </c>
      <c r="U821">
        <v>0.34160000000000001</v>
      </c>
      <c r="V821" s="6" t="str">
        <f t="shared" si="72"/>
        <v>Ótimo</v>
      </c>
      <c r="W821" s="6" t="str">
        <f t="shared" si="73"/>
        <v>Positivo</v>
      </c>
      <c r="X821" s="6" t="str">
        <f t="shared" si="74"/>
        <v>Bom</v>
      </c>
      <c r="Y821" t="str">
        <f t="shared" si="75"/>
        <v>Ótimo</v>
      </c>
      <c r="Z821" t="str">
        <f t="shared" si="76"/>
        <v>Positiva</v>
      </c>
      <c r="AA821" t="str">
        <f t="shared" si="77"/>
        <v>Positivo</v>
      </c>
    </row>
    <row r="822" spans="1:27" x14ac:dyDescent="0.25">
      <c r="A822">
        <v>820</v>
      </c>
      <c r="B822" t="s">
        <v>3553</v>
      </c>
      <c r="C822" s="3">
        <v>11.98</v>
      </c>
      <c r="D822">
        <v>18.84</v>
      </c>
      <c r="E822">
        <v>5.49</v>
      </c>
      <c r="F822">
        <v>1.5699999999999999E-2</v>
      </c>
      <c r="G822" t="s">
        <v>3554</v>
      </c>
      <c r="H822" t="s">
        <v>3213</v>
      </c>
      <c r="I822" t="s">
        <v>3555</v>
      </c>
      <c r="J822" t="s">
        <v>2759</v>
      </c>
      <c r="K822">
        <v>15.19</v>
      </c>
      <c r="L822">
        <v>14.32</v>
      </c>
      <c r="M822">
        <v>0.21429999999999999</v>
      </c>
      <c r="N822">
        <v>0.17030000000000001</v>
      </c>
      <c r="O822" t="s">
        <v>2458</v>
      </c>
      <c r="P822">
        <v>0.2752</v>
      </c>
      <c r="Q822">
        <v>0.29170000000000001</v>
      </c>
      <c r="R822" t="s">
        <v>3556</v>
      </c>
      <c r="S822" t="s">
        <v>3557</v>
      </c>
      <c r="T822">
        <v>0.26</v>
      </c>
      <c r="U822">
        <v>0.47310000000000002</v>
      </c>
      <c r="V822" s="6" t="str">
        <f t="shared" si="72"/>
        <v>Ótimo</v>
      </c>
      <c r="W822" s="6" t="str">
        <f t="shared" si="73"/>
        <v>Positivo</v>
      </c>
      <c r="X822" s="6" t="str">
        <f t="shared" si="74"/>
        <v>Bom</v>
      </c>
      <c r="Y822" t="str">
        <f t="shared" si="75"/>
        <v>Ótimo</v>
      </c>
      <c r="Z822" t="str">
        <f t="shared" si="76"/>
        <v>Positiva</v>
      </c>
      <c r="AA822" t="str">
        <f t="shared" si="77"/>
        <v>Positivo</v>
      </c>
    </row>
    <row r="823" spans="1:27" x14ac:dyDescent="0.25">
      <c r="A823">
        <v>821</v>
      </c>
      <c r="B823" t="s">
        <v>3558</v>
      </c>
      <c r="C823" s="3">
        <v>4.55</v>
      </c>
      <c r="D823">
        <v>18.86</v>
      </c>
      <c r="E823">
        <v>2.98</v>
      </c>
      <c r="F823">
        <v>4.1099999999999998E-2</v>
      </c>
      <c r="G823" t="s">
        <v>3559</v>
      </c>
      <c r="H823" t="s">
        <v>989</v>
      </c>
      <c r="I823" t="s">
        <v>2406</v>
      </c>
      <c r="J823" t="s">
        <v>3560</v>
      </c>
      <c r="K823">
        <v>9.4600000000000009</v>
      </c>
      <c r="L823">
        <v>7.68</v>
      </c>
      <c r="M823">
        <v>5.9700000000000003E-2</v>
      </c>
      <c r="N823">
        <v>3.4000000000000002E-2</v>
      </c>
      <c r="O823" t="s">
        <v>2022</v>
      </c>
      <c r="P823">
        <v>0.19350000000000001</v>
      </c>
      <c r="Q823">
        <v>0.1583</v>
      </c>
      <c r="R823" t="s">
        <v>3561</v>
      </c>
      <c r="S823" t="s">
        <v>2023</v>
      </c>
      <c r="T823">
        <v>0.39</v>
      </c>
      <c r="U823">
        <v>0.17810000000000001</v>
      </c>
      <c r="V823" s="6" t="str">
        <f t="shared" si="72"/>
        <v>Ótimo</v>
      </c>
      <c r="W823" s="6" t="str">
        <f t="shared" si="73"/>
        <v>Positivo</v>
      </c>
      <c r="X823" s="6" t="str">
        <f t="shared" si="74"/>
        <v>Bom</v>
      </c>
      <c r="Y823" t="str">
        <f t="shared" si="75"/>
        <v>Ótimo</v>
      </c>
      <c r="Z823" t="str">
        <f t="shared" si="76"/>
        <v>Positiva</v>
      </c>
      <c r="AA823" t="str">
        <f t="shared" si="77"/>
        <v>Positivo</v>
      </c>
    </row>
    <row r="824" spans="1:27" x14ac:dyDescent="0.25">
      <c r="A824">
        <v>822</v>
      </c>
      <c r="B824" t="s">
        <v>3562</v>
      </c>
      <c r="C824" s="3">
        <v>92.82</v>
      </c>
      <c r="D824">
        <v>18.88</v>
      </c>
      <c r="E824">
        <v>21.91</v>
      </c>
      <c r="F824">
        <v>0</v>
      </c>
      <c r="G824" t="s">
        <v>3563</v>
      </c>
      <c r="H824" t="s">
        <v>3564</v>
      </c>
      <c r="I824" t="s">
        <v>2808</v>
      </c>
      <c r="J824" t="s">
        <v>3565</v>
      </c>
      <c r="K824">
        <v>16.32</v>
      </c>
      <c r="L824">
        <v>13.2</v>
      </c>
      <c r="M824">
        <v>0.4022</v>
      </c>
      <c r="N824">
        <v>0.35139999999999999</v>
      </c>
      <c r="O824" t="s">
        <v>1307</v>
      </c>
      <c r="P824">
        <v>0.4617</v>
      </c>
      <c r="Q824">
        <v>1.1604000000000001</v>
      </c>
      <c r="R824" t="s">
        <v>24</v>
      </c>
      <c r="S824" t="s">
        <v>3566</v>
      </c>
      <c r="T824">
        <v>0</v>
      </c>
      <c r="U824">
        <v>0.36830000000000002</v>
      </c>
      <c r="V824" s="6" t="str">
        <f t="shared" si="72"/>
        <v>Ótimo</v>
      </c>
      <c r="W824" s="6" t="str">
        <f t="shared" si="73"/>
        <v>Positivo</v>
      </c>
      <c r="X824" s="6" t="str">
        <f t="shared" si="74"/>
        <v>Nulo</v>
      </c>
      <c r="Y824" t="str">
        <f t="shared" si="75"/>
        <v>Ótimo</v>
      </c>
      <c r="Z824" t="str">
        <f t="shared" si="76"/>
        <v>Positiva</v>
      </c>
      <c r="AA824" t="str">
        <f t="shared" si="77"/>
        <v>Positivo</v>
      </c>
    </row>
    <row r="825" spans="1:27" x14ac:dyDescent="0.25">
      <c r="A825">
        <v>823</v>
      </c>
      <c r="B825" t="s">
        <v>3567</v>
      </c>
      <c r="C825" s="3">
        <v>37.1</v>
      </c>
      <c r="D825">
        <v>18.899999999999999</v>
      </c>
      <c r="E825">
        <v>0.95</v>
      </c>
      <c r="F825">
        <v>4.8599999999999997E-2</v>
      </c>
      <c r="G825" t="s">
        <v>3568</v>
      </c>
      <c r="H825" t="s">
        <v>3569</v>
      </c>
      <c r="I825" t="s">
        <v>2146</v>
      </c>
      <c r="J825" t="s">
        <v>967</v>
      </c>
      <c r="K825">
        <v>7.96</v>
      </c>
      <c r="L825">
        <v>5.98</v>
      </c>
      <c r="M825">
        <v>0.1845</v>
      </c>
      <c r="N825">
        <v>5.0999999999999997E-2</v>
      </c>
      <c r="O825" t="s">
        <v>1871</v>
      </c>
      <c r="P825">
        <v>8.3699999999999997E-2</v>
      </c>
      <c r="Q825">
        <v>5.0099999999999999E-2</v>
      </c>
      <c r="R825" t="s">
        <v>3570</v>
      </c>
      <c r="S825" t="s">
        <v>3502</v>
      </c>
      <c r="T825">
        <v>0.69</v>
      </c>
      <c r="U825">
        <v>0.11509999999999999</v>
      </c>
      <c r="V825" s="6" t="str">
        <f t="shared" si="72"/>
        <v>Ótimo</v>
      </c>
      <c r="W825" s="6" t="str">
        <f t="shared" si="73"/>
        <v>Positivo</v>
      </c>
      <c r="X825" s="6" t="str">
        <f t="shared" si="74"/>
        <v>Bom</v>
      </c>
      <c r="Y825" t="str">
        <f t="shared" si="75"/>
        <v>Bom</v>
      </c>
      <c r="Z825" t="str">
        <f t="shared" si="76"/>
        <v>Positiva</v>
      </c>
      <c r="AA825" t="str">
        <f t="shared" si="77"/>
        <v>Positivo</v>
      </c>
    </row>
    <row r="826" spans="1:27" x14ac:dyDescent="0.25">
      <c r="A826">
        <v>824</v>
      </c>
      <c r="B826" t="s">
        <v>3571</v>
      </c>
      <c r="C826" s="3">
        <v>4.5999999999999996</v>
      </c>
      <c r="D826">
        <v>19.059999999999999</v>
      </c>
      <c r="E826">
        <v>3.02</v>
      </c>
      <c r="F826">
        <v>4.4699999999999997E-2</v>
      </c>
      <c r="G826" t="s">
        <v>3572</v>
      </c>
      <c r="H826" t="s">
        <v>3573</v>
      </c>
      <c r="I826" t="s">
        <v>3574</v>
      </c>
      <c r="J826" t="s">
        <v>3575</v>
      </c>
      <c r="K826">
        <v>9.58</v>
      </c>
      <c r="L826">
        <v>7.77</v>
      </c>
      <c r="M826">
        <v>5.9700000000000003E-2</v>
      </c>
      <c r="N826">
        <v>3.4000000000000002E-2</v>
      </c>
      <c r="O826" t="s">
        <v>2022</v>
      </c>
      <c r="P826">
        <v>0.19350000000000001</v>
      </c>
      <c r="Q826">
        <v>0.1583</v>
      </c>
      <c r="R826" t="s">
        <v>3576</v>
      </c>
      <c r="S826" t="s">
        <v>2023</v>
      </c>
      <c r="T826">
        <v>0.39</v>
      </c>
      <c r="U826">
        <v>0.17810000000000001</v>
      </c>
      <c r="V826" s="6" t="str">
        <f t="shared" si="72"/>
        <v>Ótimo</v>
      </c>
      <c r="W826" s="6" t="str">
        <f t="shared" si="73"/>
        <v>Positivo</v>
      </c>
      <c r="X826" s="6" t="str">
        <f t="shared" si="74"/>
        <v>Bom</v>
      </c>
      <c r="Y826" t="str">
        <f t="shared" si="75"/>
        <v>Ótimo</v>
      </c>
      <c r="Z826" t="str">
        <f t="shared" si="76"/>
        <v>Positiva</v>
      </c>
      <c r="AA826" t="str">
        <f t="shared" si="77"/>
        <v>Positivo</v>
      </c>
    </row>
    <row r="827" spans="1:27" x14ac:dyDescent="0.25">
      <c r="A827">
        <v>825</v>
      </c>
      <c r="B827" t="s">
        <v>3577</v>
      </c>
      <c r="C827" s="3">
        <v>7.57</v>
      </c>
      <c r="D827">
        <v>19.28</v>
      </c>
      <c r="E827">
        <v>0.97</v>
      </c>
      <c r="F827">
        <v>4.8499999999999988E-2</v>
      </c>
      <c r="G827" t="s">
        <v>3350</v>
      </c>
      <c r="H827" t="s">
        <v>2276</v>
      </c>
      <c r="I827" t="s">
        <v>151</v>
      </c>
      <c r="J827" t="s">
        <v>1864</v>
      </c>
      <c r="K827">
        <v>8.06</v>
      </c>
      <c r="L827">
        <v>6.06</v>
      </c>
      <c r="M827">
        <v>0.1845</v>
      </c>
      <c r="N827">
        <v>5.0999999999999997E-2</v>
      </c>
      <c r="O827" t="s">
        <v>1871</v>
      </c>
      <c r="P827">
        <v>8.3699999999999997E-2</v>
      </c>
      <c r="Q827">
        <v>5.0099999999999999E-2</v>
      </c>
      <c r="R827" t="s">
        <v>3578</v>
      </c>
      <c r="S827" t="s">
        <v>3502</v>
      </c>
      <c r="T827">
        <v>0.69</v>
      </c>
      <c r="U827">
        <v>0.11509999999999999</v>
      </c>
      <c r="V827" s="6" t="str">
        <f t="shared" si="72"/>
        <v>Ótimo</v>
      </c>
      <c r="W827" s="6" t="str">
        <f t="shared" si="73"/>
        <v>Positivo</v>
      </c>
      <c r="X827" s="6" t="str">
        <f t="shared" si="74"/>
        <v>Bom</v>
      </c>
      <c r="Y827" t="str">
        <f t="shared" si="75"/>
        <v>Bom</v>
      </c>
      <c r="Z827" t="str">
        <f t="shared" si="76"/>
        <v>Positiva</v>
      </c>
      <c r="AA827" t="str">
        <f t="shared" si="77"/>
        <v>Positivo</v>
      </c>
    </row>
    <row r="828" spans="1:27" x14ac:dyDescent="0.25">
      <c r="A828">
        <v>826</v>
      </c>
      <c r="B828" t="s">
        <v>3579</v>
      </c>
      <c r="C828" s="3">
        <v>58.2</v>
      </c>
      <c r="D828">
        <v>19.309999999999999</v>
      </c>
      <c r="E828">
        <v>1.44</v>
      </c>
      <c r="F828">
        <v>0</v>
      </c>
      <c r="G828" t="s">
        <v>3580</v>
      </c>
      <c r="H828" t="s">
        <v>1349</v>
      </c>
      <c r="I828" t="s">
        <v>3581</v>
      </c>
      <c r="J828" t="s">
        <v>3582</v>
      </c>
      <c r="K828">
        <v>20.63</v>
      </c>
      <c r="L828">
        <v>20.63</v>
      </c>
      <c r="M828">
        <v>6.2899999999999998E-2</v>
      </c>
      <c r="N828">
        <v>9.7500000000000003E-2</v>
      </c>
      <c r="O828" t="s">
        <v>3541</v>
      </c>
      <c r="P828">
        <v>5.5399999999999998E-2</v>
      </c>
      <c r="Q828">
        <v>7.4400000000000008E-2</v>
      </c>
      <c r="R828" t="s">
        <v>24</v>
      </c>
      <c r="S828" t="s">
        <v>3542</v>
      </c>
      <c r="T828">
        <v>0.03</v>
      </c>
      <c r="U828">
        <v>0.10489999999999999</v>
      </c>
      <c r="V828" s="6" t="str">
        <f t="shared" si="72"/>
        <v>Ótimo</v>
      </c>
      <c r="W828" s="6" t="str">
        <f t="shared" si="73"/>
        <v>Positivo</v>
      </c>
      <c r="X828" s="6" t="str">
        <f t="shared" si="74"/>
        <v>Nulo</v>
      </c>
      <c r="Y828" t="str">
        <f t="shared" si="75"/>
        <v>Bom</v>
      </c>
      <c r="Z828" t="str">
        <f t="shared" si="76"/>
        <v>Positiva</v>
      </c>
      <c r="AA828" t="str">
        <f t="shared" si="77"/>
        <v>Positivo</v>
      </c>
    </row>
    <row r="829" spans="1:27" x14ac:dyDescent="0.25">
      <c r="A829">
        <v>827</v>
      </c>
      <c r="B829" t="s">
        <v>3583</v>
      </c>
      <c r="C829" s="3">
        <v>418</v>
      </c>
      <c r="D829">
        <v>19.309999999999999</v>
      </c>
      <c r="E829">
        <v>4.8600000000000003</v>
      </c>
      <c r="F829">
        <v>1.66E-2</v>
      </c>
      <c r="G829" t="s">
        <v>3584</v>
      </c>
      <c r="H829" t="s">
        <v>3585</v>
      </c>
      <c r="I829" t="s">
        <v>3586</v>
      </c>
      <c r="J829" t="s">
        <v>3587</v>
      </c>
      <c r="K829">
        <v>-153.47999999999999</v>
      </c>
      <c r="L829">
        <v>-155.27000000000001</v>
      </c>
      <c r="M829">
        <v>0</v>
      </c>
      <c r="N829">
        <v>0</v>
      </c>
      <c r="O829" t="s">
        <v>180</v>
      </c>
      <c r="P829">
        <v>-2.3800000000000002E-2</v>
      </c>
      <c r="Q829">
        <v>0.25190000000000001</v>
      </c>
      <c r="R829" t="s">
        <v>3588</v>
      </c>
      <c r="S829" t="s">
        <v>3589</v>
      </c>
      <c r="T829">
        <v>0.95</v>
      </c>
      <c r="U829">
        <v>-0.29480000000000001</v>
      </c>
      <c r="V829" s="6" t="str">
        <f t="shared" si="72"/>
        <v>Ótimo</v>
      </c>
      <c r="W829" s="6" t="str">
        <f t="shared" si="73"/>
        <v>Positivo</v>
      </c>
      <c r="X829" s="6" t="str">
        <f t="shared" si="74"/>
        <v>Bom</v>
      </c>
      <c r="Y829" t="str">
        <f t="shared" si="75"/>
        <v>Ótimo</v>
      </c>
      <c r="Z829" t="str">
        <f t="shared" si="76"/>
        <v>Negativo</v>
      </c>
      <c r="AA829" t="str">
        <f t="shared" si="77"/>
        <v>Negativo</v>
      </c>
    </row>
    <row r="830" spans="1:27" x14ac:dyDescent="0.25">
      <c r="A830">
        <v>828</v>
      </c>
      <c r="B830" t="s">
        <v>3590</v>
      </c>
      <c r="C830" s="3">
        <v>5.64</v>
      </c>
      <c r="D830">
        <v>19.32</v>
      </c>
      <c r="E830">
        <v>0.56999999999999995</v>
      </c>
      <c r="F830">
        <v>2.3999999999999998E-3</v>
      </c>
      <c r="G830" t="s">
        <v>1255</v>
      </c>
      <c r="H830" t="s">
        <v>946</v>
      </c>
      <c r="I830" t="s">
        <v>1923</v>
      </c>
      <c r="J830" t="s">
        <v>3591</v>
      </c>
      <c r="K830">
        <v>1.05</v>
      </c>
      <c r="L830">
        <v>0.57999999999999996</v>
      </c>
      <c r="M830">
        <v>0.20530000000000001</v>
      </c>
      <c r="N830">
        <v>1.7600000000000001E-2</v>
      </c>
      <c r="O830" t="s">
        <v>3592</v>
      </c>
      <c r="P830">
        <v>0.17680000000000001</v>
      </c>
      <c r="Q830">
        <v>2.9499999999999998E-2</v>
      </c>
      <c r="R830" t="s">
        <v>3593</v>
      </c>
      <c r="S830" t="s">
        <v>3594</v>
      </c>
      <c r="T830">
        <v>0</v>
      </c>
      <c r="U830">
        <v>-7.6E-3</v>
      </c>
      <c r="V830" s="6" t="str">
        <f t="shared" si="72"/>
        <v>Ótimo</v>
      </c>
      <c r="W830" s="6" t="str">
        <f t="shared" si="73"/>
        <v>Positivo</v>
      </c>
      <c r="X830" s="6" t="str">
        <f t="shared" si="74"/>
        <v>Bom</v>
      </c>
      <c r="Y830" t="str">
        <f t="shared" si="75"/>
        <v>Bom</v>
      </c>
      <c r="Z830" t="str">
        <f t="shared" si="76"/>
        <v>Positiva</v>
      </c>
      <c r="AA830" t="str">
        <f t="shared" si="77"/>
        <v>Negativo</v>
      </c>
    </row>
    <row r="831" spans="1:27" x14ac:dyDescent="0.25">
      <c r="A831">
        <v>829</v>
      </c>
      <c r="B831" t="s">
        <v>3595</v>
      </c>
      <c r="C831" s="3">
        <v>10</v>
      </c>
      <c r="D831">
        <v>19.37</v>
      </c>
      <c r="E831">
        <v>1.88</v>
      </c>
      <c r="F831">
        <v>0</v>
      </c>
      <c r="G831" t="s">
        <v>3596</v>
      </c>
      <c r="H831" t="s">
        <v>3597</v>
      </c>
      <c r="I831" t="s">
        <v>2924</v>
      </c>
      <c r="J831" t="s">
        <v>3598</v>
      </c>
      <c r="K831">
        <v>10.06</v>
      </c>
      <c r="L831">
        <v>5.93</v>
      </c>
      <c r="M831">
        <v>0.15060000000000001</v>
      </c>
      <c r="N831">
        <v>7.8799999999999995E-2</v>
      </c>
      <c r="O831" t="s">
        <v>108</v>
      </c>
      <c r="P831">
        <v>0.1444</v>
      </c>
      <c r="Q831">
        <v>9.6999999999999989E-2</v>
      </c>
      <c r="R831" t="s">
        <v>24</v>
      </c>
      <c r="S831" t="s">
        <v>3599</v>
      </c>
      <c r="T831">
        <v>0.06</v>
      </c>
      <c r="U831">
        <v>2.4899999999999999E-2</v>
      </c>
      <c r="V831" s="6" t="str">
        <f t="shared" si="72"/>
        <v>Ótimo</v>
      </c>
      <c r="W831" s="6" t="str">
        <f t="shared" si="73"/>
        <v>Positivo</v>
      </c>
      <c r="X831" s="6" t="str">
        <f t="shared" si="74"/>
        <v>Nulo</v>
      </c>
      <c r="Y831" t="str">
        <f t="shared" si="75"/>
        <v>Bom</v>
      </c>
      <c r="Z831" t="str">
        <f t="shared" si="76"/>
        <v>Positiva</v>
      </c>
      <c r="AA831" t="str">
        <f t="shared" si="77"/>
        <v>Positivo</v>
      </c>
    </row>
    <row r="832" spans="1:27" x14ac:dyDescent="0.25">
      <c r="A832">
        <v>830</v>
      </c>
      <c r="B832" t="s">
        <v>3600</v>
      </c>
      <c r="C832" s="3">
        <v>16.34</v>
      </c>
      <c r="D832">
        <v>19.41</v>
      </c>
      <c r="E832">
        <v>2.6</v>
      </c>
      <c r="F832">
        <v>7.6E-3</v>
      </c>
      <c r="G832" t="s">
        <v>23</v>
      </c>
      <c r="H832" t="s">
        <v>24</v>
      </c>
      <c r="I832" t="s">
        <v>24</v>
      </c>
      <c r="J832" t="s">
        <v>24</v>
      </c>
      <c r="K832">
        <v>0</v>
      </c>
      <c r="L832">
        <v>0</v>
      </c>
      <c r="M832">
        <v>0</v>
      </c>
      <c r="N832">
        <v>0</v>
      </c>
      <c r="O832" t="s">
        <v>24</v>
      </c>
      <c r="P832">
        <v>0</v>
      </c>
      <c r="Q832">
        <v>0.1338</v>
      </c>
      <c r="R832" t="s">
        <v>3601</v>
      </c>
      <c r="S832" t="s">
        <v>3279</v>
      </c>
      <c r="T832">
        <v>0</v>
      </c>
      <c r="U832">
        <v>1.5699999999999999E-2</v>
      </c>
      <c r="V832" s="6" t="str">
        <f t="shared" si="72"/>
        <v>Ótimo</v>
      </c>
      <c r="W832" s="6" t="str">
        <f t="shared" si="73"/>
        <v>Positivo</v>
      </c>
      <c r="X832" s="6" t="str">
        <f t="shared" si="74"/>
        <v>Bom</v>
      </c>
      <c r="Y832" t="str">
        <f t="shared" si="75"/>
        <v>Ótimo</v>
      </c>
      <c r="Z832" t="str">
        <f t="shared" si="76"/>
        <v>Negativo</v>
      </c>
      <c r="AA832" t="str">
        <f t="shared" si="77"/>
        <v>Positivo</v>
      </c>
    </row>
    <row r="833" spans="1:27" x14ac:dyDescent="0.25">
      <c r="A833">
        <v>831</v>
      </c>
      <c r="B833" t="s">
        <v>3602</v>
      </c>
      <c r="C833" s="3">
        <v>13.2</v>
      </c>
      <c r="D833">
        <v>19.82</v>
      </c>
      <c r="E833">
        <v>0.52</v>
      </c>
      <c r="F833">
        <v>5.5599999999999997E-2</v>
      </c>
      <c r="G833" t="s">
        <v>3603</v>
      </c>
      <c r="H833" t="s">
        <v>198</v>
      </c>
      <c r="I833" t="s">
        <v>27</v>
      </c>
      <c r="J833" t="s">
        <v>3604</v>
      </c>
      <c r="K833">
        <v>8.16</v>
      </c>
      <c r="L833">
        <v>5.04</v>
      </c>
      <c r="M833">
        <v>4.6799999999999987E-2</v>
      </c>
      <c r="N833">
        <v>1.2999999999999999E-2</v>
      </c>
      <c r="O833" t="s">
        <v>433</v>
      </c>
      <c r="P833">
        <v>7.3700000000000002E-2</v>
      </c>
      <c r="Q833">
        <v>2.6499999999999999E-2</v>
      </c>
      <c r="R833" t="s">
        <v>3605</v>
      </c>
      <c r="S833" t="s">
        <v>3606</v>
      </c>
      <c r="T833">
        <v>1.8</v>
      </c>
      <c r="U833">
        <v>0.15620000000000001</v>
      </c>
      <c r="V833" s="6" t="str">
        <f t="shared" si="72"/>
        <v>Ótimo</v>
      </c>
      <c r="W833" s="6" t="str">
        <f t="shared" si="73"/>
        <v>Positivo</v>
      </c>
      <c r="X833" s="6" t="str">
        <f t="shared" si="74"/>
        <v>Ótimo</v>
      </c>
      <c r="Y833" t="str">
        <f t="shared" si="75"/>
        <v>Bom</v>
      </c>
      <c r="Z833" t="str">
        <f t="shared" si="76"/>
        <v>Positiva</v>
      </c>
      <c r="AA833" t="str">
        <f t="shared" si="77"/>
        <v>Positivo</v>
      </c>
    </row>
    <row r="834" spans="1:27" x14ac:dyDescent="0.25">
      <c r="A834">
        <v>832</v>
      </c>
      <c r="B834" t="s">
        <v>3607</v>
      </c>
      <c r="C834" s="3">
        <v>26.57</v>
      </c>
      <c r="D834">
        <v>19.829999999999998</v>
      </c>
      <c r="E834">
        <v>2.37</v>
      </c>
      <c r="F834">
        <v>3.1800000000000002E-2</v>
      </c>
      <c r="G834" t="s">
        <v>3608</v>
      </c>
      <c r="H834" t="s">
        <v>3609</v>
      </c>
      <c r="I834" t="s">
        <v>3610</v>
      </c>
      <c r="J834" t="s">
        <v>3611</v>
      </c>
      <c r="K834">
        <v>13.04</v>
      </c>
      <c r="L834">
        <v>11.36</v>
      </c>
      <c r="M834">
        <v>0.73930000000000007</v>
      </c>
      <c r="N834">
        <v>0.43540000000000001</v>
      </c>
      <c r="O834" t="s">
        <v>817</v>
      </c>
      <c r="P834">
        <v>0.1394</v>
      </c>
      <c r="Q834">
        <v>0.1197</v>
      </c>
      <c r="R834" t="s">
        <v>3612</v>
      </c>
      <c r="S834" t="s">
        <v>3613</v>
      </c>
      <c r="T834">
        <v>0.45</v>
      </c>
      <c r="U834">
        <v>9.1600000000000001E-2</v>
      </c>
      <c r="V834" s="6" t="str">
        <f t="shared" si="72"/>
        <v>Ótimo</v>
      </c>
      <c r="W834" s="6" t="str">
        <f t="shared" si="73"/>
        <v>Positivo</v>
      </c>
      <c r="X834" s="6" t="str">
        <f t="shared" si="74"/>
        <v>Bom</v>
      </c>
      <c r="Y834" t="str">
        <f t="shared" si="75"/>
        <v>Ótimo</v>
      </c>
      <c r="Z834" t="str">
        <f t="shared" si="76"/>
        <v>Positiva</v>
      </c>
      <c r="AA834" t="str">
        <f t="shared" si="77"/>
        <v>Positivo</v>
      </c>
    </row>
    <row r="835" spans="1:27" x14ac:dyDescent="0.25">
      <c r="A835">
        <v>833</v>
      </c>
      <c r="B835" t="s">
        <v>3614</v>
      </c>
      <c r="C835" s="3">
        <v>14.41</v>
      </c>
      <c r="D835">
        <v>19.899999999999999</v>
      </c>
      <c r="E835">
        <v>4.08</v>
      </c>
      <c r="F835">
        <v>2.9000000000000001E-2</v>
      </c>
      <c r="G835" t="s">
        <v>3615</v>
      </c>
      <c r="H835" t="s">
        <v>2754</v>
      </c>
      <c r="I835" t="s">
        <v>3616</v>
      </c>
      <c r="J835" t="s">
        <v>3617</v>
      </c>
      <c r="K835">
        <v>14.79</v>
      </c>
      <c r="L835">
        <v>12.44</v>
      </c>
      <c r="M835">
        <v>0.53479999999999994</v>
      </c>
      <c r="N835">
        <v>0.40979999999999989</v>
      </c>
      <c r="O835" t="s">
        <v>984</v>
      </c>
      <c r="P835">
        <v>0.17499999999999999</v>
      </c>
      <c r="Q835">
        <v>0.2051</v>
      </c>
      <c r="R835" t="s">
        <v>3618</v>
      </c>
      <c r="S835" t="s">
        <v>3619</v>
      </c>
      <c r="T835">
        <v>0.56999999999999995</v>
      </c>
      <c r="U835">
        <v>0.1928</v>
      </c>
      <c r="V835" s="6" t="str">
        <f t="shared" ref="V835:V898" si="78">IF(D835&gt;=10,"Ótimo",IF(AND(D835&gt;0,D835&lt;10),"Bom",IF(D835&lt;=0,"Ruim","NA")))</f>
        <v>Ótimo</v>
      </c>
      <c r="W835" s="6" t="str">
        <f t="shared" ref="W835:W898" si="79">IF(E835&gt;0,"Positivo",IF(E835&lt;=0,"Negativo","NA"))</f>
        <v>Positivo</v>
      </c>
      <c r="X835" s="6" t="str">
        <f t="shared" ref="X835:X898" si="80">IF(AND(F835&gt;0%,F835&lt;=5%),"Bom",IF(F835&lt;=0%,"Nulo",IF(F835&gt;5%,"Ótimo","NA")))</f>
        <v>Bom</v>
      </c>
      <c r="Y835" t="str">
        <f t="shared" ref="Y835:Y898" si="81">IF(AND(Q835&gt;0%,Q835&lt;=10%),"Bom",IF(Q835&lt;=0%,"Negativo",IF(Q835&gt;10%,"Ótimo","NA")))</f>
        <v>Ótimo</v>
      </c>
      <c r="Z835" t="str">
        <f t="shared" ref="Z835:Z898" si="82">IF(N835&gt;0%,"Positiva",IF(N835&lt;=0%,"Negativo","NA"))</f>
        <v>Positiva</v>
      </c>
      <c r="AA835" t="str">
        <f t="shared" ref="AA835:AA898" si="83">IF(U835&gt;0%,"Positivo","Negativo")</f>
        <v>Positivo</v>
      </c>
    </row>
    <row r="836" spans="1:27" x14ac:dyDescent="0.25">
      <c r="A836">
        <v>834</v>
      </c>
      <c r="B836" t="s">
        <v>3620</v>
      </c>
      <c r="C836" s="3">
        <v>19.7</v>
      </c>
      <c r="D836">
        <v>20</v>
      </c>
      <c r="E836">
        <v>1.9</v>
      </c>
      <c r="F836">
        <v>0</v>
      </c>
      <c r="G836" t="s">
        <v>3621</v>
      </c>
      <c r="H836" t="s">
        <v>2988</v>
      </c>
      <c r="I836" t="s">
        <v>2729</v>
      </c>
      <c r="J836" t="s">
        <v>3622</v>
      </c>
      <c r="K836">
        <v>8.2200000000000006</v>
      </c>
      <c r="L836">
        <v>8.99</v>
      </c>
      <c r="M836">
        <v>0.1047</v>
      </c>
      <c r="N836">
        <v>4.3099999999999999E-2</v>
      </c>
      <c r="O836" t="s">
        <v>433</v>
      </c>
      <c r="P836">
        <v>0.1193</v>
      </c>
      <c r="Q836">
        <v>9.5000000000000001E-2</v>
      </c>
      <c r="R836" t="s">
        <v>24</v>
      </c>
      <c r="S836" t="s">
        <v>3623</v>
      </c>
      <c r="T836">
        <v>0.97</v>
      </c>
      <c r="U836">
        <v>0.28210000000000002</v>
      </c>
      <c r="V836" s="6" t="str">
        <f t="shared" si="78"/>
        <v>Ótimo</v>
      </c>
      <c r="W836" s="6" t="str">
        <f t="shared" si="79"/>
        <v>Positivo</v>
      </c>
      <c r="X836" s="6" t="str">
        <f t="shared" si="80"/>
        <v>Nulo</v>
      </c>
      <c r="Y836" t="str">
        <f t="shared" si="81"/>
        <v>Bom</v>
      </c>
      <c r="Z836" t="str">
        <f t="shared" si="82"/>
        <v>Positiva</v>
      </c>
      <c r="AA836" t="str">
        <f t="shared" si="83"/>
        <v>Positivo</v>
      </c>
    </row>
    <row r="837" spans="1:27" x14ac:dyDescent="0.25">
      <c r="A837">
        <v>835</v>
      </c>
      <c r="B837" t="s">
        <v>3624</v>
      </c>
      <c r="C837" s="3">
        <v>37.35</v>
      </c>
      <c r="D837">
        <v>20.13</v>
      </c>
      <c r="E837">
        <v>1.1299999999999999</v>
      </c>
      <c r="F837">
        <v>0</v>
      </c>
      <c r="G837" t="s">
        <v>3625</v>
      </c>
      <c r="H837" t="s">
        <v>763</v>
      </c>
      <c r="I837" t="s">
        <v>3626</v>
      </c>
      <c r="J837" t="s">
        <v>3627</v>
      </c>
      <c r="K837">
        <v>16.14</v>
      </c>
      <c r="L837">
        <v>10.82</v>
      </c>
      <c r="M837">
        <v>0.1008</v>
      </c>
      <c r="N837">
        <v>6.9800000000000001E-2</v>
      </c>
      <c r="O837" t="s">
        <v>3628</v>
      </c>
      <c r="P837">
        <v>5.7699999999999987E-2</v>
      </c>
      <c r="Q837">
        <v>5.5999999999999987E-2</v>
      </c>
      <c r="R837" t="s">
        <v>24</v>
      </c>
      <c r="S837" t="s">
        <v>3629</v>
      </c>
      <c r="T837">
        <v>0.3</v>
      </c>
      <c r="U837">
        <v>0.20899999999999999</v>
      </c>
      <c r="V837" s="6" t="str">
        <f t="shared" si="78"/>
        <v>Ótimo</v>
      </c>
      <c r="W837" s="6" t="str">
        <f t="shared" si="79"/>
        <v>Positivo</v>
      </c>
      <c r="X837" s="6" t="str">
        <f t="shared" si="80"/>
        <v>Nulo</v>
      </c>
      <c r="Y837" t="str">
        <f t="shared" si="81"/>
        <v>Bom</v>
      </c>
      <c r="Z837" t="str">
        <f t="shared" si="82"/>
        <v>Positiva</v>
      </c>
      <c r="AA837" t="str">
        <f t="shared" si="83"/>
        <v>Positivo</v>
      </c>
    </row>
    <row r="838" spans="1:27" x14ac:dyDescent="0.25">
      <c r="A838">
        <v>836</v>
      </c>
      <c r="B838" t="s">
        <v>3630</v>
      </c>
      <c r="C838" s="3">
        <v>14.13</v>
      </c>
      <c r="D838">
        <v>20.239999999999998</v>
      </c>
      <c r="E838">
        <v>3.68</v>
      </c>
      <c r="F838">
        <v>1.55E-2</v>
      </c>
      <c r="G838" t="s">
        <v>23</v>
      </c>
      <c r="H838" t="s">
        <v>24</v>
      </c>
      <c r="I838" t="s">
        <v>24</v>
      </c>
      <c r="J838" t="s">
        <v>24</v>
      </c>
      <c r="K838">
        <v>0</v>
      </c>
      <c r="L838">
        <v>0</v>
      </c>
      <c r="M838">
        <v>0</v>
      </c>
      <c r="N838">
        <v>0</v>
      </c>
      <c r="O838" t="s">
        <v>24</v>
      </c>
      <c r="P838">
        <v>0</v>
      </c>
      <c r="Q838">
        <v>0.1817</v>
      </c>
      <c r="R838" t="s">
        <v>3631</v>
      </c>
      <c r="S838" t="s">
        <v>2899</v>
      </c>
      <c r="T838">
        <v>0</v>
      </c>
      <c r="U838">
        <v>0.84299999999999997</v>
      </c>
      <c r="V838" s="6" t="str">
        <f t="shared" si="78"/>
        <v>Ótimo</v>
      </c>
      <c r="W838" s="6" t="str">
        <f t="shared" si="79"/>
        <v>Positivo</v>
      </c>
      <c r="X838" s="6" t="str">
        <f t="shared" si="80"/>
        <v>Bom</v>
      </c>
      <c r="Y838" t="str">
        <f t="shared" si="81"/>
        <v>Ótimo</v>
      </c>
      <c r="Z838" t="str">
        <f t="shared" si="82"/>
        <v>Negativo</v>
      </c>
      <c r="AA838" t="str">
        <f t="shared" si="83"/>
        <v>Positivo</v>
      </c>
    </row>
    <row r="839" spans="1:27" x14ac:dyDescent="0.25">
      <c r="A839">
        <v>837</v>
      </c>
      <c r="B839" t="s">
        <v>3632</v>
      </c>
      <c r="C839" s="3">
        <v>29.02</v>
      </c>
      <c r="D839">
        <v>20.27</v>
      </c>
      <c r="E839">
        <v>1.93</v>
      </c>
      <c r="F839">
        <v>2.8999999999999998E-3</v>
      </c>
      <c r="G839" t="s">
        <v>2098</v>
      </c>
      <c r="H839" t="s">
        <v>1914</v>
      </c>
      <c r="I839" t="s">
        <v>3633</v>
      </c>
      <c r="J839" t="s">
        <v>3634</v>
      </c>
      <c r="K839">
        <v>20.350000000000001</v>
      </c>
      <c r="L839">
        <v>12.83</v>
      </c>
      <c r="M839">
        <v>0.36020000000000002</v>
      </c>
      <c r="N839">
        <v>0.46310000000000001</v>
      </c>
      <c r="O839" t="s">
        <v>3064</v>
      </c>
      <c r="P839">
        <v>4.5599999999999988E-2</v>
      </c>
      <c r="Q839">
        <v>9.5100000000000004E-2</v>
      </c>
      <c r="R839" t="s">
        <v>3635</v>
      </c>
      <c r="S839" t="s">
        <v>3636</v>
      </c>
      <c r="T839">
        <v>1.94</v>
      </c>
      <c r="U839">
        <v>1.01E-2</v>
      </c>
      <c r="V839" s="6" t="str">
        <f t="shared" si="78"/>
        <v>Ótimo</v>
      </c>
      <c r="W839" s="6" t="str">
        <f t="shared" si="79"/>
        <v>Positivo</v>
      </c>
      <c r="X839" s="6" t="str">
        <f t="shared" si="80"/>
        <v>Bom</v>
      </c>
      <c r="Y839" t="str">
        <f t="shared" si="81"/>
        <v>Bom</v>
      </c>
      <c r="Z839" t="str">
        <f t="shared" si="82"/>
        <v>Positiva</v>
      </c>
      <c r="AA839" t="str">
        <f t="shared" si="83"/>
        <v>Positivo</v>
      </c>
    </row>
    <row r="840" spans="1:27" x14ac:dyDescent="0.25">
      <c r="A840">
        <v>838</v>
      </c>
      <c r="B840" t="s">
        <v>3637</v>
      </c>
      <c r="C840" s="3">
        <v>14.31</v>
      </c>
      <c r="D840">
        <v>20.5</v>
      </c>
      <c r="E840">
        <v>3.86</v>
      </c>
      <c r="F840">
        <v>1.95E-2</v>
      </c>
      <c r="G840" t="s">
        <v>530</v>
      </c>
      <c r="H840" t="s">
        <v>2784</v>
      </c>
      <c r="I840" t="s">
        <v>2125</v>
      </c>
      <c r="J840" t="s">
        <v>3638</v>
      </c>
      <c r="K840">
        <v>11.67</v>
      </c>
      <c r="L840">
        <v>9.7200000000000006</v>
      </c>
      <c r="M840">
        <v>0.33069999999999999</v>
      </c>
      <c r="N840">
        <v>0.12670000000000001</v>
      </c>
      <c r="O840" t="s">
        <v>3639</v>
      </c>
      <c r="P840">
        <v>0.1323</v>
      </c>
      <c r="Q840">
        <v>0.1883</v>
      </c>
      <c r="R840" t="s">
        <v>3640</v>
      </c>
      <c r="S840" t="s">
        <v>3641</v>
      </c>
      <c r="T840">
        <v>2.48</v>
      </c>
      <c r="U840">
        <v>0.68059999999999998</v>
      </c>
      <c r="V840" s="6" t="str">
        <f t="shared" si="78"/>
        <v>Ótimo</v>
      </c>
      <c r="W840" s="6" t="str">
        <f t="shared" si="79"/>
        <v>Positivo</v>
      </c>
      <c r="X840" s="6" t="str">
        <f t="shared" si="80"/>
        <v>Bom</v>
      </c>
      <c r="Y840" t="str">
        <f t="shared" si="81"/>
        <v>Ótimo</v>
      </c>
      <c r="Z840" t="str">
        <f t="shared" si="82"/>
        <v>Positiva</v>
      </c>
      <c r="AA840" t="str">
        <f t="shared" si="83"/>
        <v>Positivo</v>
      </c>
    </row>
    <row r="841" spans="1:27" x14ac:dyDescent="0.25">
      <c r="A841">
        <v>839</v>
      </c>
      <c r="B841" t="s">
        <v>3642</v>
      </c>
      <c r="C841" s="3">
        <v>14.25</v>
      </c>
      <c r="D841">
        <v>20.56</v>
      </c>
      <c r="E841">
        <v>1.37</v>
      </c>
      <c r="F841">
        <v>5.8999999999999997E-2</v>
      </c>
      <c r="G841" t="s">
        <v>3643</v>
      </c>
      <c r="H841" t="s">
        <v>3644</v>
      </c>
      <c r="I841" t="s">
        <v>3113</v>
      </c>
      <c r="J841" t="s">
        <v>3645</v>
      </c>
      <c r="K841">
        <v>11.22</v>
      </c>
      <c r="L841">
        <v>3.74</v>
      </c>
      <c r="M841">
        <v>0.16020000000000001</v>
      </c>
      <c r="N841">
        <v>7.4800000000000005E-2</v>
      </c>
      <c r="O841" t="s">
        <v>1651</v>
      </c>
      <c r="P841">
        <v>7.3599999999999999E-2</v>
      </c>
      <c r="Q841">
        <v>6.6500000000000004E-2</v>
      </c>
      <c r="R841" t="s">
        <v>3646</v>
      </c>
      <c r="S841" t="s">
        <v>3647</v>
      </c>
      <c r="T841">
        <v>0.39</v>
      </c>
      <c r="U841">
        <v>8.5699999999999998E-2</v>
      </c>
      <c r="V841" s="6" t="str">
        <f t="shared" si="78"/>
        <v>Ótimo</v>
      </c>
      <c r="W841" s="6" t="str">
        <f t="shared" si="79"/>
        <v>Positivo</v>
      </c>
      <c r="X841" s="6" t="str">
        <f t="shared" si="80"/>
        <v>Ótimo</v>
      </c>
      <c r="Y841" t="str">
        <f t="shared" si="81"/>
        <v>Bom</v>
      </c>
      <c r="Z841" t="str">
        <f t="shared" si="82"/>
        <v>Positiva</v>
      </c>
      <c r="AA841" t="str">
        <f t="shared" si="83"/>
        <v>Positivo</v>
      </c>
    </row>
    <row r="842" spans="1:27" x14ac:dyDescent="0.25">
      <c r="A842">
        <v>840</v>
      </c>
      <c r="B842" t="s">
        <v>3648</v>
      </c>
      <c r="C842" s="3">
        <v>3.43</v>
      </c>
      <c r="D842">
        <v>20.63</v>
      </c>
      <c r="E842">
        <v>0.43</v>
      </c>
      <c r="F842">
        <v>0</v>
      </c>
      <c r="G842" t="s">
        <v>3649</v>
      </c>
      <c r="H842" t="s">
        <v>3650</v>
      </c>
      <c r="I842" t="s">
        <v>3651</v>
      </c>
      <c r="J842" t="s">
        <v>3652</v>
      </c>
      <c r="K842">
        <v>-16.63</v>
      </c>
      <c r="L842">
        <v>-22.1</v>
      </c>
      <c r="M842">
        <v>-0.13150000000000001</v>
      </c>
      <c r="N842">
        <v>4.2299999999999997E-2</v>
      </c>
      <c r="O842" t="s">
        <v>2242</v>
      </c>
      <c r="P842">
        <v>-3.1800000000000002E-2</v>
      </c>
      <c r="Q842">
        <v>2.06E-2</v>
      </c>
      <c r="R842" t="s">
        <v>3653</v>
      </c>
      <c r="S842" t="s">
        <v>3654</v>
      </c>
      <c r="T842">
        <v>1.1100000000000001</v>
      </c>
      <c r="U842">
        <v>1.14E-2</v>
      </c>
      <c r="V842" s="6" t="str">
        <f t="shared" si="78"/>
        <v>Ótimo</v>
      </c>
      <c r="W842" s="6" t="str">
        <f t="shared" si="79"/>
        <v>Positivo</v>
      </c>
      <c r="X842" s="6" t="str">
        <f t="shared" si="80"/>
        <v>Nulo</v>
      </c>
      <c r="Y842" t="str">
        <f t="shared" si="81"/>
        <v>Bom</v>
      </c>
      <c r="Z842" t="str">
        <f t="shared" si="82"/>
        <v>Positiva</v>
      </c>
      <c r="AA842" t="str">
        <f t="shared" si="83"/>
        <v>Positivo</v>
      </c>
    </row>
    <row r="843" spans="1:27" x14ac:dyDescent="0.25">
      <c r="A843">
        <v>841</v>
      </c>
      <c r="B843" t="s">
        <v>3655</v>
      </c>
      <c r="C843" s="3">
        <v>14.8</v>
      </c>
      <c r="D843">
        <v>20.65</v>
      </c>
      <c r="E843">
        <v>0.78</v>
      </c>
      <c r="F843">
        <v>2.2200000000000001E-2</v>
      </c>
      <c r="G843" t="s">
        <v>3656</v>
      </c>
      <c r="H843" t="s">
        <v>1085</v>
      </c>
      <c r="I843" t="s">
        <v>2146</v>
      </c>
      <c r="J843" t="s">
        <v>2641</v>
      </c>
      <c r="K843">
        <v>5.1100000000000003</v>
      </c>
      <c r="L843">
        <v>4.08</v>
      </c>
      <c r="M843">
        <v>0.11559999999999999</v>
      </c>
      <c r="N843">
        <v>4.3099999999999999E-2</v>
      </c>
      <c r="O843" t="s">
        <v>1328</v>
      </c>
      <c r="P843">
        <v>0.1153</v>
      </c>
      <c r="Q843">
        <v>3.7999999999999999E-2</v>
      </c>
      <c r="R843" t="s">
        <v>3657</v>
      </c>
      <c r="S843" t="s">
        <v>2896</v>
      </c>
      <c r="T843">
        <v>0.26</v>
      </c>
      <c r="U843">
        <v>0.27900000000000003</v>
      </c>
      <c r="V843" s="6" t="str">
        <f t="shared" si="78"/>
        <v>Ótimo</v>
      </c>
      <c r="W843" s="6" t="str">
        <f t="shared" si="79"/>
        <v>Positivo</v>
      </c>
      <c r="X843" s="6" t="str">
        <f t="shared" si="80"/>
        <v>Bom</v>
      </c>
      <c r="Y843" t="str">
        <f t="shared" si="81"/>
        <v>Bom</v>
      </c>
      <c r="Z843" t="str">
        <f t="shared" si="82"/>
        <v>Positiva</v>
      </c>
      <c r="AA843" t="str">
        <f t="shared" si="83"/>
        <v>Positivo</v>
      </c>
    </row>
    <row r="844" spans="1:27" x14ac:dyDescent="0.25">
      <c r="A844">
        <v>842</v>
      </c>
      <c r="B844" t="s">
        <v>3658</v>
      </c>
      <c r="C844" s="3">
        <v>32</v>
      </c>
      <c r="D844">
        <v>20.97</v>
      </c>
      <c r="E844">
        <v>1.25</v>
      </c>
      <c r="F844">
        <v>1.8800000000000001E-2</v>
      </c>
      <c r="G844" t="s">
        <v>2063</v>
      </c>
      <c r="H844" t="s">
        <v>24</v>
      </c>
      <c r="I844" t="s">
        <v>3659</v>
      </c>
      <c r="J844" t="s">
        <v>24</v>
      </c>
      <c r="K844">
        <v>0</v>
      </c>
      <c r="L844">
        <v>0</v>
      </c>
      <c r="M844">
        <v>16.463000000000001</v>
      </c>
      <c r="N844">
        <v>17.677199999999999</v>
      </c>
      <c r="O844" t="s">
        <v>24</v>
      </c>
      <c r="P844">
        <v>0</v>
      </c>
      <c r="Q844">
        <v>5.9499999999999997E-2</v>
      </c>
      <c r="R844" t="s">
        <v>3660</v>
      </c>
      <c r="S844" t="s">
        <v>3661</v>
      </c>
      <c r="T844">
        <v>0</v>
      </c>
      <c r="U844">
        <v>-0.2021</v>
      </c>
      <c r="V844" s="6" t="str">
        <f t="shared" si="78"/>
        <v>Ótimo</v>
      </c>
      <c r="W844" s="6" t="str">
        <f t="shared" si="79"/>
        <v>Positivo</v>
      </c>
      <c r="X844" s="6" t="str">
        <f t="shared" si="80"/>
        <v>Bom</v>
      </c>
      <c r="Y844" t="str">
        <f t="shared" si="81"/>
        <v>Bom</v>
      </c>
      <c r="Z844" t="str">
        <f t="shared" si="82"/>
        <v>Positiva</v>
      </c>
      <c r="AA844" t="str">
        <f t="shared" si="83"/>
        <v>Negativo</v>
      </c>
    </row>
    <row r="845" spans="1:27" x14ac:dyDescent="0.25">
      <c r="A845">
        <v>843</v>
      </c>
      <c r="B845" t="s">
        <v>3662</v>
      </c>
      <c r="C845" s="3">
        <v>6.55</v>
      </c>
      <c r="D845">
        <v>20.99</v>
      </c>
      <c r="E845">
        <v>1.89</v>
      </c>
      <c r="F845">
        <v>0</v>
      </c>
      <c r="G845" t="s">
        <v>3663</v>
      </c>
      <c r="H845" t="s">
        <v>415</v>
      </c>
      <c r="I845" t="s">
        <v>3052</v>
      </c>
      <c r="J845" t="s">
        <v>3664</v>
      </c>
      <c r="K845">
        <v>11.24</v>
      </c>
      <c r="L845">
        <v>5.46</v>
      </c>
      <c r="M845">
        <v>6.5099999999999991E-2</v>
      </c>
      <c r="N845">
        <v>2.5100000000000001E-2</v>
      </c>
      <c r="O845" t="s">
        <v>400</v>
      </c>
      <c r="P845">
        <v>6.5299999999999997E-2</v>
      </c>
      <c r="Q845">
        <v>9.0200000000000002E-2</v>
      </c>
      <c r="R845" t="s">
        <v>24</v>
      </c>
      <c r="S845" t="s">
        <v>3665</v>
      </c>
      <c r="T845">
        <v>2.54</v>
      </c>
      <c r="U845">
        <v>9.7200000000000009E-2</v>
      </c>
      <c r="V845" s="6" t="str">
        <f t="shared" si="78"/>
        <v>Ótimo</v>
      </c>
      <c r="W845" s="6" t="str">
        <f t="shared" si="79"/>
        <v>Positivo</v>
      </c>
      <c r="X845" s="6" t="str">
        <f t="shared" si="80"/>
        <v>Nulo</v>
      </c>
      <c r="Y845" t="str">
        <f t="shared" si="81"/>
        <v>Bom</v>
      </c>
      <c r="Z845" t="str">
        <f t="shared" si="82"/>
        <v>Positiva</v>
      </c>
      <c r="AA845" t="str">
        <f t="shared" si="83"/>
        <v>Positivo</v>
      </c>
    </row>
    <row r="846" spans="1:27" x14ac:dyDescent="0.25">
      <c r="A846">
        <v>844</v>
      </c>
      <c r="B846" t="s">
        <v>3666</v>
      </c>
      <c r="C846" s="3">
        <v>4.68</v>
      </c>
      <c r="D846">
        <v>21.05</v>
      </c>
      <c r="E846">
        <v>0.42</v>
      </c>
      <c r="F846">
        <v>0</v>
      </c>
      <c r="G846" t="s">
        <v>2040</v>
      </c>
      <c r="H846" t="s">
        <v>2314</v>
      </c>
      <c r="I846" t="s">
        <v>3667</v>
      </c>
      <c r="J846" t="s">
        <v>967</v>
      </c>
      <c r="K846">
        <v>-13.74</v>
      </c>
      <c r="L846">
        <v>-32.520000000000003</v>
      </c>
      <c r="M846">
        <v>-4.6600000000000003E-2</v>
      </c>
      <c r="N846">
        <v>1.5100000000000001E-2</v>
      </c>
      <c r="O846" t="s">
        <v>1165</v>
      </c>
      <c r="P846">
        <v>-3.44E-2</v>
      </c>
      <c r="Q846">
        <v>1.9900000000000001E-2</v>
      </c>
      <c r="R846" t="s">
        <v>3668</v>
      </c>
      <c r="S846" t="s">
        <v>2096</v>
      </c>
      <c r="T846">
        <v>0.51</v>
      </c>
      <c r="U846">
        <v>1.35E-2</v>
      </c>
      <c r="V846" s="6" t="str">
        <f t="shared" si="78"/>
        <v>Ótimo</v>
      </c>
      <c r="W846" s="6" t="str">
        <f t="shared" si="79"/>
        <v>Positivo</v>
      </c>
      <c r="X846" s="6" t="str">
        <f t="shared" si="80"/>
        <v>Nulo</v>
      </c>
      <c r="Y846" t="str">
        <f t="shared" si="81"/>
        <v>Bom</v>
      </c>
      <c r="Z846" t="str">
        <f t="shared" si="82"/>
        <v>Positiva</v>
      </c>
      <c r="AA846" t="str">
        <f t="shared" si="83"/>
        <v>Positivo</v>
      </c>
    </row>
    <row r="847" spans="1:27" x14ac:dyDescent="0.25">
      <c r="A847">
        <v>845</v>
      </c>
      <c r="B847" t="s">
        <v>3669</v>
      </c>
      <c r="C847" s="3">
        <v>6.62</v>
      </c>
      <c r="D847">
        <v>21.22</v>
      </c>
      <c r="E847">
        <v>1.91</v>
      </c>
      <c r="F847">
        <v>0</v>
      </c>
      <c r="G847" t="s">
        <v>3670</v>
      </c>
      <c r="H847" t="s">
        <v>79</v>
      </c>
      <c r="I847" t="s">
        <v>316</v>
      </c>
      <c r="J847" t="s">
        <v>3671</v>
      </c>
      <c r="K847">
        <v>11.32</v>
      </c>
      <c r="L847">
        <v>5.49</v>
      </c>
      <c r="M847">
        <v>6.5099999999999991E-2</v>
      </c>
      <c r="N847">
        <v>2.5100000000000001E-2</v>
      </c>
      <c r="O847" t="s">
        <v>400</v>
      </c>
      <c r="P847">
        <v>6.5299999999999997E-2</v>
      </c>
      <c r="Q847">
        <v>9.0200000000000002E-2</v>
      </c>
      <c r="R847" t="s">
        <v>24</v>
      </c>
      <c r="S847" t="s">
        <v>3665</v>
      </c>
      <c r="T847">
        <v>2.54</v>
      </c>
      <c r="U847">
        <v>9.7200000000000009E-2</v>
      </c>
      <c r="V847" s="6" t="str">
        <f t="shared" si="78"/>
        <v>Ótimo</v>
      </c>
      <c r="W847" s="6" t="str">
        <f t="shared" si="79"/>
        <v>Positivo</v>
      </c>
      <c r="X847" s="6" t="str">
        <f t="shared" si="80"/>
        <v>Nulo</v>
      </c>
      <c r="Y847" t="str">
        <f t="shared" si="81"/>
        <v>Bom</v>
      </c>
      <c r="Z847" t="str">
        <f t="shared" si="82"/>
        <v>Positiva</v>
      </c>
      <c r="AA847" t="str">
        <f t="shared" si="83"/>
        <v>Positivo</v>
      </c>
    </row>
    <row r="848" spans="1:27" x14ac:dyDescent="0.25">
      <c r="A848">
        <v>846</v>
      </c>
      <c r="B848" t="s">
        <v>3672</v>
      </c>
      <c r="C848" s="3">
        <v>10.8</v>
      </c>
      <c r="D848">
        <v>21.22</v>
      </c>
      <c r="E848">
        <v>1.04</v>
      </c>
      <c r="F848">
        <v>1.8E-3</v>
      </c>
      <c r="G848" t="s">
        <v>3673</v>
      </c>
      <c r="H848" t="s">
        <v>3674</v>
      </c>
      <c r="I848" t="s">
        <v>2083</v>
      </c>
      <c r="J848" t="s">
        <v>1604</v>
      </c>
      <c r="K848">
        <v>7.53</v>
      </c>
      <c r="L848">
        <v>5.08</v>
      </c>
      <c r="M848">
        <v>0.31940000000000002</v>
      </c>
      <c r="N848">
        <v>8.6500000000000007E-2</v>
      </c>
      <c r="O848" t="s">
        <v>918</v>
      </c>
      <c r="P848">
        <v>9.5299999999999996E-2</v>
      </c>
      <c r="Q848">
        <v>4.8800000000000003E-2</v>
      </c>
      <c r="R848" t="s">
        <v>3675</v>
      </c>
      <c r="S848" t="s">
        <v>3676</v>
      </c>
      <c r="T848">
        <v>0.71</v>
      </c>
      <c r="U848">
        <v>0.7319</v>
      </c>
      <c r="V848" s="6" t="str">
        <f t="shared" si="78"/>
        <v>Ótimo</v>
      </c>
      <c r="W848" s="6" t="str">
        <f t="shared" si="79"/>
        <v>Positivo</v>
      </c>
      <c r="X848" s="6" t="str">
        <f t="shared" si="80"/>
        <v>Bom</v>
      </c>
      <c r="Y848" t="str">
        <f t="shared" si="81"/>
        <v>Bom</v>
      </c>
      <c r="Z848" t="str">
        <f t="shared" si="82"/>
        <v>Positiva</v>
      </c>
      <c r="AA848" t="str">
        <f t="shared" si="83"/>
        <v>Positivo</v>
      </c>
    </row>
    <row r="849" spans="1:27" x14ac:dyDescent="0.25">
      <c r="A849">
        <v>847</v>
      </c>
      <c r="B849" t="s">
        <v>3677</v>
      </c>
      <c r="C849" s="3">
        <v>11.97</v>
      </c>
      <c r="D849">
        <v>21.44</v>
      </c>
      <c r="E849">
        <v>1.6</v>
      </c>
      <c r="F849">
        <v>1.8599999999999998E-2</v>
      </c>
      <c r="G849" t="s">
        <v>3678</v>
      </c>
      <c r="H849" t="s">
        <v>3679</v>
      </c>
      <c r="I849" t="s">
        <v>3680</v>
      </c>
      <c r="J849" t="s">
        <v>3681</v>
      </c>
      <c r="K849">
        <v>19.420000000000002</v>
      </c>
      <c r="L849">
        <v>8.09</v>
      </c>
      <c r="M849">
        <v>3.27E-2</v>
      </c>
      <c r="N849">
        <v>2.0400000000000001E-2</v>
      </c>
      <c r="O849" t="s">
        <v>727</v>
      </c>
      <c r="P849">
        <v>6.4000000000000001E-2</v>
      </c>
      <c r="Q849">
        <v>7.4499999999999997E-2</v>
      </c>
      <c r="R849" t="s">
        <v>3682</v>
      </c>
      <c r="S849" t="s">
        <v>3683</v>
      </c>
      <c r="T849">
        <v>0.95</v>
      </c>
      <c r="U849">
        <v>0.1265</v>
      </c>
      <c r="V849" s="6" t="str">
        <f t="shared" si="78"/>
        <v>Ótimo</v>
      </c>
      <c r="W849" s="6" t="str">
        <f t="shared" si="79"/>
        <v>Positivo</v>
      </c>
      <c r="X849" s="6" t="str">
        <f t="shared" si="80"/>
        <v>Bom</v>
      </c>
      <c r="Y849" t="str">
        <f t="shared" si="81"/>
        <v>Bom</v>
      </c>
      <c r="Z849" t="str">
        <f t="shared" si="82"/>
        <v>Positiva</v>
      </c>
      <c r="AA849" t="str">
        <f t="shared" si="83"/>
        <v>Positivo</v>
      </c>
    </row>
    <row r="850" spans="1:27" x14ac:dyDescent="0.25">
      <c r="A850">
        <v>848</v>
      </c>
      <c r="B850" t="s">
        <v>3684</v>
      </c>
      <c r="C850" s="3">
        <v>9.8000000000000007</v>
      </c>
      <c r="D850">
        <v>21.55</v>
      </c>
      <c r="E850">
        <v>0.69</v>
      </c>
      <c r="F850">
        <v>2.1999999999999999E-2</v>
      </c>
      <c r="G850" t="s">
        <v>3685</v>
      </c>
      <c r="H850" t="s">
        <v>819</v>
      </c>
      <c r="I850" t="s">
        <v>2250</v>
      </c>
      <c r="J850" t="s">
        <v>603</v>
      </c>
      <c r="K850">
        <v>3.12</v>
      </c>
      <c r="L850">
        <v>2.64</v>
      </c>
      <c r="M850">
        <v>0.1389</v>
      </c>
      <c r="N850">
        <v>2.5899999999999999E-2</v>
      </c>
      <c r="O850" t="s">
        <v>3686</v>
      </c>
      <c r="P850">
        <v>0.1225</v>
      </c>
      <c r="Q850">
        <v>3.2199999999999999E-2</v>
      </c>
      <c r="R850" t="s">
        <v>3687</v>
      </c>
      <c r="S850" t="s">
        <v>3688</v>
      </c>
      <c r="T850">
        <v>0.18</v>
      </c>
      <c r="U850">
        <v>4.7199999999999999E-2</v>
      </c>
      <c r="V850" s="6" t="str">
        <f t="shared" si="78"/>
        <v>Ótimo</v>
      </c>
      <c r="W850" s="6" t="str">
        <f t="shared" si="79"/>
        <v>Positivo</v>
      </c>
      <c r="X850" s="6" t="str">
        <f t="shared" si="80"/>
        <v>Bom</v>
      </c>
      <c r="Y850" t="str">
        <f t="shared" si="81"/>
        <v>Bom</v>
      </c>
      <c r="Z850" t="str">
        <f t="shared" si="82"/>
        <v>Positiva</v>
      </c>
      <c r="AA850" t="str">
        <f t="shared" si="83"/>
        <v>Positivo</v>
      </c>
    </row>
    <row r="851" spans="1:27" x14ac:dyDescent="0.25">
      <c r="A851">
        <v>849</v>
      </c>
      <c r="B851" t="s">
        <v>3689</v>
      </c>
      <c r="C851" s="3">
        <v>21.46</v>
      </c>
      <c r="D851">
        <v>22.04</v>
      </c>
      <c r="E851">
        <v>-0.92</v>
      </c>
      <c r="F851">
        <v>0</v>
      </c>
      <c r="G851" t="s">
        <v>677</v>
      </c>
      <c r="H851" t="s">
        <v>426</v>
      </c>
      <c r="I851" t="s">
        <v>1581</v>
      </c>
      <c r="J851" t="s">
        <v>847</v>
      </c>
      <c r="K851">
        <v>17.89</v>
      </c>
      <c r="L851">
        <v>12.26</v>
      </c>
      <c r="M851">
        <v>5.7599999999999998E-2</v>
      </c>
      <c r="N851">
        <v>9.7000000000000003E-3</v>
      </c>
      <c r="O851" t="s">
        <v>1688</v>
      </c>
      <c r="P851">
        <v>7.0800000000000002E-2</v>
      </c>
      <c r="Q851">
        <v>-4.1599999999999998E-2</v>
      </c>
      <c r="R851" t="s">
        <v>24</v>
      </c>
      <c r="S851" t="s">
        <v>2984</v>
      </c>
      <c r="T851">
        <v>-3.68</v>
      </c>
      <c r="U851">
        <v>0.20469999999999999</v>
      </c>
      <c r="V851" s="6" t="str">
        <f t="shared" si="78"/>
        <v>Ótimo</v>
      </c>
      <c r="W851" s="6" t="str">
        <f t="shared" si="79"/>
        <v>Negativo</v>
      </c>
      <c r="X851" s="6" t="str">
        <f t="shared" si="80"/>
        <v>Nulo</v>
      </c>
      <c r="Y851" t="str">
        <f t="shared" si="81"/>
        <v>Negativo</v>
      </c>
      <c r="Z851" t="str">
        <f t="shared" si="82"/>
        <v>Positiva</v>
      </c>
      <c r="AA851" t="str">
        <f t="shared" si="83"/>
        <v>Positivo</v>
      </c>
    </row>
    <row r="852" spans="1:27" x14ac:dyDescent="0.25">
      <c r="A852">
        <v>850</v>
      </c>
      <c r="B852" t="s">
        <v>3690</v>
      </c>
      <c r="C852" s="3">
        <v>14.29</v>
      </c>
      <c r="D852">
        <v>22.04</v>
      </c>
      <c r="E852">
        <v>2.39</v>
      </c>
      <c r="F852">
        <v>2.3099999999999999E-2</v>
      </c>
      <c r="G852" t="s">
        <v>3269</v>
      </c>
      <c r="H852" t="s">
        <v>3691</v>
      </c>
      <c r="I852" t="s">
        <v>764</v>
      </c>
      <c r="J852" t="s">
        <v>826</v>
      </c>
      <c r="K852">
        <v>9.61</v>
      </c>
      <c r="L852">
        <v>7.25</v>
      </c>
      <c r="M852">
        <v>0.34279999999999999</v>
      </c>
      <c r="N852">
        <v>9.1300000000000006E-2</v>
      </c>
      <c r="O852" t="s">
        <v>895</v>
      </c>
      <c r="P852">
        <v>0.1222</v>
      </c>
      <c r="Q852">
        <v>0.1086</v>
      </c>
      <c r="R852" t="s">
        <v>3692</v>
      </c>
      <c r="S852" t="s">
        <v>3693</v>
      </c>
      <c r="T852">
        <v>2.39</v>
      </c>
      <c r="U852">
        <v>0.14410000000000001</v>
      </c>
      <c r="V852" s="6" t="str">
        <f t="shared" si="78"/>
        <v>Ótimo</v>
      </c>
      <c r="W852" s="6" t="str">
        <f t="shared" si="79"/>
        <v>Positivo</v>
      </c>
      <c r="X852" s="6" t="str">
        <f t="shared" si="80"/>
        <v>Bom</v>
      </c>
      <c r="Y852" t="str">
        <f t="shared" si="81"/>
        <v>Ótimo</v>
      </c>
      <c r="Z852" t="str">
        <f t="shared" si="82"/>
        <v>Positiva</v>
      </c>
      <c r="AA852" t="str">
        <f t="shared" si="83"/>
        <v>Positivo</v>
      </c>
    </row>
    <row r="853" spans="1:27" x14ac:dyDescent="0.25">
      <c r="A853">
        <v>851</v>
      </c>
      <c r="B853" t="s">
        <v>3694</v>
      </c>
      <c r="C853" s="3">
        <v>77.59</v>
      </c>
      <c r="D853">
        <v>22.09</v>
      </c>
      <c r="E853">
        <v>3.17</v>
      </c>
      <c r="F853">
        <v>1.7600000000000001E-2</v>
      </c>
      <c r="G853" t="s">
        <v>3695</v>
      </c>
      <c r="H853" t="s">
        <v>2879</v>
      </c>
      <c r="I853" t="s">
        <v>2234</v>
      </c>
      <c r="J853" t="s">
        <v>3696</v>
      </c>
      <c r="K853">
        <v>18.34</v>
      </c>
      <c r="L853">
        <v>13.33</v>
      </c>
      <c r="M853">
        <v>0.10970000000000001</v>
      </c>
      <c r="N853">
        <v>8.7899999999999992E-2</v>
      </c>
      <c r="O853" t="s">
        <v>1688</v>
      </c>
      <c r="P853">
        <v>0.1283</v>
      </c>
      <c r="Q853">
        <v>0.14349999999999999</v>
      </c>
      <c r="R853" t="s">
        <v>3697</v>
      </c>
      <c r="S853" t="s">
        <v>3698</v>
      </c>
      <c r="T853">
        <v>0.39</v>
      </c>
      <c r="U853">
        <v>0.314</v>
      </c>
      <c r="V853" s="6" t="str">
        <f t="shared" si="78"/>
        <v>Ótimo</v>
      </c>
      <c r="W853" s="6" t="str">
        <f t="shared" si="79"/>
        <v>Positivo</v>
      </c>
      <c r="X853" s="6" t="str">
        <f t="shared" si="80"/>
        <v>Bom</v>
      </c>
      <c r="Y853" t="str">
        <f t="shared" si="81"/>
        <v>Ótimo</v>
      </c>
      <c r="Z853" t="str">
        <f t="shared" si="82"/>
        <v>Positiva</v>
      </c>
      <c r="AA853" t="str">
        <f t="shared" si="83"/>
        <v>Positivo</v>
      </c>
    </row>
    <row r="854" spans="1:27" x14ac:dyDescent="0.25">
      <c r="A854">
        <v>852</v>
      </c>
      <c r="B854" t="s">
        <v>3699</v>
      </c>
      <c r="C854" s="3">
        <v>5.72</v>
      </c>
      <c r="D854">
        <v>22.16</v>
      </c>
      <c r="E854">
        <v>0.68</v>
      </c>
      <c r="F854">
        <v>6.8999999999999999E-3</v>
      </c>
      <c r="G854" t="s">
        <v>1277</v>
      </c>
      <c r="H854" t="s">
        <v>1121</v>
      </c>
      <c r="I854" t="s">
        <v>1093</v>
      </c>
      <c r="J854" t="s">
        <v>3700</v>
      </c>
      <c r="K854">
        <v>3.57</v>
      </c>
      <c r="L854">
        <v>3</v>
      </c>
      <c r="M854">
        <v>5.4600000000000003E-2</v>
      </c>
      <c r="N854">
        <v>4.5999999999999999E-3</v>
      </c>
      <c r="O854" t="s">
        <v>35</v>
      </c>
      <c r="P854">
        <v>0.15079999999999999</v>
      </c>
      <c r="Q854">
        <v>3.0599999999999999E-2</v>
      </c>
      <c r="R854" t="s">
        <v>3701</v>
      </c>
      <c r="S854" t="s">
        <v>3702</v>
      </c>
      <c r="T854">
        <v>1.4</v>
      </c>
      <c r="U854">
        <v>0.77989999999999993</v>
      </c>
      <c r="V854" s="6" t="str">
        <f t="shared" si="78"/>
        <v>Ótimo</v>
      </c>
      <c r="W854" s="6" t="str">
        <f t="shared" si="79"/>
        <v>Positivo</v>
      </c>
      <c r="X854" s="6" t="str">
        <f t="shared" si="80"/>
        <v>Bom</v>
      </c>
      <c r="Y854" t="str">
        <f t="shared" si="81"/>
        <v>Bom</v>
      </c>
      <c r="Z854" t="str">
        <f t="shared" si="82"/>
        <v>Positiva</v>
      </c>
      <c r="AA854" t="str">
        <f t="shared" si="83"/>
        <v>Positivo</v>
      </c>
    </row>
    <row r="855" spans="1:27" x14ac:dyDescent="0.25">
      <c r="A855">
        <v>853</v>
      </c>
      <c r="B855" t="s">
        <v>3703</v>
      </c>
      <c r="C855" s="3">
        <v>86.5</v>
      </c>
      <c r="D855">
        <v>22.26</v>
      </c>
      <c r="E855">
        <v>2.38</v>
      </c>
      <c r="F855">
        <v>0</v>
      </c>
      <c r="G855" t="s">
        <v>3704</v>
      </c>
      <c r="H855" t="s">
        <v>3471</v>
      </c>
      <c r="I855" t="s">
        <v>3705</v>
      </c>
      <c r="J855" t="s">
        <v>597</v>
      </c>
      <c r="K855">
        <v>18.02</v>
      </c>
      <c r="L855">
        <v>18.02</v>
      </c>
      <c r="M855">
        <v>0.124</v>
      </c>
      <c r="N855">
        <v>0.1094</v>
      </c>
      <c r="O855" t="s">
        <v>174</v>
      </c>
      <c r="P855">
        <v>0.1236</v>
      </c>
      <c r="Q855">
        <v>0.10680000000000001</v>
      </c>
      <c r="R855" t="s">
        <v>24</v>
      </c>
      <c r="S855" t="s">
        <v>3417</v>
      </c>
      <c r="T855">
        <v>0.12</v>
      </c>
      <c r="U855">
        <v>0.1011</v>
      </c>
      <c r="V855" s="6" t="str">
        <f t="shared" si="78"/>
        <v>Ótimo</v>
      </c>
      <c r="W855" s="6" t="str">
        <f t="shared" si="79"/>
        <v>Positivo</v>
      </c>
      <c r="X855" s="6" t="str">
        <f t="shared" si="80"/>
        <v>Nulo</v>
      </c>
      <c r="Y855" t="str">
        <f t="shared" si="81"/>
        <v>Ótimo</v>
      </c>
      <c r="Z855" t="str">
        <f t="shared" si="82"/>
        <v>Positiva</v>
      </c>
      <c r="AA855" t="str">
        <f t="shared" si="83"/>
        <v>Positivo</v>
      </c>
    </row>
    <row r="856" spans="1:27" x14ac:dyDescent="0.25">
      <c r="A856">
        <v>854</v>
      </c>
      <c r="B856" t="s">
        <v>3706</v>
      </c>
      <c r="C856" s="3">
        <v>2.58</v>
      </c>
      <c r="D856">
        <v>22.49</v>
      </c>
      <c r="E856">
        <v>2.04</v>
      </c>
      <c r="F856">
        <v>0</v>
      </c>
      <c r="G856" t="s">
        <v>23</v>
      </c>
      <c r="H856" t="s">
        <v>24</v>
      </c>
      <c r="I856" t="s">
        <v>24</v>
      </c>
      <c r="J856" t="s">
        <v>24</v>
      </c>
      <c r="K856">
        <v>0</v>
      </c>
      <c r="L856">
        <v>0</v>
      </c>
      <c r="M856">
        <v>0</v>
      </c>
      <c r="N856">
        <v>0</v>
      </c>
      <c r="O856" t="s">
        <v>24</v>
      </c>
      <c r="P856">
        <v>0</v>
      </c>
      <c r="Q856">
        <v>9.0500000000000011E-2</v>
      </c>
      <c r="R856" t="s">
        <v>24</v>
      </c>
      <c r="S856" t="s">
        <v>1661</v>
      </c>
      <c r="T856">
        <v>0</v>
      </c>
      <c r="U856">
        <v>1.9199999999999998E-2</v>
      </c>
      <c r="V856" s="6" t="str">
        <f t="shared" si="78"/>
        <v>Ótimo</v>
      </c>
      <c r="W856" s="6" t="str">
        <f t="shared" si="79"/>
        <v>Positivo</v>
      </c>
      <c r="X856" s="6" t="str">
        <f t="shared" si="80"/>
        <v>Nulo</v>
      </c>
      <c r="Y856" t="str">
        <f t="shared" si="81"/>
        <v>Bom</v>
      </c>
      <c r="Z856" t="str">
        <f t="shared" si="82"/>
        <v>Negativo</v>
      </c>
      <c r="AA856" t="str">
        <f t="shared" si="83"/>
        <v>Positivo</v>
      </c>
    </row>
    <row r="857" spans="1:27" x14ac:dyDescent="0.25">
      <c r="A857">
        <v>855</v>
      </c>
      <c r="B857" t="s">
        <v>3707</v>
      </c>
      <c r="C857" s="3">
        <v>9.92</v>
      </c>
      <c r="D857">
        <v>22.5</v>
      </c>
      <c r="E857">
        <v>4</v>
      </c>
      <c r="F857">
        <v>6.7500000000000004E-2</v>
      </c>
      <c r="G857" t="s">
        <v>3708</v>
      </c>
      <c r="H857" t="s">
        <v>3709</v>
      </c>
      <c r="I857" t="s">
        <v>2216</v>
      </c>
      <c r="J857" t="s">
        <v>3710</v>
      </c>
      <c r="K857">
        <v>15.62</v>
      </c>
      <c r="L857">
        <v>11.12</v>
      </c>
      <c r="M857">
        <v>0.27779999999999999</v>
      </c>
      <c r="N857">
        <v>0.1986</v>
      </c>
      <c r="O857" t="s">
        <v>145</v>
      </c>
      <c r="P857">
        <v>0.1449</v>
      </c>
      <c r="Q857">
        <v>0.17799999999999999</v>
      </c>
      <c r="R857" t="s">
        <v>3711</v>
      </c>
      <c r="S857" t="s">
        <v>2408</v>
      </c>
      <c r="T857">
        <v>0.14000000000000001</v>
      </c>
      <c r="U857">
        <v>0.21840000000000001</v>
      </c>
      <c r="V857" s="6" t="str">
        <f t="shared" si="78"/>
        <v>Ótimo</v>
      </c>
      <c r="W857" s="6" t="str">
        <f t="shared" si="79"/>
        <v>Positivo</v>
      </c>
      <c r="X857" s="6" t="str">
        <f t="shared" si="80"/>
        <v>Ótimo</v>
      </c>
      <c r="Y857" t="str">
        <f t="shared" si="81"/>
        <v>Ótimo</v>
      </c>
      <c r="Z857" t="str">
        <f t="shared" si="82"/>
        <v>Positiva</v>
      </c>
      <c r="AA857" t="str">
        <f t="shared" si="83"/>
        <v>Positivo</v>
      </c>
    </row>
    <row r="858" spans="1:27" x14ac:dyDescent="0.25">
      <c r="A858">
        <v>856</v>
      </c>
      <c r="B858" t="s">
        <v>3712</v>
      </c>
      <c r="C858" s="3">
        <v>0.44</v>
      </c>
      <c r="D858">
        <v>22.7</v>
      </c>
      <c r="E858">
        <v>1.32</v>
      </c>
      <c r="F858">
        <v>0</v>
      </c>
      <c r="G858" t="s">
        <v>3713</v>
      </c>
      <c r="H858" t="s">
        <v>3714</v>
      </c>
      <c r="I858" t="s">
        <v>1164</v>
      </c>
      <c r="J858" t="s">
        <v>1305</v>
      </c>
      <c r="K858">
        <v>18.48</v>
      </c>
      <c r="L858">
        <v>33.21</v>
      </c>
      <c r="M858">
        <v>9.1700000000000004E-2</v>
      </c>
      <c r="N858">
        <v>3.85E-2</v>
      </c>
      <c r="O858" t="s">
        <v>868</v>
      </c>
      <c r="P858">
        <v>0.05</v>
      </c>
      <c r="Q858">
        <v>5.8000000000000003E-2</v>
      </c>
      <c r="R858" t="s">
        <v>24</v>
      </c>
      <c r="S858" t="s">
        <v>3715</v>
      </c>
      <c r="T858">
        <v>1.4</v>
      </c>
      <c r="U858">
        <v>0.15129999999999999</v>
      </c>
      <c r="V858" s="6" t="str">
        <f t="shared" si="78"/>
        <v>Ótimo</v>
      </c>
      <c r="W858" s="6" t="str">
        <f t="shared" si="79"/>
        <v>Positivo</v>
      </c>
      <c r="X858" s="6" t="str">
        <f t="shared" si="80"/>
        <v>Nulo</v>
      </c>
      <c r="Y858" t="str">
        <f t="shared" si="81"/>
        <v>Bom</v>
      </c>
      <c r="Z858" t="str">
        <f t="shared" si="82"/>
        <v>Positiva</v>
      </c>
      <c r="AA858" t="str">
        <f t="shared" si="83"/>
        <v>Positivo</v>
      </c>
    </row>
    <row r="859" spans="1:27" x14ac:dyDescent="0.25">
      <c r="A859">
        <v>857</v>
      </c>
      <c r="B859" t="s">
        <v>3716</v>
      </c>
      <c r="C859" s="3">
        <v>0.44</v>
      </c>
      <c r="D859">
        <v>22.7</v>
      </c>
      <c r="E859">
        <v>1.32</v>
      </c>
      <c r="F859">
        <v>0</v>
      </c>
      <c r="G859" t="s">
        <v>3713</v>
      </c>
      <c r="H859" t="s">
        <v>3714</v>
      </c>
      <c r="I859" t="s">
        <v>1164</v>
      </c>
      <c r="J859" t="s">
        <v>1305</v>
      </c>
      <c r="K859">
        <v>18.48</v>
      </c>
      <c r="L859">
        <v>33.21</v>
      </c>
      <c r="M859">
        <v>9.1700000000000004E-2</v>
      </c>
      <c r="N859">
        <v>3.85E-2</v>
      </c>
      <c r="O859" t="s">
        <v>868</v>
      </c>
      <c r="P859">
        <v>0.05</v>
      </c>
      <c r="Q859">
        <v>5.8000000000000003E-2</v>
      </c>
      <c r="R859" t="s">
        <v>24</v>
      </c>
      <c r="S859" t="s">
        <v>3715</v>
      </c>
      <c r="T859">
        <v>1.4</v>
      </c>
      <c r="U859">
        <v>0.15129999999999999</v>
      </c>
      <c r="V859" s="6" t="str">
        <f t="shared" si="78"/>
        <v>Ótimo</v>
      </c>
      <c r="W859" s="6" t="str">
        <f t="shared" si="79"/>
        <v>Positivo</v>
      </c>
      <c r="X859" s="6" t="str">
        <f t="shared" si="80"/>
        <v>Nulo</v>
      </c>
      <c r="Y859" t="str">
        <f t="shared" si="81"/>
        <v>Bom</v>
      </c>
      <c r="Z859" t="str">
        <f t="shared" si="82"/>
        <v>Positiva</v>
      </c>
      <c r="AA859" t="str">
        <f t="shared" si="83"/>
        <v>Positivo</v>
      </c>
    </row>
    <row r="860" spans="1:27" x14ac:dyDescent="0.25">
      <c r="A860">
        <v>858</v>
      </c>
      <c r="B860" t="s">
        <v>3717</v>
      </c>
      <c r="C860" s="3">
        <v>1.1100000000000001</v>
      </c>
      <c r="D860">
        <v>23.36</v>
      </c>
      <c r="E860">
        <v>7.0000000000000007E-2</v>
      </c>
      <c r="F860">
        <v>0</v>
      </c>
      <c r="G860" t="s">
        <v>1158</v>
      </c>
      <c r="H860" t="s">
        <v>1289</v>
      </c>
      <c r="I860" t="s">
        <v>426</v>
      </c>
      <c r="J860" t="s">
        <v>1054</v>
      </c>
      <c r="K860">
        <v>10.93</v>
      </c>
      <c r="L860">
        <v>4.17</v>
      </c>
      <c r="M860">
        <v>4.3099999999999999E-2</v>
      </c>
      <c r="N860">
        <v>1.5E-3</v>
      </c>
      <c r="O860" t="s">
        <v>452</v>
      </c>
      <c r="P860">
        <v>3.61E-2</v>
      </c>
      <c r="Q860">
        <v>2.8999999999999998E-3</v>
      </c>
      <c r="R860" t="s">
        <v>3718</v>
      </c>
      <c r="S860" t="s">
        <v>3719</v>
      </c>
      <c r="T860">
        <v>1.41</v>
      </c>
      <c r="U860">
        <v>0.4703</v>
      </c>
      <c r="V860" s="6" t="str">
        <f t="shared" si="78"/>
        <v>Ótimo</v>
      </c>
      <c r="W860" s="6" t="str">
        <f t="shared" si="79"/>
        <v>Positivo</v>
      </c>
      <c r="X860" s="6" t="str">
        <f t="shared" si="80"/>
        <v>Nulo</v>
      </c>
      <c r="Y860" t="str">
        <f t="shared" si="81"/>
        <v>Bom</v>
      </c>
      <c r="Z860" t="str">
        <f t="shared" si="82"/>
        <v>Positiva</v>
      </c>
      <c r="AA860" t="str">
        <f t="shared" si="83"/>
        <v>Positivo</v>
      </c>
    </row>
    <row r="861" spans="1:27" x14ac:dyDescent="0.25">
      <c r="A861">
        <v>859</v>
      </c>
      <c r="B861" t="s">
        <v>3720</v>
      </c>
      <c r="C861" s="3">
        <v>19.3</v>
      </c>
      <c r="D861">
        <v>23.46</v>
      </c>
      <c r="E861">
        <v>5.45</v>
      </c>
      <c r="F861">
        <v>0</v>
      </c>
      <c r="G861" t="s">
        <v>3721</v>
      </c>
      <c r="H861" t="s">
        <v>3722</v>
      </c>
      <c r="I861" t="s">
        <v>3723</v>
      </c>
      <c r="J861" t="s">
        <v>3724</v>
      </c>
      <c r="K861">
        <v>17.14</v>
      </c>
      <c r="L861">
        <v>17.14</v>
      </c>
      <c r="M861">
        <v>0.10639999999999999</v>
      </c>
      <c r="N861">
        <v>7.2700000000000001E-2</v>
      </c>
      <c r="O861" t="s">
        <v>446</v>
      </c>
      <c r="P861">
        <v>0.17580000000000001</v>
      </c>
      <c r="Q861">
        <v>0.2324</v>
      </c>
      <c r="R861" t="s">
        <v>24</v>
      </c>
      <c r="S861" t="s">
        <v>3725</v>
      </c>
      <c r="T861">
        <v>0.56000000000000005</v>
      </c>
      <c r="U861">
        <v>0</v>
      </c>
      <c r="V861" s="6" t="str">
        <f t="shared" si="78"/>
        <v>Ótimo</v>
      </c>
      <c r="W861" s="6" t="str">
        <f t="shared" si="79"/>
        <v>Positivo</v>
      </c>
      <c r="X861" s="6" t="str">
        <f t="shared" si="80"/>
        <v>Nulo</v>
      </c>
      <c r="Y861" t="str">
        <f t="shared" si="81"/>
        <v>Ótimo</v>
      </c>
      <c r="Z861" t="str">
        <f t="shared" si="82"/>
        <v>Positiva</v>
      </c>
      <c r="AA861" t="str">
        <f t="shared" si="83"/>
        <v>Negativo</v>
      </c>
    </row>
    <row r="862" spans="1:27" x14ac:dyDescent="0.25">
      <c r="A862">
        <v>860</v>
      </c>
      <c r="B862" t="s">
        <v>3726</v>
      </c>
      <c r="C862" s="3">
        <v>10.75</v>
      </c>
      <c r="D862">
        <v>23.64</v>
      </c>
      <c r="E862">
        <v>0.76</v>
      </c>
      <c r="F862">
        <v>2.01E-2</v>
      </c>
      <c r="G862" t="s">
        <v>931</v>
      </c>
      <c r="H862" t="s">
        <v>493</v>
      </c>
      <c r="I862" t="s">
        <v>1028</v>
      </c>
      <c r="J862" t="s">
        <v>434</v>
      </c>
      <c r="K862">
        <v>3.52</v>
      </c>
      <c r="L862">
        <v>2.97</v>
      </c>
      <c r="M862">
        <v>0.1389</v>
      </c>
      <c r="N862">
        <v>2.5899999999999999E-2</v>
      </c>
      <c r="O862" t="s">
        <v>3686</v>
      </c>
      <c r="P862">
        <v>0.1225</v>
      </c>
      <c r="Q862">
        <v>3.2199999999999999E-2</v>
      </c>
      <c r="R862" t="s">
        <v>3727</v>
      </c>
      <c r="S862" t="s">
        <v>3688</v>
      </c>
      <c r="T862">
        <v>0.18</v>
      </c>
      <c r="U862">
        <v>4.7199999999999999E-2</v>
      </c>
      <c r="V862" s="6" t="str">
        <f t="shared" si="78"/>
        <v>Ótimo</v>
      </c>
      <c r="W862" s="6" t="str">
        <f t="shared" si="79"/>
        <v>Positivo</v>
      </c>
      <c r="X862" s="6" t="str">
        <f t="shared" si="80"/>
        <v>Bom</v>
      </c>
      <c r="Y862" t="str">
        <f t="shared" si="81"/>
        <v>Bom</v>
      </c>
      <c r="Z862" t="str">
        <f t="shared" si="82"/>
        <v>Positiva</v>
      </c>
      <c r="AA862" t="str">
        <f t="shared" si="83"/>
        <v>Positivo</v>
      </c>
    </row>
    <row r="863" spans="1:27" x14ac:dyDescent="0.25">
      <c r="A863">
        <v>861</v>
      </c>
      <c r="B863" t="s">
        <v>3728</v>
      </c>
      <c r="C863" s="4">
        <v>1500</v>
      </c>
      <c r="D863">
        <v>23.77</v>
      </c>
      <c r="E863">
        <v>3.05</v>
      </c>
      <c r="F863">
        <v>0</v>
      </c>
      <c r="G863" t="s">
        <v>3729</v>
      </c>
      <c r="H863" t="s">
        <v>3730</v>
      </c>
      <c r="I863" t="s">
        <v>3731</v>
      </c>
      <c r="J863" t="s">
        <v>3732</v>
      </c>
      <c r="K863">
        <v>32.14</v>
      </c>
      <c r="L863">
        <v>32.14</v>
      </c>
      <c r="M863">
        <v>6.5199999999999994E-2</v>
      </c>
      <c r="N863">
        <v>9.1799999999999993E-2</v>
      </c>
      <c r="O863" t="s">
        <v>1688</v>
      </c>
      <c r="P863">
        <v>8.7300000000000003E-2</v>
      </c>
      <c r="Q863">
        <v>0.1283</v>
      </c>
      <c r="R863" t="s">
        <v>24</v>
      </c>
      <c r="S863" t="s">
        <v>2722</v>
      </c>
      <c r="T863">
        <v>0.05</v>
      </c>
      <c r="U863">
        <v>0.10489999999999999</v>
      </c>
      <c r="V863" s="6" t="str">
        <f t="shared" si="78"/>
        <v>Ótimo</v>
      </c>
      <c r="W863" s="6" t="str">
        <f t="shared" si="79"/>
        <v>Positivo</v>
      </c>
      <c r="X863" s="6" t="str">
        <f t="shared" si="80"/>
        <v>Nulo</v>
      </c>
      <c r="Y863" t="str">
        <f t="shared" si="81"/>
        <v>Ótimo</v>
      </c>
      <c r="Z863" t="str">
        <f t="shared" si="82"/>
        <v>Positiva</v>
      </c>
      <c r="AA863" t="str">
        <f t="shared" si="83"/>
        <v>Positivo</v>
      </c>
    </row>
    <row r="864" spans="1:27" x14ac:dyDescent="0.25">
      <c r="A864">
        <v>862</v>
      </c>
      <c r="B864" t="s">
        <v>3733</v>
      </c>
      <c r="C864" s="3">
        <v>10.9</v>
      </c>
      <c r="D864">
        <v>23.92</v>
      </c>
      <c r="E864">
        <v>0.99</v>
      </c>
      <c r="F864">
        <v>0</v>
      </c>
      <c r="G864" t="s">
        <v>3734</v>
      </c>
      <c r="H864" t="s">
        <v>2568</v>
      </c>
      <c r="I864" t="s">
        <v>3735</v>
      </c>
      <c r="J864" t="s">
        <v>3736</v>
      </c>
      <c r="K864">
        <v>10.63</v>
      </c>
      <c r="L864">
        <v>10.01</v>
      </c>
      <c r="M864">
        <v>3.5099999999999999E-2</v>
      </c>
      <c r="N864">
        <v>2.5899999999999999E-2</v>
      </c>
      <c r="O864" t="s">
        <v>1656</v>
      </c>
      <c r="P864">
        <v>3.5400000000000001E-2</v>
      </c>
      <c r="Q864">
        <v>4.1300000000000003E-2</v>
      </c>
      <c r="R864" t="s">
        <v>24</v>
      </c>
      <c r="S864" t="s">
        <v>3737</v>
      </c>
      <c r="T864">
        <v>0.04</v>
      </c>
      <c r="U864">
        <v>0</v>
      </c>
      <c r="V864" s="6" t="str">
        <f t="shared" si="78"/>
        <v>Ótimo</v>
      </c>
      <c r="W864" s="6" t="str">
        <f t="shared" si="79"/>
        <v>Positivo</v>
      </c>
      <c r="X864" s="6" t="str">
        <f t="shared" si="80"/>
        <v>Nulo</v>
      </c>
      <c r="Y864" t="str">
        <f t="shared" si="81"/>
        <v>Bom</v>
      </c>
      <c r="Z864" t="str">
        <f t="shared" si="82"/>
        <v>Positiva</v>
      </c>
      <c r="AA864" t="str">
        <f t="shared" si="83"/>
        <v>Negativo</v>
      </c>
    </row>
    <row r="865" spans="1:27" x14ac:dyDescent="0.25">
      <c r="A865">
        <v>863</v>
      </c>
      <c r="B865" t="s">
        <v>3738</v>
      </c>
      <c r="C865" s="3">
        <v>29.01</v>
      </c>
      <c r="D865">
        <v>23.97</v>
      </c>
      <c r="E865">
        <v>1.3</v>
      </c>
      <c r="F865">
        <v>0</v>
      </c>
      <c r="G865" t="s">
        <v>3739</v>
      </c>
      <c r="H865" t="s">
        <v>3740</v>
      </c>
      <c r="I865" t="s">
        <v>3396</v>
      </c>
      <c r="J865" t="s">
        <v>1043</v>
      </c>
      <c r="K865">
        <v>12.29</v>
      </c>
      <c r="L865">
        <v>12.29</v>
      </c>
      <c r="M865">
        <v>8.6500000000000007E-2</v>
      </c>
      <c r="N865">
        <v>5.3499999999999999E-2</v>
      </c>
      <c r="O865" t="s">
        <v>3741</v>
      </c>
      <c r="P865">
        <v>9.0999999999999998E-2</v>
      </c>
      <c r="Q865">
        <v>5.4299999999999987E-2</v>
      </c>
      <c r="R865" t="s">
        <v>24</v>
      </c>
      <c r="S865" t="s">
        <v>3742</v>
      </c>
      <c r="T865">
        <v>0</v>
      </c>
      <c r="U865">
        <v>4.4999999999999998E-2</v>
      </c>
      <c r="V865" s="6" t="str">
        <f t="shared" si="78"/>
        <v>Ótimo</v>
      </c>
      <c r="W865" s="6" t="str">
        <f t="shared" si="79"/>
        <v>Positivo</v>
      </c>
      <c r="X865" s="6" t="str">
        <f t="shared" si="80"/>
        <v>Nulo</v>
      </c>
      <c r="Y865" t="str">
        <f t="shared" si="81"/>
        <v>Bom</v>
      </c>
      <c r="Z865" t="str">
        <f t="shared" si="82"/>
        <v>Positiva</v>
      </c>
      <c r="AA865" t="str">
        <f t="shared" si="83"/>
        <v>Positivo</v>
      </c>
    </row>
    <row r="866" spans="1:27" x14ac:dyDescent="0.25">
      <c r="A866">
        <v>864</v>
      </c>
      <c r="B866" t="s">
        <v>3743</v>
      </c>
      <c r="C866" s="3">
        <v>33.6</v>
      </c>
      <c r="D866">
        <v>24.41</v>
      </c>
      <c r="E866">
        <v>1.26</v>
      </c>
      <c r="F866">
        <v>0</v>
      </c>
      <c r="G866" t="s">
        <v>23</v>
      </c>
      <c r="H866" t="s">
        <v>24</v>
      </c>
      <c r="I866" t="s">
        <v>24</v>
      </c>
      <c r="J866" t="s">
        <v>24</v>
      </c>
      <c r="K866">
        <v>0</v>
      </c>
      <c r="L866">
        <v>0</v>
      </c>
      <c r="M866">
        <v>0</v>
      </c>
      <c r="N866">
        <v>0</v>
      </c>
      <c r="O866" t="s">
        <v>24</v>
      </c>
      <c r="P866">
        <v>0</v>
      </c>
      <c r="Q866">
        <v>5.1499999999999997E-2</v>
      </c>
      <c r="R866" t="s">
        <v>24</v>
      </c>
      <c r="S866" t="s">
        <v>2501</v>
      </c>
      <c r="T866">
        <v>0</v>
      </c>
      <c r="U866">
        <v>-0.19020000000000001</v>
      </c>
      <c r="V866" s="6" t="str">
        <f t="shared" si="78"/>
        <v>Ótimo</v>
      </c>
      <c r="W866" s="6" t="str">
        <f t="shared" si="79"/>
        <v>Positivo</v>
      </c>
      <c r="X866" s="6" t="str">
        <f t="shared" si="80"/>
        <v>Nulo</v>
      </c>
      <c r="Y866" t="str">
        <f t="shared" si="81"/>
        <v>Bom</v>
      </c>
      <c r="Z866" t="str">
        <f t="shared" si="82"/>
        <v>Negativo</v>
      </c>
      <c r="AA866" t="str">
        <f t="shared" si="83"/>
        <v>Negativo</v>
      </c>
    </row>
    <row r="867" spans="1:27" x14ac:dyDescent="0.25">
      <c r="A867">
        <v>865</v>
      </c>
      <c r="B867" t="s">
        <v>3744</v>
      </c>
      <c r="C867" s="3">
        <v>19.11</v>
      </c>
      <c r="D867">
        <v>24.46</v>
      </c>
      <c r="E867">
        <v>2.66</v>
      </c>
      <c r="F867">
        <v>3.3999999999999998E-3</v>
      </c>
      <c r="G867" t="s">
        <v>3745</v>
      </c>
      <c r="H867" t="s">
        <v>2242</v>
      </c>
      <c r="I867" t="s">
        <v>3746</v>
      </c>
      <c r="J867" t="s">
        <v>3747</v>
      </c>
      <c r="K867">
        <v>65.77</v>
      </c>
      <c r="L867">
        <v>26.15</v>
      </c>
      <c r="M867">
        <v>1.1900000000000001E-2</v>
      </c>
      <c r="N867">
        <v>2.53E-2</v>
      </c>
      <c r="O867" t="s">
        <v>1966</v>
      </c>
      <c r="P867">
        <v>2.52E-2</v>
      </c>
      <c r="Q867">
        <v>0.1087</v>
      </c>
      <c r="R867" t="s">
        <v>24</v>
      </c>
      <c r="S867" t="s">
        <v>3748</v>
      </c>
      <c r="T867">
        <v>0.99</v>
      </c>
      <c r="U867">
        <v>5.6900000000000013E-2</v>
      </c>
      <c r="V867" s="6" t="str">
        <f t="shared" si="78"/>
        <v>Ótimo</v>
      </c>
      <c r="W867" s="6" t="str">
        <f t="shared" si="79"/>
        <v>Positivo</v>
      </c>
      <c r="X867" s="6" t="str">
        <f t="shared" si="80"/>
        <v>Bom</v>
      </c>
      <c r="Y867" t="str">
        <f t="shared" si="81"/>
        <v>Ótimo</v>
      </c>
      <c r="Z867" t="str">
        <f t="shared" si="82"/>
        <v>Positiva</v>
      </c>
      <c r="AA867" t="str">
        <f t="shared" si="83"/>
        <v>Positivo</v>
      </c>
    </row>
    <row r="868" spans="1:27" x14ac:dyDescent="0.25">
      <c r="A868">
        <v>866</v>
      </c>
      <c r="B868" t="s">
        <v>3749</v>
      </c>
      <c r="C868" s="3">
        <v>62.45</v>
      </c>
      <c r="D868">
        <v>24.49</v>
      </c>
      <c r="E868">
        <v>3.13</v>
      </c>
      <c r="F868">
        <v>0</v>
      </c>
      <c r="G868" t="s">
        <v>3750</v>
      </c>
      <c r="H868" t="s">
        <v>3751</v>
      </c>
      <c r="I868" t="s">
        <v>3752</v>
      </c>
      <c r="J868" t="s">
        <v>631</v>
      </c>
      <c r="K868">
        <v>14.19</v>
      </c>
      <c r="L868">
        <v>14.19</v>
      </c>
      <c r="M868">
        <v>0.14760000000000001</v>
      </c>
      <c r="N868">
        <v>8.9099999999999999E-2</v>
      </c>
      <c r="O868" t="s">
        <v>2002</v>
      </c>
      <c r="P868">
        <v>0.18740000000000001</v>
      </c>
      <c r="Q868">
        <v>0.1278</v>
      </c>
      <c r="R868" t="s">
        <v>24</v>
      </c>
      <c r="S868" t="s">
        <v>3753</v>
      </c>
      <c r="T868">
        <v>0.13</v>
      </c>
      <c r="U868">
        <v>0.10050000000000001</v>
      </c>
      <c r="V868" s="6" t="str">
        <f t="shared" si="78"/>
        <v>Ótimo</v>
      </c>
      <c r="W868" s="6" t="str">
        <f t="shared" si="79"/>
        <v>Positivo</v>
      </c>
      <c r="X868" s="6" t="str">
        <f t="shared" si="80"/>
        <v>Nulo</v>
      </c>
      <c r="Y868" t="str">
        <f t="shared" si="81"/>
        <v>Ótimo</v>
      </c>
      <c r="Z868" t="str">
        <f t="shared" si="82"/>
        <v>Positiva</v>
      </c>
      <c r="AA868" t="str">
        <f t="shared" si="83"/>
        <v>Positivo</v>
      </c>
    </row>
    <row r="869" spans="1:27" x14ac:dyDescent="0.25">
      <c r="A869">
        <v>867</v>
      </c>
      <c r="B869" t="s">
        <v>3754</v>
      </c>
      <c r="C869" s="3">
        <v>2.4300000000000002</v>
      </c>
      <c r="D869">
        <v>25.04</v>
      </c>
      <c r="E869">
        <v>1.83</v>
      </c>
      <c r="F869">
        <v>8.5000000000000006E-3</v>
      </c>
      <c r="G869" t="s">
        <v>3755</v>
      </c>
      <c r="H869" t="s">
        <v>2582</v>
      </c>
      <c r="I869" t="s">
        <v>3512</v>
      </c>
      <c r="J869" t="s">
        <v>3756</v>
      </c>
      <c r="K869">
        <v>10.42</v>
      </c>
      <c r="L869">
        <v>6.68</v>
      </c>
      <c r="M869">
        <v>0.1507</v>
      </c>
      <c r="N869">
        <v>0.15079999999999999</v>
      </c>
      <c r="O869" t="s">
        <v>1748</v>
      </c>
      <c r="P869">
        <v>8.6999999999999994E-2</v>
      </c>
      <c r="Q869">
        <v>7.3099999999999998E-2</v>
      </c>
      <c r="R869" t="s">
        <v>3757</v>
      </c>
      <c r="S869" t="s">
        <v>3758</v>
      </c>
      <c r="T869">
        <v>0</v>
      </c>
      <c r="U869">
        <v>0.15459999999999999</v>
      </c>
      <c r="V869" s="6" t="str">
        <f t="shared" si="78"/>
        <v>Ótimo</v>
      </c>
      <c r="W869" s="6" t="str">
        <f t="shared" si="79"/>
        <v>Positivo</v>
      </c>
      <c r="X869" s="6" t="str">
        <f t="shared" si="80"/>
        <v>Bom</v>
      </c>
      <c r="Y869" t="str">
        <f t="shared" si="81"/>
        <v>Bom</v>
      </c>
      <c r="Z869" t="str">
        <f t="shared" si="82"/>
        <v>Positiva</v>
      </c>
      <c r="AA869" t="str">
        <f t="shared" si="83"/>
        <v>Positivo</v>
      </c>
    </row>
    <row r="870" spans="1:27" x14ac:dyDescent="0.25">
      <c r="A870">
        <v>868</v>
      </c>
      <c r="B870" t="s">
        <v>3759</v>
      </c>
      <c r="C870" s="3">
        <v>25</v>
      </c>
      <c r="D870">
        <v>25.2</v>
      </c>
      <c r="E870">
        <v>1.08</v>
      </c>
      <c r="F870">
        <v>0</v>
      </c>
      <c r="G870" t="s">
        <v>3269</v>
      </c>
      <c r="H870" t="s">
        <v>3760</v>
      </c>
      <c r="I870" t="s">
        <v>2202</v>
      </c>
      <c r="J870" t="s">
        <v>2401</v>
      </c>
      <c r="K870">
        <v>8.09</v>
      </c>
      <c r="L870">
        <v>5.94</v>
      </c>
      <c r="M870">
        <v>0.51290000000000002</v>
      </c>
      <c r="N870">
        <v>0.14019999999999999</v>
      </c>
      <c r="O870" t="s">
        <v>1656</v>
      </c>
      <c r="P870">
        <v>8.6699999999999999E-2</v>
      </c>
      <c r="Q870">
        <v>4.2799999999999998E-2</v>
      </c>
      <c r="R870" t="s">
        <v>24</v>
      </c>
      <c r="S870" t="s">
        <v>1657</v>
      </c>
      <c r="T870">
        <v>0.27</v>
      </c>
      <c r="U870">
        <v>0.1153</v>
      </c>
      <c r="V870" s="6" t="str">
        <f t="shared" si="78"/>
        <v>Ótimo</v>
      </c>
      <c r="W870" s="6" t="str">
        <f t="shared" si="79"/>
        <v>Positivo</v>
      </c>
      <c r="X870" s="6" t="str">
        <f t="shared" si="80"/>
        <v>Nulo</v>
      </c>
      <c r="Y870" t="str">
        <f t="shared" si="81"/>
        <v>Bom</v>
      </c>
      <c r="Z870" t="str">
        <f t="shared" si="82"/>
        <v>Positiva</v>
      </c>
      <c r="AA870" t="str">
        <f t="shared" si="83"/>
        <v>Positivo</v>
      </c>
    </row>
    <row r="871" spans="1:27" x14ac:dyDescent="0.25">
      <c r="A871">
        <v>869</v>
      </c>
      <c r="B871" t="s">
        <v>3761</v>
      </c>
      <c r="C871" s="3">
        <v>11</v>
      </c>
      <c r="D871">
        <v>25.27</v>
      </c>
      <c r="E871">
        <v>1.1599999999999999</v>
      </c>
      <c r="F871">
        <v>9.1999999999999998E-3</v>
      </c>
      <c r="G871" t="s">
        <v>3762</v>
      </c>
      <c r="H871" t="s">
        <v>3763</v>
      </c>
      <c r="I871" t="s">
        <v>3752</v>
      </c>
      <c r="J871" t="s">
        <v>3764</v>
      </c>
      <c r="K871">
        <v>16.72</v>
      </c>
      <c r="L871">
        <v>11.7</v>
      </c>
      <c r="M871">
        <v>0.1137</v>
      </c>
      <c r="N871">
        <v>6.7599999999999993E-2</v>
      </c>
      <c r="O871" t="s">
        <v>3424</v>
      </c>
      <c r="P871">
        <v>5.9700000000000003E-2</v>
      </c>
      <c r="Q871">
        <v>4.5699999999999998E-2</v>
      </c>
      <c r="R871" t="s">
        <v>3765</v>
      </c>
      <c r="S871" t="s">
        <v>3766</v>
      </c>
      <c r="T871">
        <v>0.18</v>
      </c>
      <c r="U871">
        <v>0.96989999999999998</v>
      </c>
      <c r="V871" s="6" t="str">
        <f t="shared" si="78"/>
        <v>Ótimo</v>
      </c>
      <c r="W871" s="6" t="str">
        <f t="shared" si="79"/>
        <v>Positivo</v>
      </c>
      <c r="X871" s="6" t="str">
        <f t="shared" si="80"/>
        <v>Bom</v>
      </c>
      <c r="Y871" t="str">
        <f t="shared" si="81"/>
        <v>Bom</v>
      </c>
      <c r="Z871" t="str">
        <f t="shared" si="82"/>
        <v>Positiva</v>
      </c>
      <c r="AA871" t="str">
        <f t="shared" si="83"/>
        <v>Positivo</v>
      </c>
    </row>
    <row r="872" spans="1:27" x14ac:dyDescent="0.25">
      <c r="A872">
        <v>870</v>
      </c>
      <c r="B872" t="s">
        <v>3767</v>
      </c>
      <c r="C872" s="3">
        <v>27.59</v>
      </c>
      <c r="D872">
        <v>25.31</v>
      </c>
      <c r="E872">
        <v>22.46</v>
      </c>
      <c r="F872">
        <v>0</v>
      </c>
      <c r="G872" t="s">
        <v>3768</v>
      </c>
      <c r="H872" t="s">
        <v>3769</v>
      </c>
      <c r="I872" t="s">
        <v>3265</v>
      </c>
      <c r="J872" t="s">
        <v>3770</v>
      </c>
      <c r="K872">
        <v>20.75</v>
      </c>
      <c r="L872">
        <v>19.27</v>
      </c>
      <c r="M872">
        <v>0.31890000000000002</v>
      </c>
      <c r="N872">
        <v>0.26129999999999998</v>
      </c>
      <c r="O872" t="s">
        <v>415</v>
      </c>
      <c r="P872">
        <v>0.46800000000000003</v>
      </c>
      <c r="Q872">
        <v>0.88760000000000006</v>
      </c>
      <c r="R872" t="s">
        <v>24</v>
      </c>
      <c r="S872" t="s">
        <v>3771</v>
      </c>
      <c r="T872">
        <v>0.63</v>
      </c>
      <c r="U872">
        <v>3.04E-2</v>
      </c>
      <c r="V872" s="6" t="str">
        <f t="shared" si="78"/>
        <v>Ótimo</v>
      </c>
      <c r="W872" s="6" t="str">
        <f t="shared" si="79"/>
        <v>Positivo</v>
      </c>
      <c r="X872" s="6" t="str">
        <f t="shared" si="80"/>
        <v>Nulo</v>
      </c>
      <c r="Y872" t="str">
        <f t="shared" si="81"/>
        <v>Ótimo</v>
      </c>
      <c r="Z872" t="str">
        <f t="shared" si="82"/>
        <v>Positiva</v>
      </c>
      <c r="AA872" t="str">
        <f t="shared" si="83"/>
        <v>Positivo</v>
      </c>
    </row>
    <row r="873" spans="1:27" x14ac:dyDescent="0.25">
      <c r="A873">
        <v>871</v>
      </c>
      <c r="B873" t="s">
        <v>3772</v>
      </c>
      <c r="C873" s="3">
        <v>25.25</v>
      </c>
      <c r="D873">
        <v>25.45</v>
      </c>
      <c r="E873">
        <v>1.0900000000000001</v>
      </c>
      <c r="F873">
        <v>0</v>
      </c>
      <c r="G873" t="s">
        <v>3773</v>
      </c>
      <c r="H873" t="s">
        <v>3774</v>
      </c>
      <c r="I873" t="s">
        <v>3775</v>
      </c>
      <c r="J873" t="s">
        <v>1305</v>
      </c>
      <c r="K873">
        <v>8.16</v>
      </c>
      <c r="L873">
        <v>5.99</v>
      </c>
      <c r="M873">
        <v>0.51290000000000002</v>
      </c>
      <c r="N873">
        <v>0.14019999999999999</v>
      </c>
      <c r="O873" t="s">
        <v>1656</v>
      </c>
      <c r="P873">
        <v>8.6699999999999999E-2</v>
      </c>
      <c r="Q873">
        <v>4.2799999999999998E-2</v>
      </c>
      <c r="R873" t="s">
        <v>24</v>
      </c>
      <c r="S873" t="s">
        <v>1657</v>
      </c>
      <c r="T873">
        <v>0.27</v>
      </c>
      <c r="U873">
        <v>0.1153</v>
      </c>
      <c r="V873" s="6" t="str">
        <f t="shared" si="78"/>
        <v>Ótimo</v>
      </c>
      <c r="W873" s="6" t="str">
        <f t="shared" si="79"/>
        <v>Positivo</v>
      </c>
      <c r="X873" s="6" t="str">
        <f t="shared" si="80"/>
        <v>Nulo</v>
      </c>
      <c r="Y873" t="str">
        <f t="shared" si="81"/>
        <v>Bom</v>
      </c>
      <c r="Z873" t="str">
        <f t="shared" si="82"/>
        <v>Positiva</v>
      </c>
      <c r="AA873" t="str">
        <f t="shared" si="83"/>
        <v>Positivo</v>
      </c>
    </row>
    <row r="874" spans="1:27" x14ac:dyDescent="0.25">
      <c r="A874">
        <v>872</v>
      </c>
      <c r="B874" t="s">
        <v>3776</v>
      </c>
      <c r="C874" s="3">
        <v>25.55</v>
      </c>
      <c r="D874">
        <v>25.75</v>
      </c>
      <c r="E874">
        <v>1.1000000000000001</v>
      </c>
      <c r="F874">
        <v>0</v>
      </c>
      <c r="G874" t="s">
        <v>911</v>
      </c>
      <c r="H874" t="s">
        <v>3777</v>
      </c>
      <c r="I874" t="s">
        <v>3778</v>
      </c>
      <c r="J874" t="s">
        <v>684</v>
      </c>
      <c r="K874">
        <v>8.25</v>
      </c>
      <c r="L874">
        <v>6.05</v>
      </c>
      <c r="M874">
        <v>0.51290000000000002</v>
      </c>
      <c r="N874">
        <v>0.14019999999999999</v>
      </c>
      <c r="O874" t="s">
        <v>1656</v>
      </c>
      <c r="P874">
        <v>8.6699999999999999E-2</v>
      </c>
      <c r="Q874">
        <v>4.2799999999999998E-2</v>
      </c>
      <c r="R874" t="s">
        <v>24</v>
      </c>
      <c r="S874" t="s">
        <v>1657</v>
      </c>
      <c r="T874">
        <v>0.27</v>
      </c>
      <c r="U874">
        <v>0.1153</v>
      </c>
      <c r="V874" s="6" t="str">
        <f t="shared" si="78"/>
        <v>Ótimo</v>
      </c>
      <c r="W874" s="6" t="str">
        <f t="shared" si="79"/>
        <v>Positivo</v>
      </c>
      <c r="X874" s="6" t="str">
        <f t="shared" si="80"/>
        <v>Nulo</v>
      </c>
      <c r="Y874" t="str">
        <f t="shared" si="81"/>
        <v>Bom</v>
      </c>
      <c r="Z874" t="str">
        <f t="shared" si="82"/>
        <v>Positiva</v>
      </c>
      <c r="AA874" t="str">
        <f t="shared" si="83"/>
        <v>Positivo</v>
      </c>
    </row>
    <row r="875" spans="1:27" x14ac:dyDescent="0.25">
      <c r="A875">
        <v>873</v>
      </c>
      <c r="B875" t="s">
        <v>3779</v>
      </c>
      <c r="C875" s="3">
        <v>20.36</v>
      </c>
      <c r="D875">
        <v>25.96</v>
      </c>
      <c r="E875">
        <v>0.71</v>
      </c>
      <c r="F875">
        <v>0</v>
      </c>
      <c r="G875" t="s">
        <v>3780</v>
      </c>
      <c r="H875" t="s">
        <v>219</v>
      </c>
      <c r="I875" t="s">
        <v>1744</v>
      </c>
      <c r="J875" t="s">
        <v>811</v>
      </c>
      <c r="K875">
        <v>9.07</v>
      </c>
      <c r="L875">
        <v>9.07</v>
      </c>
      <c r="M875">
        <v>0.1012</v>
      </c>
      <c r="N875">
        <v>-7.000000000000001E-4</v>
      </c>
      <c r="O875" t="s">
        <v>433</v>
      </c>
      <c r="P875">
        <v>4.58E-2</v>
      </c>
      <c r="Q875">
        <v>2.7199999999999998E-2</v>
      </c>
      <c r="R875" t="s">
        <v>24</v>
      </c>
      <c r="S875" t="s">
        <v>3781</v>
      </c>
      <c r="T875">
        <v>2.02</v>
      </c>
      <c r="U875">
        <v>0.15390000000000001</v>
      </c>
      <c r="V875" s="6" t="str">
        <f t="shared" si="78"/>
        <v>Ótimo</v>
      </c>
      <c r="W875" s="6" t="str">
        <f t="shared" si="79"/>
        <v>Positivo</v>
      </c>
      <c r="X875" s="6" t="str">
        <f t="shared" si="80"/>
        <v>Nulo</v>
      </c>
      <c r="Y875" t="str">
        <f t="shared" si="81"/>
        <v>Bom</v>
      </c>
      <c r="Z875" t="str">
        <f t="shared" si="82"/>
        <v>Negativo</v>
      </c>
      <c r="AA875" t="str">
        <f t="shared" si="83"/>
        <v>Positivo</v>
      </c>
    </row>
    <row r="876" spans="1:27" x14ac:dyDescent="0.25">
      <c r="A876">
        <v>874</v>
      </c>
      <c r="B876" t="s">
        <v>3782</v>
      </c>
      <c r="C876" s="3">
        <v>40.119999999999997</v>
      </c>
      <c r="D876">
        <v>26.03</v>
      </c>
      <c r="E876">
        <v>1.88</v>
      </c>
      <c r="F876">
        <v>0</v>
      </c>
      <c r="G876" t="s">
        <v>3783</v>
      </c>
      <c r="H876" t="s">
        <v>3784</v>
      </c>
      <c r="I876" t="s">
        <v>3074</v>
      </c>
      <c r="J876" t="s">
        <v>276</v>
      </c>
      <c r="K876">
        <v>8.33</v>
      </c>
      <c r="L876">
        <v>6.32</v>
      </c>
      <c r="M876">
        <v>0.14610000000000001</v>
      </c>
      <c r="N876">
        <v>1.41E-2</v>
      </c>
      <c r="O876" t="s">
        <v>35</v>
      </c>
      <c r="P876">
        <v>0.1014</v>
      </c>
      <c r="Q876">
        <v>7.2099999999999997E-2</v>
      </c>
      <c r="R876" t="s">
        <v>24</v>
      </c>
      <c r="S876" t="s">
        <v>3785</v>
      </c>
      <c r="T876">
        <v>4.67</v>
      </c>
      <c r="U876">
        <v>9.2699999999999991E-2</v>
      </c>
      <c r="V876" s="6" t="str">
        <f t="shared" si="78"/>
        <v>Ótimo</v>
      </c>
      <c r="W876" s="6" t="str">
        <f t="shared" si="79"/>
        <v>Positivo</v>
      </c>
      <c r="X876" s="6" t="str">
        <f t="shared" si="80"/>
        <v>Nulo</v>
      </c>
      <c r="Y876" t="str">
        <f t="shared" si="81"/>
        <v>Bom</v>
      </c>
      <c r="Z876" t="str">
        <f t="shared" si="82"/>
        <v>Positiva</v>
      </c>
      <c r="AA876" t="str">
        <f t="shared" si="83"/>
        <v>Positivo</v>
      </c>
    </row>
    <row r="877" spans="1:27" x14ac:dyDescent="0.25">
      <c r="A877">
        <v>875</v>
      </c>
      <c r="B877" t="s">
        <v>3786</v>
      </c>
      <c r="C877" s="3">
        <v>28.6</v>
      </c>
      <c r="D877">
        <v>26.03</v>
      </c>
      <c r="E877">
        <v>1.2</v>
      </c>
      <c r="F877">
        <v>1.1299999999999999E-2</v>
      </c>
      <c r="G877" t="s">
        <v>3787</v>
      </c>
      <c r="H877" t="s">
        <v>3257</v>
      </c>
      <c r="I877" t="s">
        <v>3788</v>
      </c>
      <c r="J877" t="s">
        <v>3789</v>
      </c>
      <c r="K877">
        <v>15.41</v>
      </c>
      <c r="L877">
        <v>8.9</v>
      </c>
      <c r="M877">
        <v>0.11409999999999999</v>
      </c>
      <c r="N877">
        <v>8.2299999999999998E-2</v>
      </c>
      <c r="O877" t="s">
        <v>1085</v>
      </c>
      <c r="P877">
        <v>4.6199999999999998E-2</v>
      </c>
      <c r="Q877">
        <v>4.5900000000000003E-2</v>
      </c>
      <c r="R877" t="s">
        <v>3790</v>
      </c>
      <c r="S877" t="s">
        <v>3791</v>
      </c>
      <c r="T877">
        <v>0</v>
      </c>
      <c r="U877">
        <v>0.30859999999999999</v>
      </c>
      <c r="V877" s="6" t="str">
        <f t="shared" si="78"/>
        <v>Ótimo</v>
      </c>
      <c r="W877" s="6" t="str">
        <f t="shared" si="79"/>
        <v>Positivo</v>
      </c>
      <c r="X877" s="6" t="str">
        <f t="shared" si="80"/>
        <v>Bom</v>
      </c>
      <c r="Y877" t="str">
        <f t="shared" si="81"/>
        <v>Bom</v>
      </c>
      <c r="Z877" t="str">
        <f t="shared" si="82"/>
        <v>Positiva</v>
      </c>
      <c r="AA877" t="str">
        <f t="shared" si="83"/>
        <v>Positivo</v>
      </c>
    </row>
    <row r="878" spans="1:27" x14ac:dyDescent="0.25">
      <c r="A878">
        <v>876</v>
      </c>
      <c r="B878" t="s">
        <v>3792</v>
      </c>
      <c r="C878" s="3">
        <v>9.6</v>
      </c>
      <c r="D878">
        <v>26.11</v>
      </c>
      <c r="E878">
        <v>0.92</v>
      </c>
      <c r="F878">
        <v>0</v>
      </c>
      <c r="G878" t="s">
        <v>3793</v>
      </c>
      <c r="H878" t="s">
        <v>1896</v>
      </c>
      <c r="I878" t="s">
        <v>3544</v>
      </c>
      <c r="J878" t="s">
        <v>3592</v>
      </c>
      <c r="K878">
        <v>28</v>
      </c>
      <c r="L878">
        <v>11.15</v>
      </c>
      <c r="M878">
        <v>3.95E-2</v>
      </c>
      <c r="N878">
        <v>4.0999999999999988E-2</v>
      </c>
      <c r="O878" t="s">
        <v>1143</v>
      </c>
      <c r="P878">
        <v>0.03</v>
      </c>
      <c r="Q878">
        <v>3.5099999999999999E-2</v>
      </c>
      <c r="R878" t="s">
        <v>24</v>
      </c>
      <c r="S878" t="s">
        <v>3794</v>
      </c>
      <c r="T878">
        <v>0.12</v>
      </c>
      <c r="U878">
        <v>-4.6199999999999998E-2</v>
      </c>
      <c r="V878" s="6" t="str">
        <f t="shared" si="78"/>
        <v>Ótimo</v>
      </c>
      <c r="W878" s="6" t="str">
        <f t="shared" si="79"/>
        <v>Positivo</v>
      </c>
      <c r="X878" s="6" t="str">
        <f t="shared" si="80"/>
        <v>Nulo</v>
      </c>
      <c r="Y878" t="str">
        <f t="shared" si="81"/>
        <v>Bom</v>
      </c>
      <c r="Z878" t="str">
        <f t="shared" si="82"/>
        <v>Positiva</v>
      </c>
      <c r="AA878" t="str">
        <f t="shared" si="83"/>
        <v>Negativo</v>
      </c>
    </row>
    <row r="879" spans="1:27" x14ac:dyDescent="0.25">
      <c r="A879">
        <v>877</v>
      </c>
      <c r="B879" t="s">
        <v>3795</v>
      </c>
      <c r="C879" s="3">
        <v>18.27</v>
      </c>
      <c r="D879">
        <v>26.19</v>
      </c>
      <c r="E879">
        <v>2.25</v>
      </c>
      <c r="F879">
        <v>1.52E-2</v>
      </c>
      <c r="G879" t="s">
        <v>2594</v>
      </c>
      <c r="H879" t="s">
        <v>1497</v>
      </c>
      <c r="I879" t="s">
        <v>3796</v>
      </c>
      <c r="J879" t="s">
        <v>794</v>
      </c>
      <c r="K879">
        <v>13.56</v>
      </c>
      <c r="L879">
        <v>12.49</v>
      </c>
      <c r="M879">
        <v>5.6800000000000003E-2</v>
      </c>
      <c r="N879">
        <v>2.07E-2</v>
      </c>
      <c r="O879" t="s">
        <v>1896</v>
      </c>
      <c r="P879">
        <v>8.5299999999999987E-2</v>
      </c>
      <c r="Q879">
        <v>8.6099999999999996E-2</v>
      </c>
      <c r="R879" t="s">
        <v>3797</v>
      </c>
      <c r="S879" t="s">
        <v>3798</v>
      </c>
      <c r="T879">
        <v>1.38</v>
      </c>
      <c r="U879">
        <v>0.45419999999999999</v>
      </c>
      <c r="V879" s="6" t="str">
        <f t="shared" si="78"/>
        <v>Ótimo</v>
      </c>
      <c r="W879" s="6" t="str">
        <f t="shared" si="79"/>
        <v>Positivo</v>
      </c>
      <c r="X879" s="6" t="str">
        <f t="shared" si="80"/>
        <v>Bom</v>
      </c>
      <c r="Y879" t="str">
        <f t="shared" si="81"/>
        <v>Bom</v>
      </c>
      <c r="Z879" t="str">
        <f t="shared" si="82"/>
        <v>Positiva</v>
      </c>
      <c r="AA879" t="str">
        <f t="shared" si="83"/>
        <v>Positivo</v>
      </c>
    </row>
    <row r="880" spans="1:27" x14ac:dyDescent="0.25">
      <c r="A880">
        <v>878</v>
      </c>
      <c r="B880" t="s">
        <v>3799</v>
      </c>
      <c r="C880" s="3">
        <v>86.8</v>
      </c>
      <c r="D880">
        <v>26.59</v>
      </c>
      <c r="E880">
        <v>8.74</v>
      </c>
      <c r="F880">
        <v>0</v>
      </c>
      <c r="G880" t="s">
        <v>3800</v>
      </c>
      <c r="H880" t="s">
        <v>3801</v>
      </c>
      <c r="I880" t="s">
        <v>3802</v>
      </c>
      <c r="J880" t="s">
        <v>3803</v>
      </c>
      <c r="K880">
        <v>20.36</v>
      </c>
      <c r="L880">
        <v>18.350000000000001</v>
      </c>
      <c r="M880">
        <v>0.39079999999999998</v>
      </c>
      <c r="N880">
        <v>0.30759999999999998</v>
      </c>
      <c r="O880" t="s">
        <v>281</v>
      </c>
      <c r="P880">
        <v>0.32429999999999998</v>
      </c>
      <c r="Q880">
        <v>0.32879999999999998</v>
      </c>
      <c r="R880" t="s">
        <v>24</v>
      </c>
      <c r="S880" t="s">
        <v>3804</v>
      </c>
      <c r="T880">
        <v>0.1</v>
      </c>
      <c r="U880">
        <v>0.21729999999999999</v>
      </c>
      <c r="V880" s="6" t="str">
        <f t="shared" si="78"/>
        <v>Ótimo</v>
      </c>
      <c r="W880" s="6" t="str">
        <f t="shared" si="79"/>
        <v>Positivo</v>
      </c>
      <c r="X880" s="6" t="str">
        <f t="shared" si="80"/>
        <v>Nulo</v>
      </c>
      <c r="Y880" t="str">
        <f t="shared" si="81"/>
        <v>Ótimo</v>
      </c>
      <c r="Z880" t="str">
        <f t="shared" si="82"/>
        <v>Positiva</v>
      </c>
      <c r="AA880" t="str">
        <f t="shared" si="83"/>
        <v>Positivo</v>
      </c>
    </row>
    <row r="881" spans="1:27" x14ac:dyDescent="0.25">
      <c r="A881">
        <v>879</v>
      </c>
      <c r="B881" t="s">
        <v>3805</v>
      </c>
      <c r="C881" s="3">
        <v>87</v>
      </c>
      <c r="D881">
        <v>26.65</v>
      </c>
      <c r="E881">
        <v>8.76</v>
      </c>
      <c r="F881">
        <v>0</v>
      </c>
      <c r="G881" t="s">
        <v>3806</v>
      </c>
      <c r="H881" t="s">
        <v>3807</v>
      </c>
      <c r="I881" t="s">
        <v>3808</v>
      </c>
      <c r="J881" t="s">
        <v>3809</v>
      </c>
      <c r="K881">
        <v>20.41</v>
      </c>
      <c r="L881">
        <v>18.39</v>
      </c>
      <c r="M881">
        <v>0.39079999999999998</v>
      </c>
      <c r="N881">
        <v>0.30759999999999998</v>
      </c>
      <c r="O881" t="s">
        <v>281</v>
      </c>
      <c r="P881">
        <v>0.32429999999999998</v>
      </c>
      <c r="Q881">
        <v>0.32879999999999998</v>
      </c>
      <c r="R881" t="s">
        <v>24</v>
      </c>
      <c r="S881" t="s">
        <v>3804</v>
      </c>
      <c r="T881">
        <v>0.1</v>
      </c>
      <c r="U881">
        <v>0.21729999999999999</v>
      </c>
      <c r="V881" s="6" t="str">
        <f t="shared" si="78"/>
        <v>Ótimo</v>
      </c>
      <c r="W881" s="6" t="str">
        <f t="shared" si="79"/>
        <v>Positivo</v>
      </c>
      <c r="X881" s="6" t="str">
        <f t="shared" si="80"/>
        <v>Nulo</v>
      </c>
      <c r="Y881" t="str">
        <f t="shared" si="81"/>
        <v>Ótimo</v>
      </c>
      <c r="Z881" t="str">
        <f t="shared" si="82"/>
        <v>Positiva</v>
      </c>
      <c r="AA881" t="str">
        <f t="shared" si="83"/>
        <v>Positivo</v>
      </c>
    </row>
    <row r="882" spans="1:27" x14ac:dyDescent="0.25">
      <c r="A882">
        <v>880</v>
      </c>
      <c r="B882" t="s">
        <v>3810</v>
      </c>
      <c r="C882" s="3">
        <v>30.01</v>
      </c>
      <c r="D882">
        <v>26.81</v>
      </c>
      <c r="E882">
        <v>0.56000000000000005</v>
      </c>
      <c r="F882">
        <v>1.5900000000000001E-2</v>
      </c>
      <c r="G882" t="s">
        <v>3104</v>
      </c>
      <c r="H882" t="s">
        <v>817</v>
      </c>
      <c r="I882" t="s">
        <v>3811</v>
      </c>
      <c r="J882" t="s">
        <v>1018</v>
      </c>
      <c r="K882">
        <v>44.21</v>
      </c>
      <c r="L882">
        <v>23.53</v>
      </c>
      <c r="M882">
        <v>0.1163</v>
      </c>
      <c r="N882">
        <v>0.31619999999999998</v>
      </c>
      <c r="O882" t="s">
        <v>209</v>
      </c>
      <c r="P882">
        <v>8.8000000000000005E-3</v>
      </c>
      <c r="Q882">
        <v>2.0899999999999998E-2</v>
      </c>
      <c r="R882" t="s">
        <v>3812</v>
      </c>
      <c r="S882" t="s">
        <v>3813</v>
      </c>
      <c r="T882">
        <v>0.16</v>
      </c>
      <c r="U882">
        <v>-0.49159999999999998</v>
      </c>
      <c r="V882" s="6" t="str">
        <f t="shared" si="78"/>
        <v>Ótimo</v>
      </c>
      <c r="W882" s="6" t="str">
        <f t="shared" si="79"/>
        <v>Positivo</v>
      </c>
      <c r="X882" s="6" t="str">
        <f t="shared" si="80"/>
        <v>Bom</v>
      </c>
      <c r="Y882" t="str">
        <f t="shared" si="81"/>
        <v>Bom</v>
      </c>
      <c r="Z882" t="str">
        <f t="shared" si="82"/>
        <v>Positiva</v>
      </c>
      <c r="AA882" t="str">
        <f t="shared" si="83"/>
        <v>Negativo</v>
      </c>
    </row>
    <row r="883" spans="1:27" x14ac:dyDescent="0.25">
      <c r="A883">
        <v>881</v>
      </c>
      <c r="B883" t="s">
        <v>3814</v>
      </c>
      <c r="C883" s="3">
        <v>40.869999999999997</v>
      </c>
      <c r="D883">
        <v>26.95</v>
      </c>
      <c r="E883">
        <v>2.04</v>
      </c>
      <c r="F883">
        <v>4.8999999999999998E-3</v>
      </c>
      <c r="G883" t="s">
        <v>3815</v>
      </c>
      <c r="H883" t="s">
        <v>3430</v>
      </c>
      <c r="I883" t="s">
        <v>1764</v>
      </c>
      <c r="J883" t="s">
        <v>3816</v>
      </c>
      <c r="K883">
        <v>19.98</v>
      </c>
      <c r="L883">
        <v>14.03</v>
      </c>
      <c r="M883">
        <v>7.2000000000000008E-2</v>
      </c>
      <c r="N883">
        <v>4.7899999999999998E-2</v>
      </c>
      <c r="O883" t="s">
        <v>3628</v>
      </c>
      <c r="P883">
        <v>8.0299999999999996E-2</v>
      </c>
      <c r="Q883">
        <v>7.5800000000000006E-2</v>
      </c>
      <c r="R883" t="s">
        <v>3817</v>
      </c>
      <c r="S883" t="s">
        <v>3818</v>
      </c>
      <c r="T883">
        <v>0.35</v>
      </c>
      <c r="U883">
        <v>0.1464</v>
      </c>
      <c r="V883" s="6" t="str">
        <f t="shared" si="78"/>
        <v>Ótimo</v>
      </c>
      <c r="W883" s="6" t="str">
        <f t="shared" si="79"/>
        <v>Positivo</v>
      </c>
      <c r="X883" s="6" t="str">
        <f t="shared" si="80"/>
        <v>Bom</v>
      </c>
      <c r="Y883" t="str">
        <f t="shared" si="81"/>
        <v>Bom</v>
      </c>
      <c r="Z883" t="str">
        <f t="shared" si="82"/>
        <v>Positiva</v>
      </c>
      <c r="AA883" t="str">
        <f t="shared" si="83"/>
        <v>Positivo</v>
      </c>
    </row>
    <row r="884" spans="1:27" x14ac:dyDescent="0.25">
      <c r="A884">
        <v>882</v>
      </c>
      <c r="B884" t="s">
        <v>3819</v>
      </c>
      <c r="C884" s="3">
        <v>4.9000000000000004</v>
      </c>
      <c r="D884">
        <v>27.33</v>
      </c>
      <c r="E884">
        <v>1.55</v>
      </c>
      <c r="F884">
        <v>0</v>
      </c>
      <c r="G884" t="s">
        <v>3820</v>
      </c>
      <c r="H884" t="s">
        <v>3488</v>
      </c>
      <c r="I884" t="s">
        <v>3821</v>
      </c>
      <c r="J884" t="s">
        <v>3822</v>
      </c>
      <c r="K884">
        <v>137.55000000000001</v>
      </c>
      <c r="L884">
        <v>137.55000000000001</v>
      </c>
      <c r="M884">
        <v>5.2999999999999999E-2</v>
      </c>
      <c r="N884">
        <v>0.20849999999999999</v>
      </c>
      <c r="O884" t="s">
        <v>129</v>
      </c>
      <c r="P884">
        <v>8.5000000000000006E-3</v>
      </c>
      <c r="Q884">
        <v>5.6900000000000013E-2</v>
      </c>
      <c r="R884" t="s">
        <v>24</v>
      </c>
      <c r="S884" t="s">
        <v>3823</v>
      </c>
      <c r="T884">
        <v>0.61</v>
      </c>
      <c r="U884">
        <v>-0.14230000000000001</v>
      </c>
      <c r="V884" s="6" t="str">
        <f t="shared" si="78"/>
        <v>Ótimo</v>
      </c>
      <c r="W884" s="6" t="str">
        <f t="shared" si="79"/>
        <v>Positivo</v>
      </c>
      <c r="X884" s="6" t="str">
        <f t="shared" si="80"/>
        <v>Nulo</v>
      </c>
      <c r="Y884" t="str">
        <f t="shared" si="81"/>
        <v>Bom</v>
      </c>
      <c r="Z884" t="str">
        <f t="shared" si="82"/>
        <v>Positiva</v>
      </c>
      <c r="AA884" t="str">
        <f t="shared" si="83"/>
        <v>Negativo</v>
      </c>
    </row>
    <row r="885" spans="1:27" x14ac:dyDescent="0.25">
      <c r="A885">
        <v>883</v>
      </c>
      <c r="B885" t="s">
        <v>3824</v>
      </c>
      <c r="C885" s="3">
        <v>15.55</v>
      </c>
      <c r="D885">
        <v>27.82</v>
      </c>
      <c r="E885">
        <v>2.91</v>
      </c>
      <c r="F885">
        <v>1.3299999999999999E-2</v>
      </c>
      <c r="G885" t="s">
        <v>3825</v>
      </c>
      <c r="H885" t="s">
        <v>3826</v>
      </c>
      <c r="I885" t="s">
        <v>3827</v>
      </c>
      <c r="J885" t="s">
        <v>3312</v>
      </c>
      <c r="K885">
        <v>14.77</v>
      </c>
      <c r="L885">
        <v>8.83</v>
      </c>
      <c r="M885">
        <v>0.15440000000000001</v>
      </c>
      <c r="N885">
        <v>6.3299999999999995E-2</v>
      </c>
      <c r="O885" t="s">
        <v>1303</v>
      </c>
      <c r="P885">
        <v>0.1144</v>
      </c>
      <c r="Q885">
        <v>0.1046</v>
      </c>
      <c r="R885" t="s">
        <v>3828</v>
      </c>
      <c r="S885" t="s">
        <v>3829</v>
      </c>
      <c r="T885">
        <v>1.32</v>
      </c>
      <c r="U885">
        <v>0.14949999999999999</v>
      </c>
      <c r="V885" s="6" t="str">
        <f t="shared" si="78"/>
        <v>Ótimo</v>
      </c>
      <c r="W885" s="6" t="str">
        <f t="shared" si="79"/>
        <v>Positivo</v>
      </c>
      <c r="X885" s="6" t="str">
        <f t="shared" si="80"/>
        <v>Bom</v>
      </c>
      <c r="Y885" t="str">
        <f t="shared" si="81"/>
        <v>Ótimo</v>
      </c>
      <c r="Z885" t="str">
        <f t="shared" si="82"/>
        <v>Positiva</v>
      </c>
      <c r="AA885" t="str">
        <f t="shared" si="83"/>
        <v>Positivo</v>
      </c>
    </row>
    <row r="886" spans="1:27" x14ac:dyDescent="0.25">
      <c r="A886">
        <v>884</v>
      </c>
      <c r="B886" t="s">
        <v>3830</v>
      </c>
      <c r="C886" s="3">
        <v>43</v>
      </c>
      <c r="D886">
        <v>27.9</v>
      </c>
      <c r="E886">
        <v>2.0099999999999998</v>
      </c>
      <c r="F886">
        <v>0</v>
      </c>
      <c r="G886" t="s">
        <v>1792</v>
      </c>
      <c r="H886" t="s">
        <v>1435</v>
      </c>
      <c r="I886" t="s">
        <v>180</v>
      </c>
      <c r="J886" t="s">
        <v>1046</v>
      </c>
      <c r="K886">
        <v>8.52</v>
      </c>
      <c r="L886">
        <v>6.46</v>
      </c>
      <c r="M886">
        <v>0.14610000000000001</v>
      </c>
      <c r="N886">
        <v>1.41E-2</v>
      </c>
      <c r="O886" t="s">
        <v>35</v>
      </c>
      <c r="P886">
        <v>0.1014</v>
      </c>
      <c r="Q886">
        <v>7.2099999999999997E-2</v>
      </c>
      <c r="R886" t="s">
        <v>24</v>
      </c>
      <c r="S886" t="s">
        <v>3785</v>
      </c>
      <c r="T886">
        <v>4.67</v>
      </c>
      <c r="U886">
        <v>9.2699999999999991E-2</v>
      </c>
      <c r="V886" s="6" t="str">
        <f t="shared" si="78"/>
        <v>Ótimo</v>
      </c>
      <c r="W886" s="6" t="str">
        <f t="shared" si="79"/>
        <v>Positivo</v>
      </c>
      <c r="X886" s="6" t="str">
        <f t="shared" si="80"/>
        <v>Nulo</v>
      </c>
      <c r="Y886" t="str">
        <f t="shared" si="81"/>
        <v>Bom</v>
      </c>
      <c r="Z886" t="str">
        <f t="shared" si="82"/>
        <v>Positiva</v>
      </c>
      <c r="AA886" t="str">
        <f t="shared" si="83"/>
        <v>Positivo</v>
      </c>
    </row>
    <row r="887" spans="1:27" x14ac:dyDescent="0.25">
      <c r="A887">
        <v>885</v>
      </c>
      <c r="B887" t="s">
        <v>3831</v>
      </c>
      <c r="C887" s="3">
        <v>23.27</v>
      </c>
      <c r="D887">
        <v>28.01</v>
      </c>
      <c r="E887">
        <v>6.44</v>
      </c>
      <c r="F887">
        <v>0</v>
      </c>
      <c r="G887" t="s">
        <v>3832</v>
      </c>
      <c r="H887" t="s">
        <v>3833</v>
      </c>
      <c r="I887" t="s">
        <v>3834</v>
      </c>
      <c r="J887" t="s">
        <v>3835</v>
      </c>
      <c r="K887">
        <v>23.73</v>
      </c>
      <c r="L887">
        <v>23.73</v>
      </c>
      <c r="M887">
        <v>9.2399999999999996E-2</v>
      </c>
      <c r="N887">
        <v>7.400000000000001E-2</v>
      </c>
      <c r="O887" t="s">
        <v>1520</v>
      </c>
      <c r="P887">
        <v>0.24149999999999999</v>
      </c>
      <c r="Q887">
        <v>0.2301</v>
      </c>
      <c r="R887" t="s">
        <v>24</v>
      </c>
      <c r="S887" t="s">
        <v>1521</v>
      </c>
      <c r="T887">
        <v>0.01</v>
      </c>
      <c r="U887">
        <v>0.50039999999999996</v>
      </c>
      <c r="V887" s="6" t="str">
        <f t="shared" si="78"/>
        <v>Ótimo</v>
      </c>
      <c r="W887" s="6" t="str">
        <f t="shared" si="79"/>
        <v>Positivo</v>
      </c>
      <c r="X887" s="6" t="str">
        <f t="shared" si="80"/>
        <v>Nulo</v>
      </c>
      <c r="Y887" t="str">
        <f t="shared" si="81"/>
        <v>Ótimo</v>
      </c>
      <c r="Z887" t="str">
        <f t="shared" si="82"/>
        <v>Positiva</v>
      </c>
      <c r="AA887" t="str">
        <f t="shared" si="83"/>
        <v>Positivo</v>
      </c>
    </row>
    <row r="888" spans="1:27" x14ac:dyDescent="0.25">
      <c r="A888">
        <v>886</v>
      </c>
      <c r="B888" t="s">
        <v>3836</v>
      </c>
      <c r="C888" s="3">
        <v>118</v>
      </c>
      <c r="D888">
        <v>28.46</v>
      </c>
      <c r="E888">
        <v>-88.12</v>
      </c>
      <c r="F888">
        <v>0.10100000000000001</v>
      </c>
      <c r="G888" t="s">
        <v>3837</v>
      </c>
      <c r="H888" t="s">
        <v>3838</v>
      </c>
      <c r="I888" t="s">
        <v>3839</v>
      </c>
      <c r="J888" t="s">
        <v>3840</v>
      </c>
      <c r="K888">
        <v>7.21</v>
      </c>
      <c r="L888">
        <v>6.13</v>
      </c>
      <c r="M888">
        <v>0.1651</v>
      </c>
      <c r="N888">
        <v>3.1E-2</v>
      </c>
      <c r="O888" t="s">
        <v>868</v>
      </c>
      <c r="P888">
        <v>0.2989</v>
      </c>
      <c r="Q888">
        <v>-3.0962999999999998</v>
      </c>
      <c r="R888" t="s">
        <v>3841</v>
      </c>
      <c r="S888" t="s">
        <v>3842</v>
      </c>
      <c r="T888">
        <v>-41.15</v>
      </c>
      <c r="U888">
        <v>0.22289999999999999</v>
      </c>
      <c r="V888" s="6" t="str">
        <f t="shared" si="78"/>
        <v>Ótimo</v>
      </c>
      <c r="W888" s="6" t="str">
        <f t="shared" si="79"/>
        <v>Negativo</v>
      </c>
      <c r="X888" s="6" t="str">
        <f t="shared" si="80"/>
        <v>Ótimo</v>
      </c>
      <c r="Y888" t="str">
        <f t="shared" si="81"/>
        <v>Negativo</v>
      </c>
      <c r="Z888" t="str">
        <f t="shared" si="82"/>
        <v>Positiva</v>
      </c>
      <c r="AA888" t="str">
        <f t="shared" si="83"/>
        <v>Positivo</v>
      </c>
    </row>
    <row r="889" spans="1:27" x14ac:dyDescent="0.25">
      <c r="A889">
        <v>887</v>
      </c>
      <c r="B889" t="s">
        <v>3843</v>
      </c>
      <c r="C889" s="3">
        <v>10.17</v>
      </c>
      <c r="D889">
        <v>28.75</v>
      </c>
      <c r="E889">
        <v>2.93</v>
      </c>
      <c r="F889">
        <v>1.55E-2</v>
      </c>
      <c r="G889" t="s">
        <v>3844</v>
      </c>
      <c r="H889" t="s">
        <v>305</v>
      </c>
      <c r="I889" t="s">
        <v>1103</v>
      </c>
      <c r="J889" t="s">
        <v>891</v>
      </c>
      <c r="K889">
        <v>6.86</v>
      </c>
      <c r="L889">
        <v>4.95</v>
      </c>
      <c r="M889">
        <v>0.20530000000000001</v>
      </c>
      <c r="N889">
        <v>2.53E-2</v>
      </c>
      <c r="O889" t="s">
        <v>827</v>
      </c>
      <c r="P889">
        <v>0.1216</v>
      </c>
      <c r="Q889">
        <v>0.1019</v>
      </c>
      <c r="R889" t="s">
        <v>3845</v>
      </c>
      <c r="S889" t="s">
        <v>3846</v>
      </c>
      <c r="T889">
        <v>13.61</v>
      </c>
      <c r="U889">
        <v>0.64280000000000004</v>
      </c>
      <c r="V889" s="6" t="str">
        <f t="shared" si="78"/>
        <v>Ótimo</v>
      </c>
      <c r="W889" s="6" t="str">
        <f t="shared" si="79"/>
        <v>Positivo</v>
      </c>
      <c r="X889" s="6" t="str">
        <f t="shared" si="80"/>
        <v>Bom</v>
      </c>
      <c r="Y889" t="str">
        <f t="shared" si="81"/>
        <v>Ótimo</v>
      </c>
      <c r="Z889" t="str">
        <f t="shared" si="82"/>
        <v>Positiva</v>
      </c>
      <c r="AA889" t="str">
        <f t="shared" si="83"/>
        <v>Positivo</v>
      </c>
    </row>
    <row r="890" spans="1:27" x14ac:dyDescent="0.25">
      <c r="A890">
        <v>888</v>
      </c>
      <c r="B890" t="s">
        <v>3847</v>
      </c>
      <c r="C890" s="3">
        <v>1.66</v>
      </c>
      <c r="D890">
        <v>28.77</v>
      </c>
      <c r="E890">
        <v>0.86</v>
      </c>
      <c r="F890">
        <v>8.8999999999999999E-3</v>
      </c>
      <c r="G890" t="s">
        <v>3848</v>
      </c>
      <c r="H890" t="s">
        <v>2156</v>
      </c>
      <c r="I890" t="s">
        <v>3849</v>
      </c>
      <c r="J890" t="s">
        <v>3850</v>
      </c>
      <c r="K890">
        <v>55.49</v>
      </c>
      <c r="L890">
        <v>6.95</v>
      </c>
      <c r="M890">
        <v>1.46E-2</v>
      </c>
      <c r="N890">
        <v>4.5900000000000003E-2</v>
      </c>
      <c r="O890" t="s">
        <v>3074</v>
      </c>
      <c r="P890">
        <v>8.8999999999999999E-3</v>
      </c>
      <c r="Q890">
        <v>2.9899999999999999E-2</v>
      </c>
      <c r="R890" t="s">
        <v>3851</v>
      </c>
      <c r="S890" t="s">
        <v>3852</v>
      </c>
      <c r="T890">
        <v>0.13</v>
      </c>
      <c r="U890">
        <v>0.1085</v>
      </c>
      <c r="V890" s="6" t="str">
        <f t="shared" si="78"/>
        <v>Ótimo</v>
      </c>
      <c r="W890" s="6" t="str">
        <f t="shared" si="79"/>
        <v>Positivo</v>
      </c>
      <c r="X890" s="6" t="str">
        <f t="shared" si="80"/>
        <v>Bom</v>
      </c>
      <c r="Y890" t="str">
        <f t="shared" si="81"/>
        <v>Bom</v>
      </c>
      <c r="Z890" t="str">
        <f t="shared" si="82"/>
        <v>Positiva</v>
      </c>
      <c r="AA890" t="str">
        <f t="shared" si="83"/>
        <v>Positivo</v>
      </c>
    </row>
    <row r="891" spans="1:27" x14ac:dyDescent="0.25">
      <c r="A891">
        <v>889</v>
      </c>
      <c r="B891" t="s">
        <v>3853</v>
      </c>
      <c r="C891" s="3">
        <v>3.5</v>
      </c>
      <c r="D891">
        <v>30.51</v>
      </c>
      <c r="E891">
        <v>2.76</v>
      </c>
      <c r="F891">
        <v>0</v>
      </c>
      <c r="G891" t="s">
        <v>23</v>
      </c>
      <c r="H891" t="s">
        <v>24</v>
      </c>
      <c r="I891" t="s">
        <v>24</v>
      </c>
      <c r="J891" t="s">
        <v>24</v>
      </c>
      <c r="K891">
        <v>0</v>
      </c>
      <c r="L891">
        <v>0</v>
      </c>
      <c r="M891">
        <v>0</v>
      </c>
      <c r="N891">
        <v>0</v>
      </c>
      <c r="O891" t="s">
        <v>24</v>
      </c>
      <c r="P891">
        <v>0</v>
      </c>
      <c r="Q891">
        <v>9.0500000000000011E-2</v>
      </c>
      <c r="R891" t="s">
        <v>24</v>
      </c>
      <c r="S891" t="s">
        <v>1661</v>
      </c>
      <c r="T891">
        <v>0</v>
      </c>
      <c r="U891">
        <v>1.9199999999999998E-2</v>
      </c>
      <c r="V891" s="6" t="str">
        <f t="shared" si="78"/>
        <v>Ótimo</v>
      </c>
      <c r="W891" s="6" t="str">
        <f t="shared" si="79"/>
        <v>Positivo</v>
      </c>
      <c r="X891" s="6" t="str">
        <f t="shared" si="80"/>
        <v>Nulo</v>
      </c>
      <c r="Y891" t="str">
        <f t="shared" si="81"/>
        <v>Bom</v>
      </c>
      <c r="Z891" t="str">
        <f t="shared" si="82"/>
        <v>Negativo</v>
      </c>
      <c r="AA891" t="str">
        <f t="shared" si="83"/>
        <v>Positivo</v>
      </c>
    </row>
    <row r="892" spans="1:27" x14ac:dyDescent="0.25">
      <c r="A892">
        <v>890</v>
      </c>
      <c r="B892" t="s">
        <v>3854</v>
      </c>
      <c r="C892" s="3">
        <v>127.5</v>
      </c>
      <c r="D892">
        <v>30.75</v>
      </c>
      <c r="E892">
        <v>-95.22</v>
      </c>
      <c r="F892">
        <v>0.1028</v>
      </c>
      <c r="G892" t="s">
        <v>3855</v>
      </c>
      <c r="H892" t="s">
        <v>3856</v>
      </c>
      <c r="I892" t="s">
        <v>3100</v>
      </c>
      <c r="J892" t="s">
        <v>3857</v>
      </c>
      <c r="K892">
        <v>7.65</v>
      </c>
      <c r="L892">
        <v>6.5</v>
      </c>
      <c r="M892">
        <v>0.1651</v>
      </c>
      <c r="N892">
        <v>3.1E-2</v>
      </c>
      <c r="O892" t="s">
        <v>868</v>
      </c>
      <c r="P892">
        <v>0.2989</v>
      </c>
      <c r="Q892">
        <v>-3.0962999999999998</v>
      </c>
      <c r="R892" t="s">
        <v>3858</v>
      </c>
      <c r="S892" t="s">
        <v>3842</v>
      </c>
      <c r="T892">
        <v>-41.15</v>
      </c>
      <c r="U892">
        <v>0.22289999999999999</v>
      </c>
      <c r="V892" s="6" t="str">
        <f t="shared" si="78"/>
        <v>Ótimo</v>
      </c>
      <c r="W892" s="6" t="str">
        <f t="shared" si="79"/>
        <v>Negativo</v>
      </c>
      <c r="X892" s="6" t="str">
        <f t="shared" si="80"/>
        <v>Ótimo</v>
      </c>
      <c r="Y892" t="str">
        <f t="shared" si="81"/>
        <v>Negativo</v>
      </c>
      <c r="Z892" t="str">
        <f t="shared" si="82"/>
        <v>Positiva</v>
      </c>
      <c r="AA892" t="str">
        <f t="shared" si="83"/>
        <v>Positivo</v>
      </c>
    </row>
    <row r="893" spans="1:27" x14ac:dyDescent="0.25">
      <c r="A893">
        <v>891</v>
      </c>
      <c r="B893" t="s">
        <v>3859</v>
      </c>
      <c r="C893" s="3">
        <v>72.400000000000006</v>
      </c>
      <c r="D893">
        <v>31.53</v>
      </c>
      <c r="E893">
        <v>3.71</v>
      </c>
      <c r="F893">
        <v>3.4099999999999998E-2</v>
      </c>
      <c r="G893" t="s">
        <v>3860</v>
      </c>
      <c r="H893" t="s">
        <v>3861</v>
      </c>
      <c r="I893" t="s">
        <v>3862</v>
      </c>
      <c r="J893" t="s">
        <v>3863</v>
      </c>
      <c r="K893">
        <v>-298.74</v>
      </c>
      <c r="L893">
        <v>-299.18</v>
      </c>
      <c r="M893">
        <v>0</v>
      </c>
      <c r="N893">
        <v>0</v>
      </c>
      <c r="O893" t="s">
        <v>441</v>
      </c>
      <c r="P893">
        <v>-1.3100000000000001E-2</v>
      </c>
      <c r="Q893">
        <v>0.1178</v>
      </c>
      <c r="R893" t="s">
        <v>3864</v>
      </c>
      <c r="S893" t="s">
        <v>3865</v>
      </c>
      <c r="T893">
        <v>0</v>
      </c>
      <c r="U893">
        <v>0</v>
      </c>
      <c r="V893" s="6" t="str">
        <f t="shared" si="78"/>
        <v>Ótimo</v>
      </c>
      <c r="W893" s="6" t="str">
        <f t="shared" si="79"/>
        <v>Positivo</v>
      </c>
      <c r="X893" s="6" t="str">
        <f t="shared" si="80"/>
        <v>Bom</v>
      </c>
      <c r="Y893" t="str">
        <f t="shared" si="81"/>
        <v>Ótimo</v>
      </c>
      <c r="Z893" t="str">
        <f t="shared" si="82"/>
        <v>Negativo</v>
      </c>
      <c r="AA893" t="str">
        <f t="shared" si="83"/>
        <v>Negativo</v>
      </c>
    </row>
    <row r="894" spans="1:27" x14ac:dyDescent="0.25">
      <c r="A894">
        <v>892</v>
      </c>
      <c r="B894" t="s">
        <v>3866</v>
      </c>
      <c r="C894" s="3">
        <v>20.2</v>
      </c>
      <c r="D894">
        <v>31.99</v>
      </c>
      <c r="E894">
        <v>11.48</v>
      </c>
      <c r="F894">
        <v>0</v>
      </c>
      <c r="G894" t="s">
        <v>3867</v>
      </c>
      <c r="H894" t="s">
        <v>3868</v>
      </c>
      <c r="I894" t="s">
        <v>3869</v>
      </c>
      <c r="J894" t="s">
        <v>445</v>
      </c>
      <c r="K894">
        <v>15.21</v>
      </c>
      <c r="L894">
        <v>12.6</v>
      </c>
      <c r="M894">
        <v>0.22950000000000001</v>
      </c>
      <c r="N894">
        <v>0.12230000000000001</v>
      </c>
      <c r="O894" t="s">
        <v>132</v>
      </c>
      <c r="P894">
        <v>0.1507</v>
      </c>
      <c r="Q894">
        <v>0.3589</v>
      </c>
      <c r="R894" t="s">
        <v>24</v>
      </c>
      <c r="S894" t="s">
        <v>2109</v>
      </c>
      <c r="T894">
        <v>3.09</v>
      </c>
      <c r="U894">
        <v>0.1178</v>
      </c>
      <c r="V894" s="6" t="str">
        <f t="shared" si="78"/>
        <v>Ótimo</v>
      </c>
      <c r="W894" s="6" t="str">
        <f t="shared" si="79"/>
        <v>Positivo</v>
      </c>
      <c r="X894" s="6" t="str">
        <f t="shared" si="80"/>
        <v>Nulo</v>
      </c>
      <c r="Y894" t="str">
        <f t="shared" si="81"/>
        <v>Ótimo</v>
      </c>
      <c r="Z894" t="str">
        <f t="shared" si="82"/>
        <v>Positiva</v>
      </c>
      <c r="AA894" t="str">
        <f t="shared" si="83"/>
        <v>Positivo</v>
      </c>
    </row>
    <row r="895" spans="1:27" x14ac:dyDescent="0.25">
      <c r="A895">
        <v>893</v>
      </c>
      <c r="B895" t="s">
        <v>3870</v>
      </c>
      <c r="C895" s="3">
        <v>49</v>
      </c>
      <c r="D895">
        <v>32.11</v>
      </c>
      <c r="E895">
        <v>1.91</v>
      </c>
      <c r="F895">
        <v>1.35E-2</v>
      </c>
      <c r="G895" t="s">
        <v>3871</v>
      </c>
      <c r="H895" t="s">
        <v>24</v>
      </c>
      <c r="I895" t="s">
        <v>3872</v>
      </c>
      <c r="J895" t="s">
        <v>24</v>
      </c>
      <c r="K895">
        <v>0</v>
      </c>
      <c r="L895">
        <v>0</v>
      </c>
      <c r="M895">
        <v>16.463000000000001</v>
      </c>
      <c r="N895">
        <v>17.677199999999999</v>
      </c>
      <c r="O895" t="s">
        <v>24</v>
      </c>
      <c r="P895">
        <v>0</v>
      </c>
      <c r="Q895">
        <v>5.9499999999999997E-2</v>
      </c>
      <c r="R895" t="s">
        <v>3873</v>
      </c>
      <c r="S895" t="s">
        <v>3661</v>
      </c>
      <c r="T895">
        <v>0</v>
      </c>
      <c r="U895">
        <v>-0.2021</v>
      </c>
      <c r="V895" s="6" t="str">
        <f t="shared" si="78"/>
        <v>Ótimo</v>
      </c>
      <c r="W895" s="6" t="str">
        <f t="shared" si="79"/>
        <v>Positivo</v>
      </c>
      <c r="X895" s="6" t="str">
        <f t="shared" si="80"/>
        <v>Bom</v>
      </c>
      <c r="Y895" t="str">
        <f t="shared" si="81"/>
        <v>Bom</v>
      </c>
      <c r="Z895" t="str">
        <f t="shared" si="82"/>
        <v>Positiva</v>
      </c>
      <c r="AA895" t="str">
        <f t="shared" si="83"/>
        <v>Negativo</v>
      </c>
    </row>
    <row r="896" spans="1:27" x14ac:dyDescent="0.25">
      <c r="A896">
        <v>894</v>
      </c>
      <c r="B896" t="s">
        <v>3874</v>
      </c>
      <c r="C896" s="3">
        <v>8.24</v>
      </c>
      <c r="D896">
        <v>32.29</v>
      </c>
      <c r="E896">
        <v>1.56</v>
      </c>
      <c r="F896">
        <v>0</v>
      </c>
      <c r="G896" t="s">
        <v>179</v>
      </c>
      <c r="H896" t="s">
        <v>546</v>
      </c>
      <c r="I896" t="s">
        <v>3875</v>
      </c>
      <c r="J896" t="s">
        <v>1858</v>
      </c>
      <c r="K896">
        <v>42.98</v>
      </c>
      <c r="L896">
        <v>24.91</v>
      </c>
      <c r="M896">
        <v>5.3099999999999987E-2</v>
      </c>
      <c r="N896">
        <v>0.14749999999999999</v>
      </c>
      <c r="O896" t="s">
        <v>2493</v>
      </c>
      <c r="P896">
        <v>8.1199999999999994E-2</v>
      </c>
      <c r="Q896">
        <v>4.82E-2</v>
      </c>
      <c r="R896" t="s">
        <v>24</v>
      </c>
      <c r="S896" t="s">
        <v>3876</v>
      </c>
      <c r="T896">
        <v>0</v>
      </c>
      <c r="U896">
        <v>0</v>
      </c>
      <c r="V896" s="6" t="str">
        <f t="shared" si="78"/>
        <v>Ótimo</v>
      </c>
      <c r="W896" s="6" t="str">
        <f t="shared" si="79"/>
        <v>Positivo</v>
      </c>
      <c r="X896" s="6" t="str">
        <f t="shared" si="80"/>
        <v>Nulo</v>
      </c>
      <c r="Y896" t="str">
        <f t="shared" si="81"/>
        <v>Bom</v>
      </c>
      <c r="Z896" t="str">
        <f t="shared" si="82"/>
        <v>Positiva</v>
      </c>
      <c r="AA896" t="str">
        <f t="shared" si="83"/>
        <v>Negativo</v>
      </c>
    </row>
    <row r="897" spans="1:27" x14ac:dyDescent="0.25">
      <c r="A897">
        <v>895</v>
      </c>
      <c r="B897" t="s">
        <v>3877</v>
      </c>
      <c r="C897" s="3">
        <v>14.5</v>
      </c>
      <c r="D897">
        <v>32.69</v>
      </c>
      <c r="E897">
        <v>2.4500000000000002</v>
      </c>
      <c r="F897">
        <v>0</v>
      </c>
      <c r="G897" t="s">
        <v>2431</v>
      </c>
      <c r="H897" t="s">
        <v>3878</v>
      </c>
      <c r="I897" t="s">
        <v>1005</v>
      </c>
      <c r="J897" t="s">
        <v>3879</v>
      </c>
      <c r="K897">
        <v>12.04</v>
      </c>
      <c r="L897">
        <v>7.07</v>
      </c>
      <c r="M897">
        <v>8.0500000000000002E-2</v>
      </c>
      <c r="N897">
        <v>2.1000000000000001E-2</v>
      </c>
      <c r="O897" t="s">
        <v>219</v>
      </c>
      <c r="P897">
        <v>0.11360000000000001</v>
      </c>
      <c r="Q897">
        <v>7.4999999999999997E-2</v>
      </c>
      <c r="R897" t="s">
        <v>24</v>
      </c>
      <c r="S897" t="s">
        <v>1682</v>
      </c>
      <c r="T897">
        <v>1.58</v>
      </c>
      <c r="U897">
        <v>-2.7000000000000001E-3</v>
      </c>
      <c r="V897" s="6" t="str">
        <f t="shared" si="78"/>
        <v>Ótimo</v>
      </c>
      <c r="W897" s="6" t="str">
        <f t="shared" si="79"/>
        <v>Positivo</v>
      </c>
      <c r="X897" s="6" t="str">
        <f t="shared" si="80"/>
        <v>Nulo</v>
      </c>
      <c r="Y897" t="str">
        <f t="shared" si="81"/>
        <v>Bom</v>
      </c>
      <c r="Z897" t="str">
        <f t="shared" si="82"/>
        <v>Positiva</v>
      </c>
      <c r="AA897" t="str">
        <f t="shared" si="83"/>
        <v>Negativo</v>
      </c>
    </row>
    <row r="898" spans="1:27" x14ac:dyDescent="0.25">
      <c r="A898">
        <v>896</v>
      </c>
      <c r="B898" t="s">
        <v>3880</v>
      </c>
      <c r="C898" s="3">
        <v>40</v>
      </c>
      <c r="D898">
        <v>33.049999999999997</v>
      </c>
      <c r="E898">
        <v>1.79</v>
      </c>
      <c r="F898">
        <v>0</v>
      </c>
      <c r="G898" t="s">
        <v>3881</v>
      </c>
      <c r="H898" t="s">
        <v>2699</v>
      </c>
      <c r="I898" t="s">
        <v>3882</v>
      </c>
      <c r="J898" t="s">
        <v>3883</v>
      </c>
      <c r="K898">
        <v>17.91</v>
      </c>
      <c r="L898">
        <v>17.91</v>
      </c>
      <c r="M898">
        <v>8.6500000000000007E-2</v>
      </c>
      <c r="N898">
        <v>5.3499999999999999E-2</v>
      </c>
      <c r="O898" t="s">
        <v>3741</v>
      </c>
      <c r="P898">
        <v>9.0999999999999998E-2</v>
      </c>
      <c r="Q898">
        <v>5.4299999999999987E-2</v>
      </c>
      <c r="R898" t="s">
        <v>24</v>
      </c>
      <c r="S898" t="s">
        <v>3742</v>
      </c>
      <c r="T898">
        <v>0</v>
      </c>
      <c r="U898">
        <v>4.4999999999999998E-2</v>
      </c>
      <c r="V898" s="6" t="str">
        <f t="shared" si="78"/>
        <v>Ótimo</v>
      </c>
      <c r="W898" s="6" t="str">
        <f t="shared" si="79"/>
        <v>Positivo</v>
      </c>
      <c r="X898" s="6" t="str">
        <f t="shared" si="80"/>
        <v>Nulo</v>
      </c>
      <c r="Y898" t="str">
        <f t="shared" si="81"/>
        <v>Bom</v>
      </c>
      <c r="Z898" t="str">
        <f t="shared" si="82"/>
        <v>Positiva</v>
      </c>
      <c r="AA898" t="str">
        <f t="shared" si="83"/>
        <v>Positivo</v>
      </c>
    </row>
    <row r="899" spans="1:27" x14ac:dyDescent="0.25">
      <c r="A899">
        <v>897</v>
      </c>
      <c r="B899" t="s">
        <v>3884</v>
      </c>
      <c r="C899" s="3">
        <v>26</v>
      </c>
      <c r="D899">
        <v>33.270000000000003</v>
      </c>
      <c r="E899">
        <v>3.62</v>
      </c>
      <c r="F899">
        <v>2.5000000000000001E-3</v>
      </c>
      <c r="G899" t="s">
        <v>3885</v>
      </c>
      <c r="H899" t="s">
        <v>3886</v>
      </c>
      <c r="I899" t="s">
        <v>3887</v>
      </c>
      <c r="J899" t="s">
        <v>3888</v>
      </c>
      <c r="K899">
        <v>84.56</v>
      </c>
      <c r="L899">
        <v>33.61</v>
      </c>
      <c r="M899">
        <v>1.1900000000000001E-2</v>
      </c>
      <c r="N899">
        <v>2.53E-2</v>
      </c>
      <c r="O899" t="s">
        <v>1966</v>
      </c>
      <c r="P899">
        <v>2.52E-2</v>
      </c>
      <c r="Q899">
        <v>0.1087</v>
      </c>
      <c r="R899" t="s">
        <v>24</v>
      </c>
      <c r="S899" t="s">
        <v>3748</v>
      </c>
      <c r="T899">
        <v>0.99</v>
      </c>
      <c r="U899">
        <v>5.6900000000000013E-2</v>
      </c>
      <c r="V899" s="6" t="str">
        <f t="shared" ref="V899:V962" si="84">IF(D899&gt;=10,"Ótimo",IF(AND(D899&gt;0,D899&lt;10),"Bom",IF(D899&lt;=0,"Ruim","NA")))</f>
        <v>Ótimo</v>
      </c>
      <c r="W899" s="6" t="str">
        <f t="shared" ref="W899:W962" si="85">IF(E899&gt;0,"Positivo",IF(E899&lt;=0,"Negativo","NA"))</f>
        <v>Positivo</v>
      </c>
      <c r="X899" s="6" t="str">
        <f t="shared" ref="X899:X962" si="86">IF(AND(F899&gt;0%,F899&lt;=5%),"Bom",IF(F899&lt;=0%,"Nulo",IF(F899&gt;5%,"Ótimo","NA")))</f>
        <v>Bom</v>
      </c>
      <c r="Y899" t="str">
        <f t="shared" ref="Y899:Y962" si="87">IF(AND(Q899&gt;0%,Q899&lt;=10%),"Bom",IF(Q899&lt;=0%,"Negativo",IF(Q899&gt;10%,"Ótimo","NA")))</f>
        <v>Ótimo</v>
      </c>
      <c r="Z899" t="str">
        <f t="shared" ref="Z899:Z962" si="88">IF(N899&gt;0%,"Positiva",IF(N899&lt;=0%,"Negativo","NA"))</f>
        <v>Positiva</v>
      </c>
      <c r="AA899" t="str">
        <f t="shared" ref="AA899:AA962" si="89">IF(U899&gt;0%,"Positivo","Negativo")</f>
        <v>Positivo</v>
      </c>
    </row>
    <row r="900" spans="1:27" x14ac:dyDescent="0.25">
      <c r="A900">
        <v>898</v>
      </c>
      <c r="B900" t="s">
        <v>3889</v>
      </c>
      <c r="C900" s="3">
        <v>18.62</v>
      </c>
      <c r="D900">
        <v>33.35</v>
      </c>
      <c r="E900">
        <v>2.48</v>
      </c>
      <c r="F900">
        <v>0</v>
      </c>
      <c r="G900" t="s">
        <v>3890</v>
      </c>
      <c r="H900" t="s">
        <v>2146</v>
      </c>
      <c r="I900" t="s">
        <v>3891</v>
      </c>
      <c r="J900" t="s">
        <v>3892</v>
      </c>
      <c r="K900">
        <v>26.85</v>
      </c>
      <c r="L900">
        <v>11.19</v>
      </c>
      <c r="M900">
        <v>3.27E-2</v>
      </c>
      <c r="N900">
        <v>2.0400000000000001E-2</v>
      </c>
      <c r="O900" t="s">
        <v>727</v>
      </c>
      <c r="P900">
        <v>6.4000000000000001E-2</v>
      </c>
      <c r="Q900">
        <v>7.4499999999999997E-2</v>
      </c>
      <c r="R900" t="s">
        <v>24</v>
      </c>
      <c r="S900" t="s">
        <v>3683</v>
      </c>
      <c r="T900">
        <v>0.95</v>
      </c>
      <c r="U900">
        <v>0.1265</v>
      </c>
      <c r="V900" s="6" t="str">
        <f t="shared" si="84"/>
        <v>Ótimo</v>
      </c>
      <c r="W900" s="6" t="str">
        <f t="shared" si="85"/>
        <v>Positivo</v>
      </c>
      <c r="X900" s="6" t="str">
        <f t="shared" si="86"/>
        <v>Nulo</v>
      </c>
      <c r="Y900" t="str">
        <f t="shared" si="87"/>
        <v>Bom</v>
      </c>
      <c r="Z900" t="str">
        <f t="shared" si="88"/>
        <v>Positiva</v>
      </c>
      <c r="AA900" t="str">
        <f t="shared" si="89"/>
        <v>Positivo</v>
      </c>
    </row>
    <row r="901" spans="1:27" x14ac:dyDescent="0.25">
      <c r="A901">
        <v>899</v>
      </c>
      <c r="B901" t="s">
        <v>3893</v>
      </c>
      <c r="C901" s="3">
        <v>29.04</v>
      </c>
      <c r="D901">
        <v>34.25</v>
      </c>
      <c r="E901">
        <v>1.85</v>
      </c>
      <c r="F901">
        <v>1.21E-2</v>
      </c>
      <c r="G901" t="s">
        <v>301</v>
      </c>
      <c r="H901" t="s">
        <v>1411</v>
      </c>
      <c r="I901" t="s">
        <v>3878</v>
      </c>
      <c r="J901" t="s">
        <v>598</v>
      </c>
      <c r="K901">
        <v>9.7899999999999991</v>
      </c>
      <c r="L901">
        <v>8.1</v>
      </c>
      <c r="M901">
        <v>0.21299999999999999</v>
      </c>
      <c r="N901">
        <v>4.87E-2</v>
      </c>
      <c r="O901" t="s">
        <v>691</v>
      </c>
      <c r="P901">
        <v>8.3699999999999997E-2</v>
      </c>
      <c r="Q901">
        <v>5.3900000000000003E-2</v>
      </c>
      <c r="R901" t="s">
        <v>3894</v>
      </c>
      <c r="S901" t="s">
        <v>3895</v>
      </c>
      <c r="T901">
        <v>2.35</v>
      </c>
      <c r="U901">
        <v>0.24260000000000001</v>
      </c>
      <c r="V901" s="6" t="str">
        <f t="shared" si="84"/>
        <v>Ótimo</v>
      </c>
      <c r="W901" s="6" t="str">
        <f t="shared" si="85"/>
        <v>Positivo</v>
      </c>
      <c r="X901" s="6" t="str">
        <f t="shared" si="86"/>
        <v>Bom</v>
      </c>
      <c r="Y901" t="str">
        <f t="shared" si="87"/>
        <v>Bom</v>
      </c>
      <c r="Z901" t="str">
        <f t="shared" si="88"/>
        <v>Positiva</v>
      </c>
      <c r="AA901" t="str">
        <f t="shared" si="89"/>
        <v>Positivo</v>
      </c>
    </row>
    <row r="902" spans="1:27" x14ac:dyDescent="0.25">
      <c r="A902">
        <v>900</v>
      </c>
      <c r="B902" t="s">
        <v>3896</v>
      </c>
      <c r="C902" s="3">
        <v>38.200000000000003</v>
      </c>
      <c r="D902">
        <v>35.08</v>
      </c>
      <c r="E902">
        <v>10.78</v>
      </c>
      <c r="F902">
        <v>1.4500000000000001E-2</v>
      </c>
      <c r="G902" t="s">
        <v>3897</v>
      </c>
      <c r="H902" t="s">
        <v>3898</v>
      </c>
      <c r="I902" t="s">
        <v>3899</v>
      </c>
      <c r="J902" t="s">
        <v>3900</v>
      </c>
      <c r="K902">
        <v>25.6</v>
      </c>
      <c r="L902">
        <v>23.4</v>
      </c>
      <c r="M902">
        <v>0.20069999999999999</v>
      </c>
      <c r="N902">
        <v>0.15090000000000001</v>
      </c>
      <c r="O902" t="s">
        <v>827</v>
      </c>
      <c r="P902">
        <v>0.29459999999999997</v>
      </c>
      <c r="Q902">
        <v>0.30740000000000001</v>
      </c>
      <c r="R902" t="s">
        <v>3901</v>
      </c>
      <c r="S902" t="s">
        <v>3329</v>
      </c>
      <c r="T902">
        <v>0.23</v>
      </c>
      <c r="U902">
        <v>0.27239999999999998</v>
      </c>
      <c r="V902" s="6" t="str">
        <f t="shared" si="84"/>
        <v>Ótimo</v>
      </c>
      <c r="W902" s="6" t="str">
        <f t="shared" si="85"/>
        <v>Positivo</v>
      </c>
      <c r="X902" s="6" t="str">
        <f t="shared" si="86"/>
        <v>Bom</v>
      </c>
      <c r="Y902" t="str">
        <f t="shared" si="87"/>
        <v>Ótimo</v>
      </c>
      <c r="Z902" t="str">
        <f t="shared" si="88"/>
        <v>Positiva</v>
      </c>
      <c r="AA902" t="str">
        <f t="shared" si="89"/>
        <v>Positivo</v>
      </c>
    </row>
    <row r="903" spans="1:27" x14ac:dyDescent="0.25">
      <c r="A903">
        <v>901</v>
      </c>
      <c r="B903" t="s">
        <v>3902</v>
      </c>
      <c r="C903" s="3">
        <v>49.5</v>
      </c>
      <c r="D903">
        <v>35.130000000000003</v>
      </c>
      <c r="E903">
        <v>8.76</v>
      </c>
      <c r="F903">
        <v>0</v>
      </c>
      <c r="G903" t="s">
        <v>3903</v>
      </c>
      <c r="H903" t="s">
        <v>3904</v>
      </c>
      <c r="I903" t="s">
        <v>3905</v>
      </c>
      <c r="J903" t="s">
        <v>3906</v>
      </c>
      <c r="K903">
        <v>21.42</v>
      </c>
      <c r="L903">
        <v>18.260000000000002</v>
      </c>
      <c r="M903">
        <v>0.38990000000000002</v>
      </c>
      <c r="N903">
        <v>0.23480000000000001</v>
      </c>
      <c r="O903" t="s">
        <v>895</v>
      </c>
      <c r="P903">
        <v>0.24629999999999999</v>
      </c>
      <c r="Q903">
        <v>0.24940000000000001</v>
      </c>
      <c r="R903" t="s">
        <v>24</v>
      </c>
      <c r="S903" t="s">
        <v>3907</v>
      </c>
      <c r="T903">
        <v>0.67</v>
      </c>
      <c r="U903">
        <v>0.1343</v>
      </c>
      <c r="V903" s="6" t="str">
        <f t="shared" si="84"/>
        <v>Ótimo</v>
      </c>
      <c r="W903" s="6" t="str">
        <f t="shared" si="85"/>
        <v>Positivo</v>
      </c>
      <c r="X903" s="6" t="str">
        <f t="shared" si="86"/>
        <v>Nulo</v>
      </c>
      <c r="Y903" t="str">
        <f t="shared" si="87"/>
        <v>Ótimo</v>
      </c>
      <c r="Z903" t="str">
        <f t="shared" si="88"/>
        <v>Positiva</v>
      </c>
      <c r="AA903" t="str">
        <f t="shared" si="89"/>
        <v>Positivo</v>
      </c>
    </row>
    <row r="904" spans="1:27" x14ac:dyDescent="0.25">
      <c r="A904">
        <v>902</v>
      </c>
      <c r="B904" t="s">
        <v>3908</v>
      </c>
      <c r="C904" s="3">
        <v>27.75</v>
      </c>
      <c r="D904">
        <v>35.39</v>
      </c>
      <c r="E904">
        <v>0.96</v>
      </c>
      <c r="F904">
        <v>0</v>
      </c>
      <c r="G904" t="s">
        <v>3909</v>
      </c>
      <c r="H904" t="s">
        <v>111</v>
      </c>
      <c r="I904" t="s">
        <v>1293</v>
      </c>
      <c r="J904" t="s">
        <v>1013</v>
      </c>
      <c r="K904">
        <v>10.31</v>
      </c>
      <c r="L904">
        <v>10.31</v>
      </c>
      <c r="M904">
        <v>0.1012</v>
      </c>
      <c r="N904">
        <v>-7.000000000000001E-4</v>
      </c>
      <c r="O904" t="s">
        <v>433</v>
      </c>
      <c r="P904">
        <v>4.58E-2</v>
      </c>
      <c r="Q904">
        <v>2.7199999999999998E-2</v>
      </c>
      <c r="R904" t="s">
        <v>24</v>
      </c>
      <c r="S904" t="s">
        <v>3781</v>
      </c>
      <c r="T904">
        <v>2.02</v>
      </c>
      <c r="U904">
        <v>0.15390000000000001</v>
      </c>
      <c r="V904" s="6" t="str">
        <f t="shared" si="84"/>
        <v>Ótimo</v>
      </c>
      <c r="W904" s="6" t="str">
        <f t="shared" si="85"/>
        <v>Positivo</v>
      </c>
      <c r="X904" s="6" t="str">
        <f t="shared" si="86"/>
        <v>Nulo</v>
      </c>
      <c r="Y904" t="str">
        <f t="shared" si="87"/>
        <v>Bom</v>
      </c>
      <c r="Z904" t="str">
        <f t="shared" si="88"/>
        <v>Negativo</v>
      </c>
      <c r="AA904" t="str">
        <f t="shared" si="89"/>
        <v>Positivo</v>
      </c>
    </row>
    <row r="905" spans="1:27" x14ac:dyDescent="0.25">
      <c r="A905">
        <v>903</v>
      </c>
      <c r="B905" t="s">
        <v>3910</v>
      </c>
      <c r="C905" s="3">
        <v>9.65</v>
      </c>
      <c r="D905">
        <v>35.43</v>
      </c>
      <c r="E905">
        <v>2.25</v>
      </c>
      <c r="F905">
        <v>6.7000000000000002E-3</v>
      </c>
      <c r="G905" t="s">
        <v>3911</v>
      </c>
      <c r="H905" t="s">
        <v>764</v>
      </c>
      <c r="I905" t="s">
        <v>3912</v>
      </c>
      <c r="J905" t="s">
        <v>632</v>
      </c>
      <c r="K905">
        <v>11.65</v>
      </c>
      <c r="L905">
        <v>9.3000000000000007</v>
      </c>
      <c r="M905">
        <v>0.20280000000000001</v>
      </c>
      <c r="N905">
        <v>6.3899999999999998E-2</v>
      </c>
      <c r="O905" t="s">
        <v>22</v>
      </c>
      <c r="P905">
        <v>8.6300000000000002E-2</v>
      </c>
      <c r="Q905">
        <v>6.3600000000000004E-2</v>
      </c>
      <c r="R905" t="s">
        <v>3913</v>
      </c>
      <c r="S905" t="s">
        <v>1853</v>
      </c>
      <c r="T905">
        <v>0.75</v>
      </c>
      <c r="U905">
        <v>0.64579999999999993</v>
      </c>
      <c r="V905" s="6" t="str">
        <f t="shared" si="84"/>
        <v>Ótimo</v>
      </c>
      <c r="W905" s="6" t="str">
        <f t="shared" si="85"/>
        <v>Positivo</v>
      </c>
      <c r="X905" s="6" t="str">
        <f t="shared" si="86"/>
        <v>Bom</v>
      </c>
      <c r="Y905" t="str">
        <f t="shared" si="87"/>
        <v>Bom</v>
      </c>
      <c r="Z905" t="str">
        <f t="shared" si="88"/>
        <v>Positiva</v>
      </c>
      <c r="AA905" t="str">
        <f t="shared" si="89"/>
        <v>Positivo</v>
      </c>
    </row>
    <row r="906" spans="1:27" x14ac:dyDescent="0.25">
      <c r="A906">
        <v>904</v>
      </c>
      <c r="B906" t="s">
        <v>3914</v>
      </c>
      <c r="C906" s="3">
        <v>29.57</v>
      </c>
      <c r="D906">
        <v>35.590000000000003</v>
      </c>
      <c r="E906">
        <v>4.24</v>
      </c>
      <c r="F906">
        <v>1.0500000000000001E-2</v>
      </c>
      <c r="G906" t="s">
        <v>3915</v>
      </c>
      <c r="H906" t="s">
        <v>2480</v>
      </c>
      <c r="I906" t="s">
        <v>2676</v>
      </c>
      <c r="J906" t="s">
        <v>3916</v>
      </c>
      <c r="K906">
        <v>11.89</v>
      </c>
      <c r="L906">
        <v>10.29</v>
      </c>
      <c r="M906">
        <v>0.37790000000000001</v>
      </c>
      <c r="N906">
        <v>0.13880000000000001</v>
      </c>
      <c r="O906" t="s">
        <v>1390</v>
      </c>
      <c r="P906">
        <v>0.193</v>
      </c>
      <c r="Q906">
        <v>0.1191</v>
      </c>
      <c r="R906" t="s">
        <v>3917</v>
      </c>
      <c r="S906" t="s">
        <v>3918</v>
      </c>
      <c r="T906">
        <v>0.39</v>
      </c>
      <c r="U906">
        <v>0.1552</v>
      </c>
      <c r="V906" s="6" t="str">
        <f t="shared" si="84"/>
        <v>Ótimo</v>
      </c>
      <c r="W906" s="6" t="str">
        <f t="shared" si="85"/>
        <v>Positivo</v>
      </c>
      <c r="X906" s="6" t="str">
        <f t="shared" si="86"/>
        <v>Bom</v>
      </c>
      <c r="Y906" t="str">
        <f t="shared" si="87"/>
        <v>Ótimo</v>
      </c>
      <c r="Z906" t="str">
        <f t="shared" si="88"/>
        <v>Positiva</v>
      </c>
      <c r="AA906" t="str">
        <f t="shared" si="89"/>
        <v>Positivo</v>
      </c>
    </row>
    <row r="907" spans="1:27" x14ac:dyDescent="0.25">
      <c r="A907">
        <v>905</v>
      </c>
      <c r="B907" t="s">
        <v>3919</v>
      </c>
      <c r="C907" s="3">
        <v>67.8</v>
      </c>
      <c r="D907">
        <v>36.229999999999997</v>
      </c>
      <c r="E907">
        <v>3.22</v>
      </c>
      <c r="F907">
        <v>1.7999999999999999E-2</v>
      </c>
      <c r="G907" t="s">
        <v>3920</v>
      </c>
      <c r="H907" t="s">
        <v>3921</v>
      </c>
      <c r="I907" t="s">
        <v>3633</v>
      </c>
      <c r="J907" t="s">
        <v>3922</v>
      </c>
      <c r="K907">
        <v>18.739999999999998</v>
      </c>
      <c r="L907">
        <v>12.06</v>
      </c>
      <c r="M907">
        <v>0.23619999999999999</v>
      </c>
      <c r="N907">
        <v>8.43E-2</v>
      </c>
      <c r="O907" t="s">
        <v>1182</v>
      </c>
      <c r="P907">
        <v>9.1799999999999993E-2</v>
      </c>
      <c r="Q907">
        <v>8.8699999999999987E-2</v>
      </c>
      <c r="R907" t="s">
        <v>3923</v>
      </c>
      <c r="S907" t="s">
        <v>3924</v>
      </c>
      <c r="T907">
        <v>1.72</v>
      </c>
      <c r="U907">
        <v>0.2109</v>
      </c>
      <c r="V907" s="6" t="str">
        <f t="shared" si="84"/>
        <v>Ótimo</v>
      </c>
      <c r="W907" s="6" t="str">
        <f t="shared" si="85"/>
        <v>Positivo</v>
      </c>
      <c r="X907" s="6" t="str">
        <f t="shared" si="86"/>
        <v>Bom</v>
      </c>
      <c r="Y907" t="str">
        <f t="shared" si="87"/>
        <v>Bom</v>
      </c>
      <c r="Z907" t="str">
        <f t="shared" si="88"/>
        <v>Positiva</v>
      </c>
      <c r="AA907" t="str">
        <f t="shared" si="89"/>
        <v>Positivo</v>
      </c>
    </row>
    <row r="908" spans="1:27" x14ac:dyDescent="0.25">
      <c r="A908">
        <v>906</v>
      </c>
      <c r="B908" t="s">
        <v>3925</v>
      </c>
      <c r="C908" s="3">
        <v>25</v>
      </c>
      <c r="D908">
        <v>36.57</v>
      </c>
      <c r="E908">
        <v>2.5499999999999998</v>
      </c>
      <c r="F908">
        <v>0</v>
      </c>
      <c r="G908" t="s">
        <v>3112</v>
      </c>
      <c r="H908" t="s">
        <v>3319</v>
      </c>
      <c r="I908" t="s">
        <v>3926</v>
      </c>
      <c r="J908" t="s">
        <v>3927</v>
      </c>
      <c r="K908">
        <v>15.2</v>
      </c>
      <c r="L908">
        <v>22.95</v>
      </c>
      <c r="M908">
        <v>6.1600000000000002E-2</v>
      </c>
      <c r="N908">
        <v>2.2800000000000001E-2</v>
      </c>
      <c r="O908" t="s">
        <v>1746</v>
      </c>
      <c r="P908">
        <v>9.06E-2</v>
      </c>
      <c r="Q908">
        <v>6.9800000000000001E-2</v>
      </c>
      <c r="R908" t="s">
        <v>24</v>
      </c>
      <c r="S908" t="s">
        <v>3928</v>
      </c>
      <c r="T908">
        <v>0.84</v>
      </c>
      <c r="U908">
        <v>0.54720000000000002</v>
      </c>
      <c r="V908" s="6" t="str">
        <f t="shared" si="84"/>
        <v>Ótimo</v>
      </c>
      <c r="W908" s="6" t="str">
        <f t="shared" si="85"/>
        <v>Positivo</v>
      </c>
      <c r="X908" s="6" t="str">
        <f t="shared" si="86"/>
        <v>Nulo</v>
      </c>
      <c r="Y908" t="str">
        <f t="shared" si="87"/>
        <v>Bom</v>
      </c>
      <c r="Z908" t="str">
        <f t="shared" si="88"/>
        <v>Positiva</v>
      </c>
      <c r="AA908" t="str">
        <f t="shared" si="89"/>
        <v>Positivo</v>
      </c>
    </row>
    <row r="909" spans="1:27" x14ac:dyDescent="0.25">
      <c r="A909">
        <v>907</v>
      </c>
      <c r="B909" t="s">
        <v>3929</v>
      </c>
      <c r="C909" s="3">
        <v>15.87</v>
      </c>
      <c r="D909">
        <v>37.39</v>
      </c>
      <c r="E909">
        <v>4.82</v>
      </c>
      <c r="F909">
        <v>2.0500000000000001E-2</v>
      </c>
      <c r="G909" t="s">
        <v>3930</v>
      </c>
      <c r="H909" t="s">
        <v>3931</v>
      </c>
      <c r="I909" t="s">
        <v>3932</v>
      </c>
      <c r="J909" t="s">
        <v>1113</v>
      </c>
      <c r="K909">
        <v>19.440000000000001</v>
      </c>
      <c r="L909">
        <v>13.57</v>
      </c>
      <c r="M909">
        <v>0.33520000000000011</v>
      </c>
      <c r="N909">
        <v>0.1401</v>
      </c>
      <c r="O909" t="s">
        <v>182</v>
      </c>
      <c r="P909">
        <v>0.13250000000000001</v>
      </c>
      <c r="Q909">
        <v>0.1288</v>
      </c>
      <c r="R909" t="s">
        <v>3933</v>
      </c>
      <c r="S909" t="s">
        <v>3934</v>
      </c>
      <c r="T909">
        <v>1.93</v>
      </c>
      <c r="U909">
        <v>0.96430000000000005</v>
      </c>
      <c r="V909" s="6" t="str">
        <f t="shared" si="84"/>
        <v>Ótimo</v>
      </c>
      <c r="W909" s="6" t="str">
        <f t="shared" si="85"/>
        <v>Positivo</v>
      </c>
      <c r="X909" s="6" t="str">
        <f t="shared" si="86"/>
        <v>Bom</v>
      </c>
      <c r="Y909" t="str">
        <f t="shared" si="87"/>
        <v>Ótimo</v>
      </c>
      <c r="Z909" t="str">
        <f t="shared" si="88"/>
        <v>Positiva</v>
      </c>
      <c r="AA909" t="str">
        <f t="shared" si="89"/>
        <v>Positivo</v>
      </c>
    </row>
    <row r="910" spans="1:27" x14ac:dyDescent="0.25">
      <c r="A910">
        <v>908</v>
      </c>
      <c r="B910" t="s">
        <v>3935</v>
      </c>
      <c r="C910" s="3">
        <v>63.79</v>
      </c>
      <c r="D910">
        <v>38.56</v>
      </c>
      <c r="E910">
        <v>2.06</v>
      </c>
      <c r="F910">
        <v>2.3099999999999999E-2</v>
      </c>
      <c r="G910" t="s">
        <v>3936</v>
      </c>
      <c r="H910" t="s">
        <v>288</v>
      </c>
      <c r="I910" t="s">
        <v>3937</v>
      </c>
      <c r="J910" t="s">
        <v>3938</v>
      </c>
      <c r="K910">
        <v>-39.53</v>
      </c>
      <c r="L910">
        <v>-45.28</v>
      </c>
      <c r="M910">
        <v>-8.9700000000000002E-2</v>
      </c>
      <c r="N910">
        <v>0.1135</v>
      </c>
      <c r="O910" t="s">
        <v>3939</v>
      </c>
      <c r="P910">
        <v>-3.0700000000000002E-2</v>
      </c>
      <c r="Q910">
        <v>5.3499999999999999E-2</v>
      </c>
      <c r="R910" t="s">
        <v>3940</v>
      </c>
      <c r="S910" t="s">
        <v>3941</v>
      </c>
      <c r="T910">
        <v>0</v>
      </c>
      <c r="U910">
        <v>0.10249999999999999</v>
      </c>
      <c r="V910" s="6" t="str">
        <f t="shared" si="84"/>
        <v>Ótimo</v>
      </c>
      <c r="W910" s="6" t="str">
        <f t="shared" si="85"/>
        <v>Positivo</v>
      </c>
      <c r="X910" s="6" t="str">
        <f t="shared" si="86"/>
        <v>Bom</v>
      </c>
      <c r="Y910" t="str">
        <f t="shared" si="87"/>
        <v>Bom</v>
      </c>
      <c r="Z910" t="str">
        <f t="shared" si="88"/>
        <v>Positiva</v>
      </c>
      <c r="AA910" t="str">
        <f t="shared" si="89"/>
        <v>Positivo</v>
      </c>
    </row>
    <row r="911" spans="1:27" x14ac:dyDescent="0.25">
      <c r="A911">
        <v>909</v>
      </c>
      <c r="B911" t="s">
        <v>3942</v>
      </c>
      <c r="C911" s="3">
        <v>27.75</v>
      </c>
      <c r="D911">
        <v>38.57</v>
      </c>
      <c r="E911">
        <v>2.2000000000000002</v>
      </c>
      <c r="F911">
        <v>9.4999999999999998E-3</v>
      </c>
      <c r="G911" t="s">
        <v>3943</v>
      </c>
      <c r="H911" t="s">
        <v>626</v>
      </c>
      <c r="I911" t="s">
        <v>3944</v>
      </c>
      <c r="J911" t="s">
        <v>3945</v>
      </c>
      <c r="K911">
        <v>17.489999999999998</v>
      </c>
      <c r="L911">
        <v>14.08</v>
      </c>
      <c r="M911">
        <v>0.55449999999999999</v>
      </c>
      <c r="N911">
        <v>0.29299999999999998</v>
      </c>
      <c r="O911" t="s">
        <v>3946</v>
      </c>
      <c r="P911">
        <v>7.0300000000000001E-2</v>
      </c>
      <c r="Q911">
        <v>5.6900000000000013E-2</v>
      </c>
      <c r="R911" t="s">
        <v>24</v>
      </c>
      <c r="S911" t="s">
        <v>3947</v>
      </c>
      <c r="T911">
        <v>0</v>
      </c>
      <c r="U911">
        <v>2.3400000000000001E-2</v>
      </c>
      <c r="V911" s="6" t="str">
        <f t="shared" si="84"/>
        <v>Ótimo</v>
      </c>
      <c r="W911" s="6" t="str">
        <f t="shared" si="85"/>
        <v>Positivo</v>
      </c>
      <c r="X911" s="6" t="str">
        <f t="shared" si="86"/>
        <v>Bom</v>
      </c>
      <c r="Y911" t="str">
        <f t="shared" si="87"/>
        <v>Bom</v>
      </c>
      <c r="Z911" t="str">
        <f t="shared" si="88"/>
        <v>Positiva</v>
      </c>
      <c r="AA911" t="str">
        <f t="shared" si="89"/>
        <v>Positivo</v>
      </c>
    </row>
    <row r="912" spans="1:27" x14ac:dyDescent="0.25">
      <c r="A912">
        <v>910</v>
      </c>
      <c r="B912" t="s">
        <v>3948</v>
      </c>
      <c r="C912" s="3">
        <v>24.7</v>
      </c>
      <c r="D912">
        <v>39.11</v>
      </c>
      <c r="E912">
        <v>14.04</v>
      </c>
      <c r="F912">
        <v>0</v>
      </c>
      <c r="G912" t="s">
        <v>3949</v>
      </c>
      <c r="H912" t="s">
        <v>3950</v>
      </c>
      <c r="I912" t="s">
        <v>3951</v>
      </c>
      <c r="J912" t="s">
        <v>3952</v>
      </c>
      <c r="K912">
        <v>17.97</v>
      </c>
      <c r="L912">
        <v>14.9</v>
      </c>
      <c r="M912">
        <v>0.22950000000000001</v>
      </c>
      <c r="N912">
        <v>0.12230000000000001</v>
      </c>
      <c r="O912" t="s">
        <v>132</v>
      </c>
      <c r="P912">
        <v>0.1507</v>
      </c>
      <c r="Q912">
        <v>0.3589</v>
      </c>
      <c r="R912" t="s">
        <v>24</v>
      </c>
      <c r="S912" t="s">
        <v>2109</v>
      </c>
      <c r="T912">
        <v>3.09</v>
      </c>
      <c r="U912">
        <v>0.1178</v>
      </c>
      <c r="V912" s="6" t="str">
        <f t="shared" si="84"/>
        <v>Ótimo</v>
      </c>
      <c r="W912" s="6" t="str">
        <f t="shared" si="85"/>
        <v>Positivo</v>
      </c>
      <c r="X912" s="6" t="str">
        <f t="shared" si="86"/>
        <v>Nulo</v>
      </c>
      <c r="Y912" t="str">
        <f t="shared" si="87"/>
        <v>Ótimo</v>
      </c>
      <c r="Z912" t="str">
        <f t="shared" si="88"/>
        <v>Positiva</v>
      </c>
      <c r="AA912" t="str">
        <f t="shared" si="89"/>
        <v>Positivo</v>
      </c>
    </row>
    <row r="913" spans="1:27" x14ac:dyDescent="0.25">
      <c r="A913">
        <v>911</v>
      </c>
      <c r="B913" t="s">
        <v>3953</v>
      </c>
      <c r="C913" s="3">
        <v>4.92</v>
      </c>
      <c r="D913">
        <v>39.42</v>
      </c>
      <c r="E913">
        <v>1.02</v>
      </c>
      <c r="F913">
        <v>1.61E-2</v>
      </c>
      <c r="G913" t="s">
        <v>3954</v>
      </c>
      <c r="H913" t="s">
        <v>553</v>
      </c>
      <c r="I913" t="s">
        <v>1195</v>
      </c>
      <c r="J913" t="s">
        <v>304</v>
      </c>
      <c r="K913">
        <v>5.48</v>
      </c>
      <c r="L913">
        <v>3</v>
      </c>
      <c r="M913">
        <v>0.2742</v>
      </c>
      <c r="N913">
        <v>2.3199999999999998E-2</v>
      </c>
      <c r="O913" t="s">
        <v>2344</v>
      </c>
      <c r="P913">
        <v>0.15340000000000001</v>
      </c>
      <c r="Q913">
        <v>2.5999999999999999E-2</v>
      </c>
      <c r="R913" t="s">
        <v>3955</v>
      </c>
      <c r="S913" t="s">
        <v>3956</v>
      </c>
      <c r="T913">
        <v>1.71</v>
      </c>
      <c r="U913">
        <v>4.0000000000000002E-4</v>
      </c>
      <c r="V913" s="6" t="str">
        <f t="shared" si="84"/>
        <v>Ótimo</v>
      </c>
      <c r="W913" s="6" t="str">
        <f t="shared" si="85"/>
        <v>Positivo</v>
      </c>
      <c r="X913" s="6" t="str">
        <f t="shared" si="86"/>
        <v>Bom</v>
      </c>
      <c r="Y913" t="str">
        <f t="shared" si="87"/>
        <v>Bom</v>
      </c>
      <c r="Z913" t="str">
        <f t="shared" si="88"/>
        <v>Positiva</v>
      </c>
      <c r="AA913" t="str">
        <f t="shared" si="89"/>
        <v>Positivo</v>
      </c>
    </row>
    <row r="914" spans="1:27" x14ac:dyDescent="0.25">
      <c r="A914">
        <v>912</v>
      </c>
      <c r="B914" t="s">
        <v>3957</v>
      </c>
      <c r="C914" s="3">
        <v>0.11</v>
      </c>
      <c r="D914">
        <v>39.979999999999997</v>
      </c>
      <c r="E914">
        <v>3.24</v>
      </c>
      <c r="F914">
        <v>0</v>
      </c>
      <c r="G914" t="s">
        <v>3958</v>
      </c>
      <c r="H914" t="s">
        <v>3959</v>
      </c>
      <c r="I914" t="s">
        <v>2853</v>
      </c>
      <c r="J914" t="s">
        <v>3960</v>
      </c>
      <c r="K914">
        <v>10.7</v>
      </c>
      <c r="L914">
        <v>8.06</v>
      </c>
      <c r="M914">
        <v>7.3099999999999998E-2</v>
      </c>
      <c r="N914">
        <v>1.17E-2</v>
      </c>
      <c r="O914" t="s">
        <v>1182</v>
      </c>
      <c r="P914">
        <v>0.11799999999999999</v>
      </c>
      <c r="Q914">
        <v>8.1199999999999994E-2</v>
      </c>
      <c r="R914" t="s">
        <v>24</v>
      </c>
      <c r="S914" t="s">
        <v>3961</v>
      </c>
      <c r="T914">
        <v>1.49</v>
      </c>
      <c r="U914">
        <v>4.3799999999999999E-2</v>
      </c>
      <c r="V914" s="6" t="str">
        <f t="shared" si="84"/>
        <v>Ótimo</v>
      </c>
      <c r="W914" s="6" t="str">
        <f t="shared" si="85"/>
        <v>Positivo</v>
      </c>
      <c r="X914" s="6" t="str">
        <f t="shared" si="86"/>
        <v>Nulo</v>
      </c>
      <c r="Y914" t="str">
        <f t="shared" si="87"/>
        <v>Bom</v>
      </c>
      <c r="Z914" t="str">
        <f t="shared" si="88"/>
        <v>Positiva</v>
      </c>
      <c r="AA914" t="str">
        <f t="shared" si="89"/>
        <v>Positivo</v>
      </c>
    </row>
    <row r="915" spans="1:27" x14ac:dyDescent="0.25">
      <c r="A915">
        <v>913</v>
      </c>
      <c r="B915" t="s">
        <v>3962</v>
      </c>
      <c r="C915" s="3">
        <v>30.5</v>
      </c>
      <c r="D915">
        <v>41.22</v>
      </c>
      <c r="E915">
        <v>2.98</v>
      </c>
      <c r="F915">
        <v>0</v>
      </c>
      <c r="G915" t="s">
        <v>3963</v>
      </c>
      <c r="H915" t="s">
        <v>3964</v>
      </c>
      <c r="I915" t="s">
        <v>3965</v>
      </c>
      <c r="J915" t="s">
        <v>284</v>
      </c>
      <c r="K915">
        <v>16.73</v>
      </c>
      <c r="L915">
        <v>16.73</v>
      </c>
      <c r="M915">
        <v>4.9299999999999997E-2</v>
      </c>
      <c r="N915">
        <v>2.18E-2</v>
      </c>
      <c r="O915" t="s">
        <v>614</v>
      </c>
      <c r="P915">
        <v>0.17799999999999999</v>
      </c>
      <c r="Q915">
        <v>7.22E-2</v>
      </c>
      <c r="R915" t="s">
        <v>24</v>
      </c>
      <c r="S915" t="s">
        <v>3966</v>
      </c>
      <c r="T915">
        <v>0.12</v>
      </c>
      <c r="U915">
        <v>0</v>
      </c>
      <c r="V915" s="6" t="str">
        <f t="shared" si="84"/>
        <v>Ótimo</v>
      </c>
      <c r="W915" s="6" t="str">
        <f t="shared" si="85"/>
        <v>Positivo</v>
      </c>
      <c r="X915" s="6" t="str">
        <f t="shared" si="86"/>
        <v>Nulo</v>
      </c>
      <c r="Y915" t="str">
        <f t="shared" si="87"/>
        <v>Bom</v>
      </c>
      <c r="Z915" t="str">
        <f t="shared" si="88"/>
        <v>Positiva</v>
      </c>
      <c r="AA915" t="str">
        <f t="shared" si="89"/>
        <v>Negativo</v>
      </c>
    </row>
    <row r="916" spans="1:27" x14ac:dyDescent="0.25">
      <c r="A916">
        <v>914</v>
      </c>
      <c r="B916" t="s">
        <v>3967</v>
      </c>
      <c r="C916" s="3">
        <v>21.5</v>
      </c>
      <c r="D916">
        <v>41.64</v>
      </c>
      <c r="E916">
        <v>4.04</v>
      </c>
      <c r="F916">
        <v>6.8999999999999999E-3</v>
      </c>
      <c r="G916" t="s">
        <v>3968</v>
      </c>
      <c r="H916" t="s">
        <v>3969</v>
      </c>
      <c r="I916" t="s">
        <v>3970</v>
      </c>
      <c r="J916" t="s">
        <v>3971</v>
      </c>
      <c r="K916">
        <v>21.72</v>
      </c>
      <c r="L916">
        <v>12.81</v>
      </c>
      <c r="M916">
        <v>0.15060000000000001</v>
      </c>
      <c r="N916">
        <v>7.8799999999999995E-2</v>
      </c>
      <c r="O916" t="s">
        <v>108</v>
      </c>
      <c r="P916">
        <v>0.1444</v>
      </c>
      <c r="Q916">
        <v>9.6999999999999989E-2</v>
      </c>
      <c r="R916" t="s">
        <v>3972</v>
      </c>
      <c r="S916" t="s">
        <v>3599</v>
      </c>
      <c r="T916">
        <v>0.06</v>
      </c>
      <c r="U916">
        <v>2.4899999999999999E-2</v>
      </c>
      <c r="V916" s="6" t="str">
        <f t="shared" si="84"/>
        <v>Ótimo</v>
      </c>
      <c r="W916" s="6" t="str">
        <f t="shared" si="85"/>
        <v>Positivo</v>
      </c>
      <c r="X916" s="6" t="str">
        <f t="shared" si="86"/>
        <v>Bom</v>
      </c>
      <c r="Y916" t="str">
        <f t="shared" si="87"/>
        <v>Bom</v>
      </c>
      <c r="Z916" t="str">
        <f t="shared" si="88"/>
        <v>Positiva</v>
      </c>
      <c r="AA916" t="str">
        <f t="shared" si="89"/>
        <v>Positivo</v>
      </c>
    </row>
    <row r="917" spans="1:27" x14ac:dyDescent="0.25">
      <c r="A917">
        <v>915</v>
      </c>
      <c r="B917" t="s">
        <v>3973</v>
      </c>
      <c r="C917" s="3">
        <v>6.39</v>
      </c>
      <c r="D917">
        <v>41.83</v>
      </c>
      <c r="E917">
        <v>0.59</v>
      </c>
      <c r="F917">
        <v>0</v>
      </c>
      <c r="G917" t="s">
        <v>3974</v>
      </c>
      <c r="H917" t="s">
        <v>3975</v>
      </c>
      <c r="I917" t="s">
        <v>3976</v>
      </c>
      <c r="J917" t="s">
        <v>540</v>
      </c>
      <c r="K917">
        <v>21.16</v>
      </c>
      <c r="L917">
        <v>6.62</v>
      </c>
      <c r="M917">
        <v>2.7300000000000001E-2</v>
      </c>
      <c r="N917">
        <v>8.0000000000000002E-3</v>
      </c>
      <c r="O917" t="s">
        <v>608</v>
      </c>
      <c r="P917">
        <v>2.5499999999999998E-2</v>
      </c>
      <c r="Q917">
        <v>1.4E-2</v>
      </c>
      <c r="R917" t="s">
        <v>24</v>
      </c>
      <c r="S917" t="s">
        <v>3977</v>
      </c>
      <c r="T917">
        <v>0.51</v>
      </c>
      <c r="U917">
        <v>0.2104</v>
      </c>
      <c r="V917" s="6" t="str">
        <f t="shared" si="84"/>
        <v>Ótimo</v>
      </c>
      <c r="W917" s="6" t="str">
        <f t="shared" si="85"/>
        <v>Positivo</v>
      </c>
      <c r="X917" s="6" t="str">
        <f t="shared" si="86"/>
        <v>Nulo</v>
      </c>
      <c r="Y917" t="str">
        <f t="shared" si="87"/>
        <v>Bom</v>
      </c>
      <c r="Z917" t="str">
        <f t="shared" si="88"/>
        <v>Positiva</v>
      </c>
      <c r="AA917" t="str">
        <f t="shared" si="89"/>
        <v>Positivo</v>
      </c>
    </row>
    <row r="918" spans="1:27" x14ac:dyDescent="0.25">
      <c r="A918">
        <v>916</v>
      </c>
      <c r="B918" t="s">
        <v>3978</v>
      </c>
      <c r="C918" s="3">
        <v>189.46</v>
      </c>
      <c r="D918">
        <v>43.43</v>
      </c>
      <c r="E918">
        <v>2.19</v>
      </c>
      <c r="F918">
        <v>0</v>
      </c>
      <c r="G918" t="s">
        <v>3979</v>
      </c>
      <c r="H918" t="s">
        <v>3980</v>
      </c>
      <c r="I918" t="s">
        <v>3981</v>
      </c>
      <c r="J918" t="s">
        <v>3982</v>
      </c>
      <c r="K918">
        <v>-7466.35</v>
      </c>
      <c r="L918">
        <v>-7466.35</v>
      </c>
      <c r="M918">
        <v>-7.000000000000001E-4</v>
      </c>
      <c r="N918">
        <v>0.1137</v>
      </c>
      <c r="O918" t="s">
        <v>1960</v>
      </c>
      <c r="P918">
        <v>-2.0000000000000001E-4</v>
      </c>
      <c r="Q918">
        <v>5.04E-2</v>
      </c>
      <c r="R918" t="s">
        <v>24</v>
      </c>
      <c r="S918" t="s">
        <v>3983</v>
      </c>
      <c r="T918">
        <v>0.24</v>
      </c>
      <c r="U918">
        <v>0.56130000000000002</v>
      </c>
      <c r="V918" s="6" t="str">
        <f t="shared" si="84"/>
        <v>Ótimo</v>
      </c>
      <c r="W918" s="6" t="str">
        <f t="shared" si="85"/>
        <v>Positivo</v>
      </c>
      <c r="X918" s="6" t="str">
        <f t="shared" si="86"/>
        <v>Nulo</v>
      </c>
      <c r="Y918" t="str">
        <f t="shared" si="87"/>
        <v>Bom</v>
      </c>
      <c r="Z918" t="str">
        <f t="shared" si="88"/>
        <v>Positiva</v>
      </c>
      <c r="AA918" t="str">
        <f t="shared" si="89"/>
        <v>Positivo</v>
      </c>
    </row>
    <row r="919" spans="1:27" x14ac:dyDescent="0.25">
      <c r="A919">
        <v>917</v>
      </c>
      <c r="B919" t="s">
        <v>3984</v>
      </c>
      <c r="C919" s="3">
        <v>19.62</v>
      </c>
      <c r="D919">
        <v>43.52</v>
      </c>
      <c r="E919">
        <v>2.35</v>
      </c>
      <c r="F919">
        <v>0</v>
      </c>
      <c r="G919" t="s">
        <v>3985</v>
      </c>
      <c r="H919" t="s">
        <v>3986</v>
      </c>
      <c r="I919" t="s">
        <v>3987</v>
      </c>
      <c r="J919" t="s">
        <v>3988</v>
      </c>
      <c r="K919">
        <v>16.489999999999998</v>
      </c>
      <c r="L919">
        <v>16.489999999999998</v>
      </c>
      <c r="M919">
        <v>0.1356</v>
      </c>
      <c r="N919">
        <v>4.6899999999999997E-2</v>
      </c>
      <c r="O919" t="s">
        <v>1452</v>
      </c>
      <c r="P919">
        <v>0.1057</v>
      </c>
      <c r="Q919">
        <v>5.4000000000000013E-2</v>
      </c>
      <c r="R919" t="s">
        <v>24</v>
      </c>
      <c r="S919" t="s">
        <v>3989</v>
      </c>
      <c r="T919">
        <v>0.23</v>
      </c>
      <c r="U919">
        <v>0.21990000000000001</v>
      </c>
      <c r="V919" s="6" t="str">
        <f t="shared" si="84"/>
        <v>Ótimo</v>
      </c>
      <c r="W919" s="6" t="str">
        <f t="shared" si="85"/>
        <v>Positivo</v>
      </c>
      <c r="X919" s="6" t="str">
        <f t="shared" si="86"/>
        <v>Nulo</v>
      </c>
      <c r="Y919" t="str">
        <f t="shared" si="87"/>
        <v>Bom</v>
      </c>
      <c r="Z919" t="str">
        <f t="shared" si="88"/>
        <v>Positiva</v>
      </c>
      <c r="AA919" t="str">
        <f t="shared" si="89"/>
        <v>Positivo</v>
      </c>
    </row>
    <row r="920" spans="1:27" x14ac:dyDescent="0.25">
      <c r="A920">
        <v>918</v>
      </c>
      <c r="B920" t="s">
        <v>3990</v>
      </c>
      <c r="C920" s="3">
        <v>11.61</v>
      </c>
      <c r="D920">
        <v>44.45</v>
      </c>
      <c r="E920">
        <v>1.46</v>
      </c>
      <c r="F920">
        <v>0</v>
      </c>
      <c r="G920" t="s">
        <v>3991</v>
      </c>
      <c r="H920" t="s">
        <v>3992</v>
      </c>
      <c r="I920" t="s">
        <v>3993</v>
      </c>
      <c r="J920" t="s">
        <v>1696</v>
      </c>
      <c r="K920">
        <v>23.24</v>
      </c>
      <c r="L920">
        <v>13.35</v>
      </c>
      <c r="M920">
        <v>0.19470000000000001</v>
      </c>
      <c r="N920">
        <v>5.28E-2</v>
      </c>
      <c r="O920" t="s">
        <v>305</v>
      </c>
      <c r="P920">
        <v>3.9199999999999999E-2</v>
      </c>
      <c r="Q920">
        <v>3.2800000000000003E-2</v>
      </c>
      <c r="R920" t="s">
        <v>3994</v>
      </c>
      <c r="S920" t="s">
        <v>3995</v>
      </c>
      <c r="T920">
        <v>1.47</v>
      </c>
      <c r="U920">
        <v>0.2366</v>
      </c>
      <c r="V920" s="6" t="str">
        <f t="shared" si="84"/>
        <v>Ótimo</v>
      </c>
      <c r="W920" s="6" t="str">
        <f t="shared" si="85"/>
        <v>Positivo</v>
      </c>
      <c r="X920" s="6" t="str">
        <f t="shared" si="86"/>
        <v>Nulo</v>
      </c>
      <c r="Y920" t="str">
        <f t="shared" si="87"/>
        <v>Bom</v>
      </c>
      <c r="Z920" t="str">
        <f t="shared" si="88"/>
        <v>Positiva</v>
      </c>
      <c r="AA920" t="str">
        <f t="shared" si="89"/>
        <v>Positivo</v>
      </c>
    </row>
    <row r="921" spans="1:27" x14ac:dyDescent="0.25">
      <c r="A921">
        <v>919</v>
      </c>
      <c r="B921" t="s">
        <v>3996</v>
      </c>
      <c r="C921" s="3">
        <v>28.3</v>
      </c>
      <c r="D921">
        <v>46.4</v>
      </c>
      <c r="E921">
        <v>8.91</v>
      </c>
      <c r="F921">
        <v>1.06E-2</v>
      </c>
      <c r="G921" t="s">
        <v>3997</v>
      </c>
      <c r="H921" t="s">
        <v>3998</v>
      </c>
      <c r="I921" t="s">
        <v>3999</v>
      </c>
      <c r="J921" t="s">
        <v>4000</v>
      </c>
      <c r="K921">
        <v>26.32</v>
      </c>
      <c r="L921">
        <v>14.71</v>
      </c>
      <c r="M921">
        <v>6.3099999999999989E-2</v>
      </c>
      <c r="N921">
        <v>3.5099999999999999E-2</v>
      </c>
      <c r="O921" t="s">
        <v>1589</v>
      </c>
      <c r="P921">
        <v>0.15029999999999999</v>
      </c>
      <c r="Q921">
        <v>0.19189999999999999</v>
      </c>
      <c r="R921" t="s">
        <v>4001</v>
      </c>
      <c r="S921" t="s">
        <v>4002</v>
      </c>
      <c r="T921">
        <v>0.42</v>
      </c>
      <c r="U921">
        <v>0.18210000000000001</v>
      </c>
      <c r="V921" s="6" t="str">
        <f t="shared" si="84"/>
        <v>Ótimo</v>
      </c>
      <c r="W921" s="6" t="str">
        <f t="shared" si="85"/>
        <v>Positivo</v>
      </c>
      <c r="X921" s="6" t="str">
        <f t="shared" si="86"/>
        <v>Bom</v>
      </c>
      <c r="Y921" t="str">
        <f t="shared" si="87"/>
        <v>Ótimo</v>
      </c>
      <c r="Z921" t="str">
        <f t="shared" si="88"/>
        <v>Positiva</v>
      </c>
      <c r="AA921" t="str">
        <f t="shared" si="89"/>
        <v>Positivo</v>
      </c>
    </row>
    <row r="922" spans="1:27" x14ac:dyDescent="0.25">
      <c r="A922">
        <v>920</v>
      </c>
      <c r="B922" t="s">
        <v>4003</v>
      </c>
      <c r="C922" s="3">
        <v>31.79</v>
      </c>
      <c r="D922">
        <v>47.73</v>
      </c>
      <c r="E922">
        <v>1.26</v>
      </c>
      <c r="F922">
        <v>0</v>
      </c>
      <c r="G922" t="s">
        <v>1476</v>
      </c>
      <c r="H922" t="s">
        <v>1191</v>
      </c>
      <c r="I922" t="s">
        <v>3130</v>
      </c>
      <c r="J922" t="s">
        <v>3634</v>
      </c>
      <c r="K922">
        <v>11.82</v>
      </c>
      <c r="L922">
        <v>7.3</v>
      </c>
      <c r="M922">
        <v>4.6799999999999987E-2</v>
      </c>
      <c r="N922">
        <v>1.2999999999999999E-2</v>
      </c>
      <c r="O922" t="s">
        <v>433</v>
      </c>
      <c r="P922">
        <v>7.3700000000000002E-2</v>
      </c>
      <c r="Q922">
        <v>2.6499999999999999E-2</v>
      </c>
      <c r="R922" t="s">
        <v>24</v>
      </c>
      <c r="S922" t="s">
        <v>3606</v>
      </c>
      <c r="T922">
        <v>1.8</v>
      </c>
      <c r="U922">
        <v>0.15620000000000001</v>
      </c>
      <c r="V922" s="6" t="str">
        <f t="shared" si="84"/>
        <v>Ótimo</v>
      </c>
      <c r="W922" s="6" t="str">
        <f t="shared" si="85"/>
        <v>Positivo</v>
      </c>
      <c r="X922" s="6" t="str">
        <f t="shared" si="86"/>
        <v>Nulo</v>
      </c>
      <c r="Y922" t="str">
        <f t="shared" si="87"/>
        <v>Bom</v>
      </c>
      <c r="Z922" t="str">
        <f t="shared" si="88"/>
        <v>Positiva</v>
      </c>
      <c r="AA922" t="str">
        <f t="shared" si="89"/>
        <v>Positivo</v>
      </c>
    </row>
    <row r="923" spans="1:27" x14ac:dyDescent="0.25">
      <c r="A923">
        <v>921</v>
      </c>
      <c r="B923" t="s">
        <v>4004</v>
      </c>
      <c r="C923" s="3">
        <v>10.47</v>
      </c>
      <c r="D923">
        <v>50.81</v>
      </c>
      <c r="E923">
        <v>692616</v>
      </c>
      <c r="F923">
        <v>0</v>
      </c>
      <c r="G923" t="s">
        <v>2452</v>
      </c>
      <c r="H923" t="s">
        <v>2001</v>
      </c>
      <c r="I923" t="s">
        <v>4005</v>
      </c>
      <c r="J923" t="s">
        <v>166</v>
      </c>
      <c r="K923">
        <v>56.35</v>
      </c>
      <c r="L923">
        <v>56.35</v>
      </c>
      <c r="M923">
        <v>1.2500000000000001E-2</v>
      </c>
      <c r="N923">
        <v>1.3599999999999999E-2</v>
      </c>
      <c r="O923" t="s">
        <v>4006</v>
      </c>
      <c r="P923">
        <v>1.7399999999999999E-2</v>
      </c>
      <c r="Q923">
        <v>13632</v>
      </c>
      <c r="R923" t="s">
        <v>24</v>
      </c>
      <c r="S923" t="s">
        <v>34</v>
      </c>
      <c r="T923">
        <v>21227</v>
      </c>
      <c r="U923">
        <v>8.7799999999999989E-2</v>
      </c>
      <c r="V923" s="6" t="str">
        <f t="shared" si="84"/>
        <v>Ótimo</v>
      </c>
      <c r="W923" s="6" t="str">
        <f t="shared" si="85"/>
        <v>Positivo</v>
      </c>
      <c r="X923" s="6" t="str">
        <f t="shared" si="86"/>
        <v>Nulo</v>
      </c>
      <c r="Y923" t="str">
        <f t="shared" si="87"/>
        <v>Ótimo</v>
      </c>
      <c r="Z923" t="str">
        <f t="shared" si="88"/>
        <v>Positiva</v>
      </c>
      <c r="AA923" t="str">
        <f t="shared" si="89"/>
        <v>Positivo</v>
      </c>
    </row>
    <row r="924" spans="1:27" x14ac:dyDescent="0.25">
      <c r="A924">
        <v>922</v>
      </c>
      <c r="B924" t="s">
        <v>4007</v>
      </c>
      <c r="C924" s="3">
        <v>57.01</v>
      </c>
      <c r="D924">
        <v>50.93</v>
      </c>
      <c r="E924">
        <v>1.07</v>
      </c>
      <c r="F924">
        <v>9.1999999999999998E-3</v>
      </c>
      <c r="G924" t="s">
        <v>4008</v>
      </c>
      <c r="H924" t="s">
        <v>2288</v>
      </c>
      <c r="I924" t="s">
        <v>4009</v>
      </c>
      <c r="J924" t="s">
        <v>4010</v>
      </c>
      <c r="K924">
        <v>109.8</v>
      </c>
      <c r="L924">
        <v>58.45</v>
      </c>
      <c r="M924">
        <v>0.1163</v>
      </c>
      <c r="N924">
        <v>0.31619999999999998</v>
      </c>
      <c r="O924" t="s">
        <v>209</v>
      </c>
      <c r="P924">
        <v>8.8000000000000005E-3</v>
      </c>
      <c r="Q924">
        <v>2.0899999999999998E-2</v>
      </c>
      <c r="R924" t="s">
        <v>4011</v>
      </c>
      <c r="S924" t="s">
        <v>3813</v>
      </c>
      <c r="T924">
        <v>0.16</v>
      </c>
      <c r="U924">
        <v>-0.49159999999999998</v>
      </c>
      <c r="V924" s="6" t="str">
        <f t="shared" si="84"/>
        <v>Ótimo</v>
      </c>
      <c r="W924" s="6" t="str">
        <f t="shared" si="85"/>
        <v>Positivo</v>
      </c>
      <c r="X924" s="6" t="str">
        <f t="shared" si="86"/>
        <v>Bom</v>
      </c>
      <c r="Y924" t="str">
        <f t="shared" si="87"/>
        <v>Bom</v>
      </c>
      <c r="Z924" t="str">
        <f t="shared" si="88"/>
        <v>Positiva</v>
      </c>
      <c r="AA924" t="str">
        <f t="shared" si="89"/>
        <v>Negativo</v>
      </c>
    </row>
    <row r="925" spans="1:27" x14ac:dyDescent="0.25">
      <c r="A925">
        <v>923</v>
      </c>
      <c r="B925" t="s">
        <v>4012</v>
      </c>
      <c r="C925" s="3">
        <v>22.25</v>
      </c>
      <c r="D925">
        <v>52.23</v>
      </c>
      <c r="E925">
        <v>1.1299999999999999</v>
      </c>
      <c r="F925">
        <v>2.7000000000000001E-3</v>
      </c>
      <c r="G925" t="s">
        <v>340</v>
      </c>
      <c r="H925" t="s">
        <v>895</v>
      </c>
      <c r="I925" t="s">
        <v>4013</v>
      </c>
      <c r="J925" t="s">
        <v>4014</v>
      </c>
      <c r="K925">
        <v>6.62</v>
      </c>
      <c r="L925">
        <v>8.51</v>
      </c>
      <c r="M925">
        <v>-3.3000000000000002E-2</v>
      </c>
      <c r="N925">
        <v>8.3000000000000001E-3</v>
      </c>
      <c r="O925" t="s">
        <v>295</v>
      </c>
      <c r="P925">
        <v>-5.62E-2</v>
      </c>
      <c r="Q925">
        <v>2.1700000000000001E-2</v>
      </c>
      <c r="R925" t="s">
        <v>24</v>
      </c>
      <c r="S925" t="s">
        <v>4015</v>
      </c>
      <c r="T925">
        <v>0.37</v>
      </c>
      <c r="U925">
        <v>1.66E-2</v>
      </c>
      <c r="V925" s="6" t="str">
        <f t="shared" si="84"/>
        <v>Ótimo</v>
      </c>
      <c r="W925" s="6" t="str">
        <f t="shared" si="85"/>
        <v>Positivo</v>
      </c>
      <c r="X925" s="6" t="str">
        <f t="shared" si="86"/>
        <v>Bom</v>
      </c>
      <c r="Y925" t="str">
        <f t="shared" si="87"/>
        <v>Bom</v>
      </c>
      <c r="Z925" t="str">
        <f t="shared" si="88"/>
        <v>Positiva</v>
      </c>
      <c r="AA925" t="str">
        <f t="shared" si="89"/>
        <v>Positivo</v>
      </c>
    </row>
    <row r="926" spans="1:27" x14ac:dyDescent="0.25">
      <c r="A926">
        <v>924</v>
      </c>
      <c r="B926" t="s">
        <v>4016</v>
      </c>
      <c r="C926" s="3">
        <v>7.43</v>
      </c>
      <c r="D926">
        <v>52.32</v>
      </c>
      <c r="E926">
        <v>1.1299999999999999</v>
      </c>
      <c r="F926">
        <v>2.7000000000000001E-3</v>
      </c>
      <c r="G926" t="s">
        <v>340</v>
      </c>
      <c r="H926" t="s">
        <v>895</v>
      </c>
      <c r="I926" t="s">
        <v>4017</v>
      </c>
      <c r="J926" t="s">
        <v>4018</v>
      </c>
      <c r="K926">
        <v>6.59</v>
      </c>
      <c r="L926">
        <v>8.48</v>
      </c>
      <c r="M926">
        <v>-3.3000000000000002E-2</v>
      </c>
      <c r="N926">
        <v>8.3000000000000001E-3</v>
      </c>
      <c r="O926" t="s">
        <v>295</v>
      </c>
      <c r="P926">
        <v>-5.62E-2</v>
      </c>
      <c r="Q926">
        <v>2.1700000000000001E-2</v>
      </c>
      <c r="R926" t="s">
        <v>24</v>
      </c>
      <c r="S926" t="s">
        <v>4015</v>
      </c>
      <c r="T926">
        <v>0.37</v>
      </c>
      <c r="U926">
        <v>1.66E-2</v>
      </c>
      <c r="V926" s="6" t="str">
        <f t="shared" si="84"/>
        <v>Ótimo</v>
      </c>
      <c r="W926" s="6" t="str">
        <f t="shared" si="85"/>
        <v>Positivo</v>
      </c>
      <c r="X926" s="6" t="str">
        <f t="shared" si="86"/>
        <v>Bom</v>
      </c>
      <c r="Y926" t="str">
        <f t="shared" si="87"/>
        <v>Bom</v>
      </c>
      <c r="Z926" t="str">
        <f t="shared" si="88"/>
        <v>Positiva</v>
      </c>
      <c r="AA926" t="str">
        <f t="shared" si="89"/>
        <v>Positivo</v>
      </c>
    </row>
    <row r="927" spans="1:27" x14ac:dyDescent="0.25">
      <c r="A927">
        <v>925</v>
      </c>
      <c r="B927" t="s">
        <v>4019</v>
      </c>
      <c r="C927" s="3">
        <v>10.94</v>
      </c>
      <c r="D927">
        <v>53.09</v>
      </c>
      <c r="E927">
        <v>723708</v>
      </c>
      <c r="F927">
        <v>0</v>
      </c>
      <c r="G927" t="s">
        <v>4020</v>
      </c>
      <c r="H927" t="s">
        <v>2305</v>
      </c>
      <c r="I927" t="s">
        <v>4021</v>
      </c>
      <c r="J927" t="s">
        <v>3638</v>
      </c>
      <c r="K927">
        <v>58.82</v>
      </c>
      <c r="L927">
        <v>58.82</v>
      </c>
      <c r="M927">
        <v>1.2500000000000001E-2</v>
      </c>
      <c r="N927">
        <v>1.3599999999999999E-2</v>
      </c>
      <c r="O927" t="s">
        <v>4006</v>
      </c>
      <c r="P927">
        <v>1.7399999999999999E-2</v>
      </c>
      <c r="Q927">
        <v>13632</v>
      </c>
      <c r="R927" t="s">
        <v>24</v>
      </c>
      <c r="S927" t="s">
        <v>34</v>
      </c>
      <c r="T927">
        <v>21227</v>
      </c>
      <c r="U927">
        <v>8.7799999999999989E-2</v>
      </c>
      <c r="V927" s="6" t="str">
        <f t="shared" si="84"/>
        <v>Ótimo</v>
      </c>
      <c r="W927" s="6" t="str">
        <f t="shared" si="85"/>
        <v>Positivo</v>
      </c>
      <c r="X927" s="6" t="str">
        <f t="shared" si="86"/>
        <v>Nulo</v>
      </c>
      <c r="Y927" t="str">
        <f t="shared" si="87"/>
        <v>Ótimo</v>
      </c>
      <c r="Z927" t="str">
        <f t="shared" si="88"/>
        <v>Positiva</v>
      </c>
      <c r="AA927" t="str">
        <f t="shared" si="89"/>
        <v>Positivo</v>
      </c>
    </row>
    <row r="928" spans="1:27" x14ac:dyDescent="0.25">
      <c r="A928">
        <v>926</v>
      </c>
      <c r="B928" t="s">
        <v>4022</v>
      </c>
      <c r="C928" s="3">
        <v>25</v>
      </c>
      <c r="D928">
        <v>53.22</v>
      </c>
      <c r="E928">
        <v>2.2599999999999998</v>
      </c>
      <c r="F928">
        <v>0</v>
      </c>
      <c r="G928" t="s">
        <v>4023</v>
      </c>
      <c r="H928" t="s">
        <v>4024</v>
      </c>
      <c r="I928" t="s">
        <v>4025</v>
      </c>
      <c r="J928" t="s">
        <v>4026</v>
      </c>
      <c r="K928">
        <v>20.55</v>
      </c>
      <c r="L928">
        <v>20.55</v>
      </c>
      <c r="M928">
        <v>0.16320000000000001</v>
      </c>
      <c r="N928">
        <v>8.1600000000000006E-2</v>
      </c>
      <c r="O928" t="s">
        <v>2071</v>
      </c>
      <c r="P928">
        <v>8.9099999999999999E-2</v>
      </c>
      <c r="Q928">
        <v>4.24E-2</v>
      </c>
      <c r="R928" t="s">
        <v>24</v>
      </c>
      <c r="S928" t="s">
        <v>4027</v>
      </c>
      <c r="T928">
        <v>7.0000000000000007E-2</v>
      </c>
      <c r="U928">
        <v>7.7899999999999997E-2</v>
      </c>
      <c r="V928" s="6" t="str">
        <f t="shared" si="84"/>
        <v>Ótimo</v>
      </c>
      <c r="W928" s="6" t="str">
        <f t="shared" si="85"/>
        <v>Positivo</v>
      </c>
      <c r="X928" s="6" t="str">
        <f t="shared" si="86"/>
        <v>Nulo</v>
      </c>
      <c r="Y928" t="str">
        <f t="shared" si="87"/>
        <v>Bom</v>
      </c>
      <c r="Z928" t="str">
        <f t="shared" si="88"/>
        <v>Positiva</v>
      </c>
      <c r="AA928" t="str">
        <f t="shared" si="89"/>
        <v>Positivo</v>
      </c>
    </row>
    <row r="929" spans="1:27" x14ac:dyDescent="0.25">
      <c r="A929">
        <v>927</v>
      </c>
      <c r="B929" t="s">
        <v>4028</v>
      </c>
      <c r="C929" s="3">
        <v>25.06</v>
      </c>
      <c r="D929">
        <v>53.34</v>
      </c>
      <c r="E929">
        <v>2.2599999999999998</v>
      </c>
      <c r="F929">
        <v>0</v>
      </c>
      <c r="G929" t="s">
        <v>4029</v>
      </c>
      <c r="H929" t="s">
        <v>4030</v>
      </c>
      <c r="I929" t="s">
        <v>4031</v>
      </c>
      <c r="J929" t="s">
        <v>4032</v>
      </c>
      <c r="K929">
        <v>20.6</v>
      </c>
      <c r="L929">
        <v>20.6</v>
      </c>
      <c r="M929">
        <v>0.16320000000000001</v>
      </c>
      <c r="N929">
        <v>8.1600000000000006E-2</v>
      </c>
      <c r="O929" t="s">
        <v>2071</v>
      </c>
      <c r="P929">
        <v>8.9099999999999999E-2</v>
      </c>
      <c r="Q929">
        <v>4.24E-2</v>
      </c>
      <c r="R929" t="s">
        <v>24</v>
      </c>
      <c r="S929" t="s">
        <v>4027</v>
      </c>
      <c r="T929">
        <v>7.0000000000000007E-2</v>
      </c>
      <c r="U929">
        <v>7.7899999999999997E-2</v>
      </c>
      <c r="V929" s="6" t="str">
        <f t="shared" si="84"/>
        <v>Ótimo</v>
      </c>
      <c r="W929" s="6" t="str">
        <f t="shared" si="85"/>
        <v>Positivo</v>
      </c>
      <c r="X929" s="6" t="str">
        <f t="shared" si="86"/>
        <v>Nulo</v>
      </c>
      <c r="Y929" t="str">
        <f t="shared" si="87"/>
        <v>Bom</v>
      </c>
      <c r="Z929" t="str">
        <f t="shared" si="88"/>
        <v>Positiva</v>
      </c>
      <c r="AA929" t="str">
        <f t="shared" si="89"/>
        <v>Positivo</v>
      </c>
    </row>
    <row r="930" spans="1:27" x14ac:dyDescent="0.25">
      <c r="A930">
        <v>928</v>
      </c>
      <c r="B930" t="s">
        <v>4033</v>
      </c>
      <c r="C930" s="3">
        <v>7.63</v>
      </c>
      <c r="D930">
        <v>53.73</v>
      </c>
      <c r="E930">
        <v>1.17</v>
      </c>
      <c r="F930">
        <v>2.5999999999999999E-3</v>
      </c>
      <c r="G930" t="s">
        <v>1092</v>
      </c>
      <c r="H930" t="s">
        <v>1225</v>
      </c>
      <c r="I930" t="s">
        <v>4034</v>
      </c>
      <c r="J930" t="s">
        <v>4035</v>
      </c>
      <c r="K930">
        <v>6.24</v>
      </c>
      <c r="L930">
        <v>8.02</v>
      </c>
      <c r="M930">
        <v>-3.3000000000000002E-2</v>
      </c>
      <c r="N930">
        <v>8.3000000000000001E-3</v>
      </c>
      <c r="O930" t="s">
        <v>295</v>
      </c>
      <c r="P930">
        <v>-5.62E-2</v>
      </c>
      <c r="Q930">
        <v>2.1700000000000001E-2</v>
      </c>
      <c r="R930" t="s">
        <v>24</v>
      </c>
      <c r="S930" t="s">
        <v>4015</v>
      </c>
      <c r="T930">
        <v>0.37</v>
      </c>
      <c r="U930">
        <v>1.66E-2</v>
      </c>
      <c r="V930" s="6" t="str">
        <f t="shared" si="84"/>
        <v>Ótimo</v>
      </c>
      <c r="W930" s="6" t="str">
        <f t="shared" si="85"/>
        <v>Positivo</v>
      </c>
      <c r="X930" s="6" t="str">
        <f t="shared" si="86"/>
        <v>Bom</v>
      </c>
      <c r="Y930" t="str">
        <f t="shared" si="87"/>
        <v>Bom</v>
      </c>
      <c r="Z930" t="str">
        <f t="shared" si="88"/>
        <v>Positiva</v>
      </c>
      <c r="AA930" t="str">
        <f t="shared" si="89"/>
        <v>Positivo</v>
      </c>
    </row>
    <row r="931" spans="1:27" x14ac:dyDescent="0.25">
      <c r="A931">
        <v>929</v>
      </c>
      <c r="B931" t="s">
        <v>4036</v>
      </c>
      <c r="C931" s="3">
        <v>9.93</v>
      </c>
      <c r="D931">
        <v>53.75</v>
      </c>
      <c r="E931">
        <v>2.4300000000000002</v>
      </c>
      <c r="F931">
        <v>0</v>
      </c>
      <c r="G931" t="s">
        <v>4038</v>
      </c>
      <c r="H931" t="s">
        <v>2920</v>
      </c>
      <c r="I931" t="s">
        <v>4039</v>
      </c>
      <c r="J931" t="s">
        <v>4040</v>
      </c>
      <c r="K931">
        <v>13.32</v>
      </c>
      <c r="L931">
        <v>9.98</v>
      </c>
      <c r="M931">
        <v>0.13109999999999999</v>
      </c>
      <c r="N931">
        <v>3.73E-2</v>
      </c>
      <c r="O931" t="s">
        <v>422</v>
      </c>
      <c r="P931">
        <v>8.6099999999999996E-2</v>
      </c>
      <c r="Q931">
        <v>4.5199999999999997E-2</v>
      </c>
      <c r="R931" t="s">
        <v>4041</v>
      </c>
      <c r="S931" t="s">
        <v>4042</v>
      </c>
      <c r="T931">
        <v>1.9</v>
      </c>
      <c r="U931">
        <v>0.5796</v>
      </c>
      <c r="V931" s="6" t="str">
        <f t="shared" si="84"/>
        <v>Ótimo</v>
      </c>
      <c r="W931" s="6" t="str">
        <f t="shared" si="85"/>
        <v>Positivo</v>
      </c>
      <c r="X931" s="6" t="str">
        <f t="shared" si="86"/>
        <v>Nulo</v>
      </c>
      <c r="Y931" t="str">
        <f t="shared" si="87"/>
        <v>Bom</v>
      </c>
      <c r="Z931" t="str">
        <f t="shared" si="88"/>
        <v>Positiva</v>
      </c>
      <c r="AA931" t="str">
        <f t="shared" si="89"/>
        <v>Positivo</v>
      </c>
    </row>
    <row r="932" spans="1:27" x14ac:dyDescent="0.25">
      <c r="A932">
        <v>930</v>
      </c>
      <c r="B932" t="s">
        <v>4043</v>
      </c>
      <c r="C932" s="3">
        <v>4.97</v>
      </c>
      <c r="D932">
        <v>56.3</v>
      </c>
      <c r="E932">
        <v>0.53</v>
      </c>
      <c r="F932">
        <v>0</v>
      </c>
      <c r="G932" t="s">
        <v>3909</v>
      </c>
      <c r="H932" t="s">
        <v>305</v>
      </c>
      <c r="I932" t="s">
        <v>4044</v>
      </c>
      <c r="J932" t="s">
        <v>889</v>
      </c>
      <c r="K932">
        <v>8.2799999999999994</v>
      </c>
      <c r="L932">
        <v>2.37</v>
      </c>
      <c r="M932">
        <v>4.4499999999999998E-2</v>
      </c>
      <c r="N932">
        <v>4.4000000000000003E-3</v>
      </c>
      <c r="O932" t="s">
        <v>691</v>
      </c>
      <c r="P932">
        <v>4.24E-2</v>
      </c>
      <c r="Q932">
        <v>9.4999999999999998E-3</v>
      </c>
      <c r="R932" t="s">
        <v>4045</v>
      </c>
      <c r="S932" t="s">
        <v>4046</v>
      </c>
      <c r="T932">
        <v>0.77</v>
      </c>
      <c r="U932">
        <v>7.1999999999999998E-3</v>
      </c>
      <c r="V932" s="6" t="str">
        <f t="shared" si="84"/>
        <v>Ótimo</v>
      </c>
      <c r="W932" s="6" t="str">
        <f t="shared" si="85"/>
        <v>Positivo</v>
      </c>
      <c r="X932" s="6" t="str">
        <f t="shared" si="86"/>
        <v>Nulo</v>
      </c>
      <c r="Y932" t="str">
        <f t="shared" si="87"/>
        <v>Bom</v>
      </c>
      <c r="Z932" t="str">
        <f t="shared" si="88"/>
        <v>Positiva</v>
      </c>
      <c r="AA932" t="str">
        <f t="shared" si="89"/>
        <v>Positivo</v>
      </c>
    </row>
    <row r="933" spans="1:27" x14ac:dyDescent="0.25">
      <c r="A933">
        <v>931</v>
      </c>
      <c r="B933" t="s">
        <v>4047</v>
      </c>
      <c r="C933" s="3">
        <v>9</v>
      </c>
      <c r="D933">
        <v>56.31</v>
      </c>
      <c r="E933">
        <v>-10.76</v>
      </c>
      <c r="F933">
        <v>0</v>
      </c>
      <c r="G933" t="s">
        <v>4048</v>
      </c>
      <c r="H933" t="s">
        <v>3153</v>
      </c>
      <c r="I933" t="s">
        <v>1511</v>
      </c>
      <c r="J933" t="s">
        <v>1184</v>
      </c>
      <c r="K933">
        <v>7.59</v>
      </c>
      <c r="L933">
        <v>3.7</v>
      </c>
      <c r="M933">
        <v>0.2019</v>
      </c>
      <c r="N933">
        <v>1.5800000000000002E-2</v>
      </c>
      <c r="O933" t="s">
        <v>3650</v>
      </c>
      <c r="P933">
        <v>0.20660000000000001</v>
      </c>
      <c r="Q933">
        <v>-0.19120000000000001</v>
      </c>
      <c r="R933" t="s">
        <v>24</v>
      </c>
      <c r="S933" t="s">
        <v>4049</v>
      </c>
      <c r="T933">
        <v>-8.9499999999999993</v>
      </c>
      <c r="U933">
        <v>7.1199999999999999E-2</v>
      </c>
      <c r="V933" s="6" t="str">
        <f t="shared" si="84"/>
        <v>Ótimo</v>
      </c>
      <c r="W933" s="6" t="str">
        <f t="shared" si="85"/>
        <v>Negativo</v>
      </c>
      <c r="X933" s="6" t="str">
        <f t="shared" si="86"/>
        <v>Nulo</v>
      </c>
      <c r="Y933" t="str">
        <f t="shared" si="87"/>
        <v>Negativo</v>
      </c>
      <c r="Z933" t="str">
        <f t="shared" si="88"/>
        <v>Positiva</v>
      </c>
      <c r="AA933" t="str">
        <f t="shared" si="89"/>
        <v>Positivo</v>
      </c>
    </row>
    <row r="934" spans="1:27" x14ac:dyDescent="0.25">
      <c r="A934">
        <v>932</v>
      </c>
      <c r="B934" t="s">
        <v>4050</v>
      </c>
      <c r="C934" s="3">
        <v>31.62</v>
      </c>
      <c r="D934">
        <v>56.92</v>
      </c>
      <c r="E934">
        <v>3.29</v>
      </c>
      <c r="F934">
        <v>8.5000000000000006E-3</v>
      </c>
      <c r="G934" t="s">
        <v>4048</v>
      </c>
      <c r="H934" t="s">
        <v>4051</v>
      </c>
      <c r="I934" t="s">
        <v>4052</v>
      </c>
      <c r="J934" t="s">
        <v>4053</v>
      </c>
      <c r="K934">
        <v>16.64</v>
      </c>
      <c r="L934">
        <v>12.42</v>
      </c>
      <c r="M934">
        <v>0.15609999999999999</v>
      </c>
      <c r="N934">
        <v>4.6399999999999997E-2</v>
      </c>
      <c r="O934" t="s">
        <v>2288</v>
      </c>
      <c r="P934">
        <v>7.3300000000000004E-2</v>
      </c>
      <c r="Q934">
        <v>5.7699999999999987E-2</v>
      </c>
      <c r="R934" t="s">
        <v>4054</v>
      </c>
      <c r="S934" t="s">
        <v>4055</v>
      </c>
      <c r="T934">
        <v>1.5</v>
      </c>
      <c r="U934">
        <v>0.29380000000000001</v>
      </c>
      <c r="V934" s="6" t="str">
        <f t="shared" si="84"/>
        <v>Ótimo</v>
      </c>
      <c r="W934" s="6" t="str">
        <f t="shared" si="85"/>
        <v>Positivo</v>
      </c>
      <c r="X934" s="6" t="str">
        <f t="shared" si="86"/>
        <v>Bom</v>
      </c>
      <c r="Y934" t="str">
        <f t="shared" si="87"/>
        <v>Bom</v>
      </c>
      <c r="Z934" t="str">
        <f t="shared" si="88"/>
        <v>Positiva</v>
      </c>
      <c r="AA934" t="str">
        <f t="shared" si="89"/>
        <v>Positivo</v>
      </c>
    </row>
    <row r="935" spans="1:27" x14ac:dyDescent="0.25">
      <c r="A935">
        <v>933</v>
      </c>
      <c r="B935" t="s">
        <v>4056</v>
      </c>
      <c r="C935" s="3">
        <v>57.7</v>
      </c>
      <c r="D935">
        <v>57.38</v>
      </c>
      <c r="E935">
        <v>3.68</v>
      </c>
      <c r="F935">
        <v>0</v>
      </c>
      <c r="G935" t="s">
        <v>4057</v>
      </c>
      <c r="H935" t="s">
        <v>4058</v>
      </c>
      <c r="I935" t="s">
        <v>4059</v>
      </c>
      <c r="J935" t="s">
        <v>4060</v>
      </c>
      <c r="K935">
        <v>26.65</v>
      </c>
      <c r="L935">
        <v>26.65</v>
      </c>
      <c r="M935">
        <v>0.16639999999999999</v>
      </c>
      <c r="N935">
        <v>7.5199999999999989E-2</v>
      </c>
      <c r="O935" t="s">
        <v>687</v>
      </c>
      <c r="P935">
        <v>0.1032</v>
      </c>
      <c r="Q935">
        <v>6.4199999999999993E-2</v>
      </c>
      <c r="R935" t="s">
        <v>24</v>
      </c>
      <c r="S935" t="s">
        <v>4061</v>
      </c>
      <c r="T935">
        <v>0.24</v>
      </c>
      <c r="U935">
        <v>0.31469999999999998</v>
      </c>
      <c r="V935" s="6" t="str">
        <f t="shared" si="84"/>
        <v>Ótimo</v>
      </c>
      <c r="W935" s="6" t="str">
        <f t="shared" si="85"/>
        <v>Positivo</v>
      </c>
      <c r="X935" s="6" t="str">
        <f t="shared" si="86"/>
        <v>Nulo</v>
      </c>
      <c r="Y935" t="str">
        <f t="shared" si="87"/>
        <v>Bom</v>
      </c>
      <c r="Z935" t="str">
        <f t="shared" si="88"/>
        <v>Positiva</v>
      </c>
      <c r="AA935" t="str">
        <f t="shared" si="89"/>
        <v>Positivo</v>
      </c>
    </row>
    <row r="936" spans="1:27" x14ac:dyDescent="0.25">
      <c r="A936">
        <v>934</v>
      </c>
      <c r="B936" t="s">
        <v>4062</v>
      </c>
      <c r="C936" s="3">
        <v>12.38</v>
      </c>
      <c r="D936">
        <v>58.88</v>
      </c>
      <c r="E936">
        <v>1.69</v>
      </c>
      <c r="F936">
        <v>7.1000000000000004E-3</v>
      </c>
      <c r="G936" t="s">
        <v>502</v>
      </c>
      <c r="H936" t="s">
        <v>3541</v>
      </c>
      <c r="I936" t="s">
        <v>4063</v>
      </c>
      <c r="J936" t="s">
        <v>1696</v>
      </c>
      <c r="K936">
        <v>20.53</v>
      </c>
      <c r="L936">
        <v>12.02</v>
      </c>
      <c r="M936">
        <v>0.25309999999999999</v>
      </c>
      <c r="N936">
        <v>0.1048</v>
      </c>
      <c r="O936" t="s">
        <v>1175</v>
      </c>
      <c r="P936">
        <v>4.7399999999999998E-2</v>
      </c>
      <c r="Q936">
        <v>2.8799999999999999E-2</v>
      </c>
      <c r="R936" t="s">
        <v>4064</v>
      </c>
      <c r="S936" t="s">
        <v>4065</v>
      </c>
      <c r="T936">
        <v>2.69</v>
      </c>
      <c r="U936">
        <v>0.1226</v>
      </c>
      <c r="V936" s="6" t="str">
        <f t="shared" si="84"/>
        <v>Ótimo</v>
      </c>
      <c r="W936" s="6" t="str">
        <f t="shared" si="85"/>
        <v>Positivo</v>
      </c>
      <c r="X936" s="6" t="str">
        <f t="shared" si="86"/>
        <v>Bom</v>
      </c>
      <c r="Y936" t="str">
        <f t="shared" si="87"/>
        <v>Bom</v>
      </c>
      <c r="Z936" t="str">
        <f t="shared" si="88"/>
        <v>Positiva</v>
      </c>
      <c r="AA936" t="str">
        <f t="shared" si="89"/>
        <v>Positivo</v>
      </c>
    </row>
    <row r="937" spans="1:27" x14ac:dyDescent="0.25">
      <c r="A937">
        <v>935</v>
      </c>
      <c r="B937" t="s">
        <v>4066</v>
      </c>
      <c r="C937" s="3">
        <v>18.350000000000001</v>
      </c>
      <c r="D937">
        <v>59.34</v>
      </c>
      <c r="E937">
        <v>3.32</v>
      </c>
      <c r="F937">
        <v>0</v>
      </c>
      <c r="G937" t="s">
        <v>4067</v>
      </c>
      <c r="H937" t="s">
        <v>4068</v>
      </c>
      <c r="I937" t="s">
        <v>4069</v>
      </c>
      <c r="J937" t="s">
        <v>4070</v>
      </c>
      <c r="K937">
        <v>43.27</v>
      </c>
      <c r="L937">
        <v>29.01</v>
      </c>
      <c r="M937">
        <v>0.1008</v>
      </c>
      <c r="N937">
        <v>6.9800000000000001E-2</v>
      </c>
      <c r="O937" t="s">
        <v>3628</v>
      </c>
      <c r="P937">
        <v>5.7699999999999987E-2</v>
      </c>
      <c r="Q937">
        <v>5.5999999999999987E-2</v>
      </c>
      <c r="R937" t="s">
        <v>24</v>
      </c>
      <c r="S937" t="s">
        <v>3629</v>
      </c>
      <c r="T937">
        <v>0.3</v>
      </c>
      <c r="U937">
        <v>0.20899999999999999</v>
      </c>
      <c r="V937" s="6" t="str">
        <f t="shared" si="84"/>
        <v>Ótimo</v>
      </c>
      <c r="W937" s="6" t="str">
        <f t="shared" si="85"/>
        <v>Positivo</v>
      </c>
      <c r="X937" s="6" t="str">
        <f t="shared" si="86"/>
        <v>Nulo</v>
      </c>
      <c r="Y937" t="str">
        <f t="shared" si="87"/>
        <v>Bom</v>
      </c>
      <c r="Z937" t="str">
        <f t="shared" si="88"/>
        <v>Positiva</v>
      </c>
      <c r="AA937" t="str">
        <f t="shared" si="89"/>
        <v>Positivo</v>
      </c>
    </row>
    <row r="938" spans="1:27" x14ac:dyDescent="0.25">
      <c r="A938">
        <v>936</v>
      </c>
      <c r="B938" t="s">
        <v>4071</v>
      </c>
      <c r="C938" s="3">
        <v>23.28</v>
      </c>
      <c r="D938">
        <v>60.48</v>
      </c>
      <c r="E938">
        <v>1.17</v>
      </c>
      <c r="F938">
        <v>0.1391</v>
      </c>
      <c r="G938" t="s">
        <v>4072</v>
      </c>
      <c r="H938" t="s">
        <v>50</v>
      </c>
      <c r="I938" t="s">
        <v>4073</v>
      </c>
      <c r="J938" t="s">
        <v>4074</v>
      </c>
      <c r="K938">
        <v>72.55</v>
      </c>
      <c r="L938">
        <v>24.42</v>
      </c>
      <c r="M938">
        <v>3.6799999999999999E-2</v>
      </c>
      <c r="N938">
        <v>3.4599999999999999E-2</v>
      </c>
      <c r="O938" t="s">
        <v>116</v>
      </c>
      <c r="P938">
        <v>1.43E-2</v>
      </c>
      <c r="Q938">
        <v>1.9300000000000001E-2</v>
      </c>
      <c r="R938" t="s">
        <v>4075</v>
      </c>
      <c r="S938" t="s">
        <v>4076</v>
      </c>
      <c r="T938">
        <v>0.45</v>
      </c>
      <c r="U938">
        <v>0.2994</v>
      </c>
      <c r="V938" s="6" t="str">
        <f t="shared" si="84"/>
        <v>Ótimo</v>
      </c>
      <c r="W938" s="6" t="str">
        <f t="shared" si="85"/>
        <v>Positivo</v>
      </c>
      <c r="X938" s="6" t="str">
        <f t="shared" si="86"/>
        <v>Ótimo</v>
      </c>
      <c r="Y938" t="str">
        <f t="shared" si="87"/>
        <v>Bom</v>
      </c>
      <c r="Z938" t="str">
        <f t="shared" si="88"/>
        <v>Positiva</v>
      </c>
      <c r="AA938" t="str">
        <f t="shared" si="89"/>
        <v>Positivo</v>
      </c>
    </row>
    <row r="939" spans="1:27" x14ac:dyDescent="0.25">
      <c r="A939">
        <v>937</v>
      </c>
      <c r="B939" t="s">
        <v>4077</v>
      </c>
      <c r="C939" s="3">
        <v>24.3</v>
      </c>
      <c r="D939">
        <v>61.9</v>
      </c>
      <c r="E939">
        <v>3.1</v>
      </c>
      <c r="F939">
        <v>1.8499999999999999E-2</v>
      </c>
      <c r="G939" t="s">
        <v>4078</v>
      </c>
      <c r="H939" t="s">
        <v>4079</v>
      </c>
      <c r="I939" t="s">
        <v>4080</v>
      </c>
      <c r="J939" t="s">
        <v>4081</v>
      </c>
      <c r="K939">
        <v>19.41</v>
      </c>
      <c r="L939">
        <v>14.59</v>
      </c>
      <c r="M939">
        <v>0.1845</v>
      </c>
      <c r="N939">
        <v>5.0999999999999997E-2</v>
      </c>
      <c r="O939" t="s">
        <v>1871</v>
      </c>
      <c r="P939">
        <v>8.3699999999999997E-2</v>
      </c>
      <c r="Q939">
        <v>5.0099999999999999E-2</v>
      </c>
      <c r="R939" t="s">
        <v>4082</v>
      </c>
      <c r="S939" t="s">
        <v>3502</v>
      </c>
      <c r="T939">
        <v>0.69</v>
      </c>
      <c r="U939">
        <v>0.11509999999999999</v>
      </c>
      <c r="V939" s="6" t="str">
        <f t="shared" si="84"/>
        <v>Ótimo</v>
      </c>
      <c r="W939" s="6" t="str">
        <f t="shared" si="85"/>
        <v>Positivo</v>
      </c>
      <c r="X939" s="6" t="str">
        <f t="shared" si="86"/>
        <v>Bom</v>
      </c>
      <c r="Y939" t="str">
        <f t="shared" si="87"/>
        <v>Bom</v>
      </c>
      <c r="Z939" t="str">
        <f t="shared" si="88"/>
        <v>Positiva</v>
      </c>
      <c r="AA939" t="str">
        <f t="shared" si="89"/>
        <v>Positivo</v>
      </c>
    </row>
    <row r="940" spans="1:27" x14ac:dyDescent="0.25">
      <c r="A940">
        <v>938</v>
      </c>
      <c r="B940" t="s">
        <v>4083</v>
      </c>
      <c r="C940" s="3">
        <v>84</v>
      </c>
      <c r="D940">
        <v>61.95</v>
      </c>
      <c r="E940">
        <v>8.39</v>
      </c>
      <c r="F940">
        <v>0</v>
      </c>
      <c r="G940" t="s">
        <v>4084</v>
      </c>
      <c r="H940" t="s">
        <v>2575</v>
      </c>
      <c r="I940" t="s">
        <v>4085</v>
      </c>
      <c r="J940" t="s">
        <v>4086</v>
      </c>
      <c r="K940">
        <v>106.17</v>
      </c>
      <c r="L940">
        <v>106.17</v>
      </c>
      <c r="M940">
        <v>6.9699999999999998E-2</v>
      </c>
      <c r="N940">
        <v>0.13020000000000001</v>
      </c>
      <c r="O940" t="s">
        <v>3471</v>
      </c>
      <c r="P940">
        <v>0.19109999999999999</v>
      </c>
      <c r="Q940">
        <v>0.13539999999999999</v>
      </c>
      <c r="R940" t="s">
        <v>24</v>
      </c>
      <c r="S940" t="s">
        <v>4087</v>
      </c>
      <c r="T940">
        <v>0</v>
      </c>
      <c r="U940">
        <v>0</v>
      </c>
      <c r="V940" s="6" t="str">
        <f t="shared" si="84"/>
        <v>Ótimo</v>
      </c>
      <c r="W940" s="6" t="str">
        <f t="shared" si="85"/>
        <v>Positivo</v>
      </c>
      <c r="X940" s="6" t="str">
        <f t="shared" si="86"/>
        <v>Nulo</v>
      </c>
      <c r="Y940" t="str">
        <f t="shared" si="87"/>
        <v>Ótimo</v>
      </c>
      <c r="Z940" t="str">
        <f t="shared" si="88"/>
        <v>Positiva</v>
      </c>
      <c r="AA940" t="str">
        <f t="shared" si="89"/>
        <v>Negativo</v>
      </c>
    </row>
    <row r="941" spans="1:27" x14ac:dyDescent="0.25">
      <c r="A941">
        <v>939</v>
      </c>
      <c r="B941" t="s">
        <v>4088</v>
      </c>
      <c r="C941" s="3">
        <v>38.19</v>
      </c>
      <c r="D941">
        <v>62.24</v>
      </c>
      <c r="E941">
        <v>0.79</v>
      </c>
      <c r="F941">
        <v>5.7999999999999996E-3</v>
      </c>
      <c r="G941" t="s">
        <v>1058</v>
      </c>
      <c r="H941" t="s">
        <v>4089</v>
      </c>
      <c r="I941" t="s">
        <v>4090</v>
      </c>
      <c r="J941" t="s">
        <v>4091</v>
      </c>
      <c r="K941">
        <v>21.1</v>
      </c>
      <c r="L941">
        <v>13.59</v>
      </c>
      <c r="M941">
        <v>0.17169999999999999</v>
      </c>
      <c r="N941">
        <v>3.8899999999999997E-2</v>
      </c>
      <c r="O941" t="s">
        <v>2030</v>
      </c>
      <c r="P941">
        <v>2.4199999999999999E-2</v>
      </c>
      <c r="Q941">
        <v>1.2800000000000001E-2</v>
      </c>
      <c r="R941" t="s">
        <v>4092</v>
      </c>
      <c r="S941" t="s">
        <v>4093</v>
      </c>
      <c r="T941">
        <v>0.53</v>
      </c>
      <c r="U941">
        <v>0.1179</v>
      </c>
      <c r="V941" s="6" t="str">
        <f t="shared" si="84"/>
        <v>Ótimo</v>
      </c>
      <c r="W941" s="6" t="str">
        <f t="shared" si="85"/>
        <v>Positivo</v>
      </c>
      <c r="X941" s="6" t="str">
        <f t="shared" si="86"/>
        <v>Bom</v>
      </c>
      <c r="Y941" t="str">
        <f t="shared" si="87"/>
        <v>Bom</v>
      </c>
      <c r="Z941" t="str">
        <f t="shared" si="88"/>
        <v>Positiva</v>
      </c>
      <c r="AA941" t="str">
        <f t="shared" si="89"/>
        <v>Positivo</v>
      </c>
    </row>
    <row r="942" spans="1:27" x14ac:dyDescent="0.25">
      <c r="A942">
        <v>940</v>
      </c>
      <c r="B942" t="s">
        <v>4094</v>
      </c>
      <c r="C942" s="3">
        <v>22.93</v>
      </c>
      <c r="D942">
        <v>64.91</v>
      </c>
      <c r="E942">
        <v>2.78</v>
      </c>
      <c r="F942">
        <v>2.8999999999999998E-3</v>
      </c>
      <c r="G942" t="s">
        <v>4095</v>
      </c>
      <c r="H942" t="s">
        <v>4096</v>
      </c>
      <c r="I942" t="s">
        <v>3616</v>
      </c>
      <c r="J942" t="s">
        <v>4097</v>
      </c>
      <c r="K942">
        <v>19.34</v>
      </c>
      <c r="L942">
        <v>11.39</v>
      </c>
      <c r="M942">
        <v>0.27850000000000003</v>
      </c>
      <c r="N942">
        <v>6.5199999999999994E-2</v>
      </c>
      <c r="O942" t="s">
        <v>111</v>
      </c>
      <c r="P942">
        <v>7.0300000000000001E-2</v>
      </c>
      <c r="Q942">
        <v>4.2900000000000001E-2</v>
      </c>
      <c r="R942" t="s">
        <v>4098</v>
      </c>
      <c r="S942" t="s">
        <v>2810</v>
      </c>
      <c r="T942">
        <v>1.0900000000000001</v>
      </c>
      <c r="U942">
        <v>9.5000000000000001E-2</v>
      </c>
      <c r="V942" s="6" t="str">
        <f t="shared" si="84"/>
        <v>Ótimo</v>
      </c>
      <c r="W942" s="6" t="str">
        <f t="shared" si="85"/>
        <v>Positivo</v>
      </c>
      <c r="X942" s="6" t="str">
        <f t="shared" si="86"/>
        <v>Bom</v>
      </c>
      <c r="Y942" t="str">
        <f t="shared" si="87"/>
        <v>Bom</v>
      </c>
      <c r="Z942" t="str">
        <f t="shared" si="88"/>
        <v>Positiva</v>
      </c>
      <c r="AA942" t="str">
        <f t="shared" si="89"/>
        <v>Positivo</v>
      </c>
    </row>
    <row r="943" spans="1:27" x14ac:dyDescent="0.25">
      <c r="A943">
        <v>941</v>
      </c>
      <c r="B943" t="s">
        <v>4099</v>
      </c>
      <c r="C943" s="3">
        <v>42.47</v>
      </c>
      <c r="D943">
        <v>69.209999999999994</v>
      </c>
      <c r="E943">
        <v>0.88</v>
      </c>
      <c r="F943">
        <v>3.5200000000000002E-2</v>
      </c>
      <c r="G943" t="s">
        <v>1109</v>
      </c>
      <c r="H943" t="s">
        <v>2382</v>
      </c>
      <c r="I943" t="s">
        <v>4100</v>
      </c>
      <c r="J943" t="s">
        <v>374</v>
      </c>
      <c r="K943">
        <v>22.79</v>
      </c>
      <c r="L943">
        <v>14.68</v>
      </c>
      <c r="M943">
        <v>0.17169999999999999</v>
      </c>
      <c r="N943">
        <v>3.8899999999999997E-2</v>
      </c>
      <c r="O943" t="s">
        <v>2030</v>
      </c>
      <c r="P943">
        <v>2.4199999999999999E-2</v>
      </c>
      <c r="Q943">
        <v>1.2800000000000001E-2</v>
      </c>
      <c r="R943" t="s">
        <v>4101</v>
      </c>
      <c r="S943" t="s">
        <v>4093</v>
      </c>
      <c r="T943">
        <v>0.53</v>
      </c>
      <c r="U943">
        <v>0.1179</v>
      </c>
      <c r="V943" s="6" t="str">
        <f t="shared" si="84"/>
        <v>Ótimo</v>
      </c>
      <c r="W943" s="6" t="str">
        <f t="shared" si="85"/>
        <v>Positivo</v>
      </c>
      <c r="X943" s="6" t="str">
        <f t="shared" si="86"/>
        <v>Bom</v>
      </c>
      <c r="Y943" t="str">
        <f t="shared" si="87"/>
        <v>Bom</v>
      </c>
      <c r="Z943" t="str">
        <f t="shared" si="88"/>
        <v>Positiva</v>
      </c>
      <c r="AA943" t="str">
        <f t="shared" si="89"/>
        <v>Positivo</v>
      </c>
    </row>
    <row r="944" spans="1:27" x14ac:dyDescent="0.25">
      <c r="A944">
        <v>942</v>
      </c>
      <c r="B944" t="s">
        <v>4102</v>
      </c>
      <c r="C944" s="3">
        <v>7.6</v>
      </c>
      <c r="D944">
        <v>70</v>
      </c>
      <c r="E944">
        <v>1.9</v>
      </c>
      <c r="F944">
        <v>3.7000000000000002E-3</v>
      </c>
      <c r="G944" t="s">
        <v>4103</v>
      </c>
      <c r="H944" t="s">
        <v>690</v>
      </c>
      <c r="I944" t="s">
        <v>4104</v>
      </c>
      <c r="J944" t="s">
        <v>4105</v>
      </c>
      <c r="K944">
        <v>16.97</v>
      </c>
      <c r="L944">
        <v>7.08</v>
      </c>
      <c r="M944">
        <v>6.88E-2</v>
      </c>
      <c r="N944">
        <v>1.6899999999999998E-2</v>
      </c>
      <c r="O944" t="s">
        <v>827</v>
      </c>
      <c r="P944">
        <v>6.5299999999999997E-2</v>
      </c>
      <c r="Q944">
        <v>2.7099999999999999E-2</v>
      </c>
      <c r="R944" t="s">
        <v>4106</v>
      </c>
      <c r="S944" t="s">
        <v>4107</v>
      </c>
      <c r="T944">
        <v>0.15</v>
      </c>
      <c r="U944">
        <v>0.36549999999999999</v>
      </c>
      <c r="V944" s="6" t="str">
        <f t="shared" si="84"/>
        <v>Ótimo</v>
      </c>
      <c r="W944" s="6" t="str">
        <f t="shared" si="85"/>
        <v>Positivo</v>
      </c>
      <c r="X944" s="6" t="str">
        <f t="shared" si="86"/>
        <v>Bom</v>
      </c>
      <c r="Y944" t="str">
        <f t="shared" si="87"/>
        <v>Bom</v>
      </c>
      <c r="Z944" t="str">
        <f t="shared" si="88"/>
        <v>Positiva</v>
      </c>
      <c r="AA944" t="str">
        <f t="shared" si="89"/>
        <v>Positivo</v>
      </c>
    </row>
    <row r="945" spans="1:27" x14ac:dyDescent="0.25">
      <c r="A945">
        <v>943</v>
      </c>
      <c r="B945" t="s">
        <v>4108</v>
      </c>
      <c r="C945" s="3">
        <v>375</v>
      </c>
      <c r="D945">
        <v>71.75</v>
      </c>
      <c r="E945">
        <v>1.6</v>
      </c>
      <c r="F945">
        <v>0</v>
      </c>
      <c r="G945" t="s">
        <v>4109</v>
      </c>
      <c r="H945" t="s">
        <v>3616</v>
      </c>
      <c r="I945" t="s">
        <v>4110</v>
      </c>
      <c r="J945" t="s">
        <v>927</v>
      </c>
      <c r="K945">
        <v>19.350000000000001</v>
      </c>
      <c r="L945">
        <v>30.65</v>
      </c>
      <c r="M945">
        <v>5.3900000000000003E-2</v>
      </c>
      <c r="N945">
        <v>1.67E-2</v>
      </c>
      <c r="O945" t="s">
        <v>57</v>
      </c>
      <c r="P945">
        <v>4.9599999999999998E-2</v>
      </c>
      <c r="Q945">
        <v>2.24E-2</v>
      </c>
      <c r="R945" t="s">
        <v>24</v>
      </c>
      <c r="S945" t="s">
        <v>4111</v>
      </c>
      <c r="T945">
        <v>1.18</v>
      </c>
      <c r="U945">
        <v>0.32079999999999997</v>
      </c>
      <c r="V945" s="6" t="str">
        <f t="shared" si="84"/>
        <v>Ótimo</v>
      </c>
      <c r="W945" s="6" t="str">
        <f t="shared" si="85"/>
        <v>Positivo</v>
      </c>
      <c r="X945" s="6" t="str">
        <f t="shared" si="86"/>
        <v>Nulo</v>
      </c>
      <c r="Y945" t="str">
        <f t="shared" si="87"/>
        <v>Bom</v>
      </c>
      <c r="Z945" t="str">
        <f t="shared" si="88"/>
        <v>Positiva</v>
      </c>
      <c r="AA945" t="str">
        <f t="shared" si="89"/>
        <v>Positivo</v>
      </c>
    </row>
    <row r="946" spans="1:27" x14ac:dyDescent="0.25">
      <c r="A946">
        <v>944</v>
      </c>
      <c r="B946" t="s">
        <v>4112</v>
      </c>
      <c r="C946" s="3">
        <v>185</v>
      </c>
      <c r="D946">
        <v>74.400000000000006</v>
      </c>
      <c r="E946">
        <v>14.95</v>
      </c>
      <c r="F946">
        <v>0</v>
      </c>
      <c r="G946" t="s">
        <v>4113</v>
      </c>
      <c r="H946" t="s">
        <v>700</v>
      </c>
      <c r="I946" t="s">
        <v>4114</v>
      </c>
      <c r="J946" t="s">
        <v>4115</v>
      </c>
      <c r="K946">
        <v>69.02</v>
      </c>
      <c r="L946">
        <v>56.77</v>
      </c>
      <c r="M946">
        <v>0.15659999999999999</v>
      </c>
      <c r="N946">
        <v>0.14149999999999999</v>
      </c>
      <c r="O946" t="s">
        <v>984</v>
      </c>
      <c r="P946">
        <v>0.13109999999999999</v>
      </c>
      <c r="Q946">
        <v>0.2009</v>
      </c>
      <c r="R946" t="s">
        <v>24</v>
      </c>
      <c r="S946" t="s">
        <v>2482</v>
      </c>
      <c r="T946">
        <v>0.65</v>
      </c>
      <c r="U946">
        <v>0.23380000000000001</v>
      </c>
      <c r="V946" s="6" t="str">
        <f t="shared" si="84"/>
        <v>Ótimo</v>
      </c>
      <c r="W946" s="6" t="str">
        <f t="shared" si="85"/>
        <v>Positivo</v>
      </c>
      <c r="X946" s="6" t="str">
        <f t="shared" si="86"/>
        <v>Nulo</v>
      </c>
      <c r="Y946" t="str">
        <f t="shared" si="87"/>
        <v>Ótimo</v>
      </c>
      <c r="Z946" t="str">
        <f t="shared" si="88"/>
        <v>Positiva</v>
      </c>
      <c r="AA946" t="str">
        <f t="shared" si="89"/>
        <v>Positivo</v>
      </c>
    </row>
    <row r="947" spans="1:27" x14ac:dyDescent="0.25">
      <c r="A947">
        <v>945</v>
      </c>
      <c r="B947" t="s">
        <v>4116</v>
      </c>
      <c r="C947" s="3">
        <v>0.2</v>
      </c>
      <c r="D947">
        <v>76.36</v>
      </c>
      <c r="E947">
        <v>1.08</v>
      </c>
      <c r="F947">
        <v>0</v>
      </c>
      <c r="G947" t="s">
        <v>1396</v>
      </c>
      <c r="H947" t="s">
        <v>24</v>
      </c>
      <c r="I947" t="s">
        <v>4117</v>
      </c>
      <c r="J947" t="s">
        <v>24</v>
      </c>
      <c r="K947">
        <v>-18.75</v>
      </c>
      <c r="L947">
        <v>-18.75</v>
      </c>
      <c r="M947">
        <v>0</v>
      </c>
      <c r="N947">
        <v>0</v>
      </c>
      <c r="O947" t="s">
        <v>24</v>
      </c>
      <c r="P947">
        <v>0</v>
      </c>
      <c r="Q947">
        <v>1.41E-2</v>
      </c>
      <c r="R947" t="s">
        <v>24</v>
      </c>
      <c r="S947" t="s">
        <v>1887</v>
      </c>
      <c r="T947">
        <v>0</v>
      </c>
      <c r="U947">
        <v>-6.0999999999999999E-2</v>
      </c>
      <c r="V947" s="6" t="str">
        <f t="shared" si="84"/>
        <v>Ótimo</v>
      </c>
      <c r="W947" s="6" t="str">
        <f t="shared" si="85"/>
        <v>Positivo</v>
      </c>
      <c r="X947" s="6" t="str">
        <f t="shared" si="86"/>
        <v>Nulo</v>
      </c>
      <c r="Y947" t="str">
        <f t="shared" si="87"/>
        <v>Bom</v>
      </c>
      <c r="Z947" t="str">
        <f t="shared" si="88"/>
        <v>Negativo</v>
      </c>
      <c r="AA947" t="str">
        <f t="shared" si="89"/>
        <v>Negativo</v>
      </c>
    </row>
    <row r="948" spans="1:27" x14ac:dyDescent="0.25">
      <c r="A948">
        <v>946</v>
      </c>
      <c r="B948" t="s">
        <v>4118</v>
      </c>
      <c r="C948" s="3">
        <v>15.75</v>
      </c>
      <c r="D948">
        <v>78.19</v>
      </c>
      <c r="E948">
        <v>2.84</v>
      </c>
      <c r="F948">
        <v>0</v>
      </c>
      <c r="G948" t="s">
        <v>4119</v>
      </c>
      <c r="H948" t="s">
        <v>4120</v>
      </c>
      <c r="I948" t="s">
        <v>4121</v>
      </c>
      <c r="J948" t="s">
        <v>4122</v>
      </c>
      <c r="K948">
        <v>17.78</v>
      </c>
      <c r="L948">
        <v>9.51</v>
      </c>
      <c r="M948">
        <v>0.17419999999999999</v>
      </c>
      <c r="N948">
        <v>0.06</v>
      </c>
      <c r="O948" t="s">
        <v>534</v>
      </c>
      <c r="P948">
        <v>8.77E-2</v>
      </c>
      <c r="Q948">
        <v>3.6299999999999999E-2</v>
      </c>
      <c r="R948" t="s">
        <v>4123</v>
      </c>
      <c r="S948" t="s">
        <v>4124</v>
      </c>
      <c r="T948">
        <v>0.92</v>
      </c>
      <c r="U948">
        <v>0.99569999999999992</v>
      </c>
      <c r="V948" s="6" t="str">
        <f t="shared" si="84"/>
        <v>Ótimo</v>
      </c>
      <c r="W948" s="6" t="str">
        <f t="shared" si="85"/>
        <v>Positivo</v>
      </c>
      <c r="X948" s="6" t="str">
        <f t="shared" si="86"/>
        <v>Nulo</v>
      </c>
      <c r="Y948" t="str">
        <f t="shared" si="87"/>
        <v>Bom</v>
      </c>
      <c r="Z948" t="str">
        <f t="shared" si="88"/>
        <v>Positiva</v>
      </c>
      <c r="AA948" t="str">
        <f t="shared" si="89"/>
        <v>Positivo</v>
      </c>
    </row>
    <row r="949" spans="1:27" x14ac:dyDescent="0.25">
      <c r="A949">
        <v>947</v>
      </c>
      <c r="B949" t="s">
        <v>4125</v>
      </c>
      <c r="C949" s="3">
        <v>2.75</v>
      </c>
      <c r="D949">
        <v>79.569999999999993</v>
      </c>
      <c r="E949">
        <v>1.43</v>
      </c>
      <c r="F949">
        <v>1.11E-2</v>
      </c>
      <c r="G949" t="s">
        <v>4126</v>
      </c>
      <c r="H949" t="s">
        <v>2882</v>
      </c>
      <c r="I949" t="s">
        <v>4127</v>
      </c>
      <c r="J949" t="s">
        <v>4128</v>
      </c>
      <c r="K949">
        <v>15.91</v>
      </c>
      <c r="L949">
        <v>11.88</v>
      </c>
      <c r="M949">
        <v>0.45829999999999999</v>
      </c>
      <c r="N949">
        <v>7.3700000000000002E-2</v>
      </c>
      <c r="O949" t="s">
        <v>1966</v>
      </c>
      <c r="P949">
        <v>7.8200000000000006E-2</v>
      </c>
      <c r="Q949">
        <v>1.7999999999999999E-2</v>
      </c>
      <c r="R949" t="s">
        <v>4129</v>
      </c>
      <c r="S949" t="s">
        <v>4130</v>
      </c>
      <c r="T949">
        <v>0.92</v>
      </c>
      <c r="U949">
        <v>0.1016</v>
      </c>
      <c r="V949" s="6" t="str">
        <f t="shared" si="84"/>
        <v>Ótimo</v>
      </c>
      <c r="W949" s="6" t="str">
        <f t="shared" si="85"/>
        <v>Positivo</v>
      </c>
      <c r="X949" s="6" t="str">
        <f t="shared" si="86"/>
        <v>Bom</v>
      </c>
      <c r="Y949" t="str">
        <f t="shared" si="87"/>
        <v>Bom</v>
      </c>
      <c r="Z949" t="str">
        <f t="shared" si="88"/>
        <v>Positiva</v>
      </c>
      <c r="AA949" t="str">
        <f t="shared" si="89"/>
        <v>Positivo</v>
      </c>
    </row>
    <row r="950" spans="1:27" x14ac:dyDescent="0.25">
      <c r="A950">
        <v>948</v>
      </c>
      <c r="B950" t="s">
        <v>4131</v>
      </c>
      <c r="C950" s="3">
        <v>23.08</v>
      </c>
      <c r="D950">
        <v>82.76</v>
      </c>
      <c r="E950">
        <v>4.26</v>
      </c>
      <c r="F950">
        <v>0</v>
      </c>
      <c r="G950" t="s">
        <v>3783</v>
      </c>
      <c r="H950" t="s">
        <v>487</v>
      </c>
      <c r="I950" t="s">
        <v>723</v>
      </c>
      <c r="J950" t="s">
        <v>932</v>
      </c>
      <c r="K950">
        <v>12.43</v>
      </c>
      <c r="L950">
        <v>6.68</v>
      </c>
      <c r="M950">
        <v>0.28849999999999998</v>
      </c>
      <c r="N950">
        <v>7.0699999999999999E-2</v>
      </c>
      <c r="O950" t="s">
        <v>788</v>
      </c>
      <c r="P950">
        <v>5.3600000000000002E-2</v>
      </c>
      <c r="Q950">
        <v>5.1499999999999997E-2</v>
      </c>
      <c r="R950" t="s">
        <v>24</v>
      </c>
      <c r="S950" t="s">
        <v>4132</v>
      </c>
      <c r="T950">
        <v>9.08</v>
      </c>
      <c r="U950">
        <v>8.7599999999999997E-2</v>
      </c>
      <c r="V950" s="6" t="str">
        <f t="shared" si="84"/>
        <v>Ótimo</v>
      </c>
      <c r="W950" s="6" t="str">
        <f t="shared" si="85"/>
        <v>Positivo</v>
      </c>
      <c r="X950" s="6" t="str">
        <f t="shared" si="86"/>
        <v>Nulo</v>
      </c>
      <c r="Y950" t="str">
        <f t="shared" si="87"/>
        <v>Bom</v>
      </c>
      <c r="Z950" t="str">
        <f t="shared" si="88"/>
        <v>Positiva</v>
      </c>
      <c r="AA950" t="str">
        <f t="shared" si="89"/>
        <v>Positivo</v>
      </c>
    </row>
    <row r="951" spans="1:27" x14ac:dyDescent="0.25">
      <c r="A951">
        <v>949</v>
      </c>
      <c r="B951" t="s">
        <v>4133</v>
      </c>
      <c r="C951" s="3">
        <v>3.43</v>
      </c>
      <c r="D951">
        <v>82.91</v>
      </c>
      <c r="E951">
        <v>0.91</v>
      </c>
      <c r="F951">
        <v>2.0400000000000001E-2</v>
      </c>
      <c r="G951" t="s">
        <v>4134</v>
      </c>
      <c r="H951" t="s">
        <v>4135</v>
      </c>
      <c r="I951" t="s">
        <v>2118</v>
      </c>
      <c r="J951" t="s">
        <v>4136</v>
      </c>
      <c r="K951">
        <v>4.8</v>
      </c>
      <c r="L951">
        <v>2.64</v>
      </c>
      <c r="M951">
        <v>0.1447</v>
      </c>
      <c r="N951">
        <v>7.3000000000000001E-3</v>
      </c>
      <c r="O951" t="s">
        <v>1589</v>
      </c>
      <c r="P951">
        <v>7.8700000000000006E-2</v>
      </c>
      <c r="Q951">
        <v>1.0999999999999999E-2</v>
      </c>
      <c r="R951" t="s">
        <v>4137</v>
      </c>
      <c r="S951" t="s">
        <v>4138</v>
      </c>
      <c r="T951">
        <v>0.72</v>
      </c>
      <c r="U951">
        <v>7.5300000000000006E-2</v>
      </c>
      <c r="V951" s="6" t="str">
        <f t="shared" si="84"/>
        <v>Ótimo</v>
      </c>
      <c r="W951" s="6" t="str">
        <f t="shared" si="85"/>
        <v>Positivo</v>
      </c>
      <c r="X951" s="6" t="str">
        <f t="shared" si="86"/>
        <v>Bom</v>
      </c>
      <c r="Y951" t="str">
        <f t="shared" si="87"/>
        <v>Bom</v>
      </c>
      <c r="Z951" t="str">
        <f t="shared" si="88"/>
        <v>Positiva</v>
      </c>
      <c r="AA951" t="str">
        <f t="shared" si="89"/>
        <v>Positivo</v>
      </c>
    </row>
    <row r="952" spans="1:27" x14ac:dyDescent="0.25">
      <c r="A952">
        <v>950</v>
      </c>
      <c r="B952" t="s">
        <v>4139</v>
      </c>
      <c r="C952" s="3">
        <v>128</v>
      </c>
      <c r="D952">
        <v>83.05</v>
      </c>
      <c r="E952">
        <v>5.98</v>
      </c>
      <c r="F952">
        <v>0</v>
      </c>
      <c r="G952" t="s">
        <v>4140</v>
      </c>
      <c r="H952" t="s">
        <v>4141</v>
      </c>
      <c r="I952" t="s">
        <v>663</v>
      </c>
      <c r="J952" t="s">
        <v>4142</v>
      </c>
      <c r="K952">
        <v>13.85</v>
      </c>
      <c r="L952">
        <v>10.5</v>
      </c>
      <c r="M952">
        <v>0.14610000000000001</v>
      </c>
      <c r="N952">
        <v>1.41E-2</v>
      </c>
      <c r="O952" t="s">
        <v>35</v>
      </c>
      <c r="P952">
        <v>0.1014</v>
      </c>
      <c r="Q952">
        <v>7.2099999999999997E-2</v>
      </c>
      <c r="R952" t="s">
        <v>24</v>
      </c>
      <c r="S952" t="s">
        <v>3785</v>
      </c>
      <c r="T952">
        <v>4.67</v>
      </c>
      <c r="U952">
        <v>9.2699999999999991E-2</v>
      </c>
      <c r="V952" s="6" t="str">
        <f t="shared" si="84"/>
        <v>Ótimo</v>
      </c>
      <c r="W952" s="6" t="str">
        <f t="shared" si="85"/>
        <v>Positivo</v>
      </c>
      <c r="X952" s="6" t="str">
        <f t="shared" si="86"/>
        <v>Nulo</v>
      </c>
      <c r="Y952" t="str">
        <f t="shared" si="87"/>
        <v>Bom</v>
      </c>
      <c r="Z952" t="str">
        <f t="shared" si="88"/>
        <v>Positiva</v>
      </c>
      <c r="AA952" t="str">
        <f t="shared" si="89"/>
        <v>Positivo</v>
      </c>
    </row>
    <row r="953" spans="1:27" x14ac:dyDescent="0.25">
      <c r="A953">
        <v>951</v>
      </c>
      <c r="B953" t="s">
        <v>4143</v>
      </c>
      <c r="C953" s="3">
        <v>89</v>
      </c>
      <c r="D953">
        <v>84.35</v>
      </c>
      <c r="E953">
        <v>20.05</v>
      </c>
      <c r="F953">
        <v>1.15E-2</v>
      </c>
      <c r="G953" t="s">
        <v>4144</v>
      </c>
      <c r="H953" t="s">
        <v>4145</v>
      </c>
      <c r="I953" t="s">
        <v>4146</v>
      </c>
      <c r="J953" t="s">
        <v>4147</v>
      </c>
      <c r="K953">
        <v>27.04</v>
      </c>
      <c r="L953">
        <v>23.31</v>
      </c>
      <c r="M953">
        <v>0.1447</v>
      </c>
      <c r="N953">
        <v>4.4699999999999997E-2</v>
      </c>
      <c r="O953" t="s">
        <v>446</v>
      </c>
      <c r="P953">
        <v>0.26569999999999999</v>
      </c>
      <c r="Q953">
        <v>0.23769999999999999</v>
      </c>
      <c r="R953" t="s">
        <v>24</v>
      </c>
      <c r="S953" t="s">
        <v>4148</v>
      </c>
      <c r="T953">
        <v>1.0900000000000001</v>
      </c>
      <c r="U953">
        <v>7.5899999999999995E-2</v>
      </c>
      <c r="V953" s="6" t="str">
        <f t="shared" si="84"/>
        <v>Ótimo</v>
      </c>
      <c r="W953" s="6" t="str">
        <f t="shared" si="85"/>
        <v>Positivo</v>
      </c>
      <c r="X953" s="6" t="str">
        <f t="shared" si="86"/>
        <v>Bom</v>
      </c>
      <c r="Y953" t="str">
        <f t="shared" si="87"/>
        <v>Ótimo</v>
      </c>
      <c r="Z953" t="str">
        <f t="shared" si="88"/>
        <v>Positiva</v>
      </c>
      <c r="AA953" t="str">
        <f t="shared" si="89"/>
        <v>Positivo</v>
      </c>
    </row>
    <row r="954" spans="1:27" x14ac:dyDescent="0.25">
      <c r="A954">
        <v>952</v>
      </c>
      <c r="B954" t="s">
        <v>4149</v>
      </c>
      <c r="C954" s="3">
        <v>22.34</v>
      </c>
      <c r="D954">
        <v>92.35</v>
      </c>
      <c r="E954">
        <v>1.66</v>
      </c>
      <c r="F954">
        <v>9.5999999999999992E-3</v>
      </c>
      <c r="G954" t="s">
        <v>4150</v>
      </c>
      <c r="H954" t="s">
        <v>4151</v>
      </c>
      <c r="I954" t="s">
        <v>4152</v>
      </c>
      <c r="J954" t="s">
        <v>4153</v>
      </c>
      <c r="K954">
        <v>17.829999999999998</v>
      </c>
      <c r="L954">
        <v>13.31</v>
      </c>
      <c r="M954">
        <v>0.45829999999999999</v>
      </c>
      <c r="N954">
        <v>7.3700000000000002E-2</v>
      </c>
      <c r="O954" t="s">
        <v>1966</v>
      </c>
      <c r="P954">
        <v>7.8200000000000006E-2</v>
      </c>
      <c r="Q954">
        <v>1.7999999999999999E-2</v>
      </c>
      <c r="R954" t="s">
        <v>4154</v>
      </c>
      <c r="S954" t="s">
        <v>4130</v>
      </c>
      <c r="T954">
        <v>0.92</v>
      </c>
      <c r="U954">
        <v>0.1016</v>
      </c>
      <c r="V954" s="6" t="str">
        <f t="shared" si="84"/>
        <v>Ótimo</v>
      </c>
      <c r="W954" s="6" t="str">
        <f t="shared" si="85"/>
        <v>Positivo</v>
      </c>
      <c r="X954" s="6" t="str">
        <f t="shared" si="86"/>
        <v>Bom</v>
      </c>
      <c r="Y954" t="str">
        <f t="shared" si="87"/>
        <v>Bom</v>
      </c>
      <c r="Z954" t="str">
        <f t="shared" si="88"/>
        <v>Positiva</v>
      </c>
      <c r="AA954" t="str">
        <f t="shared" si="89"/>
        <v>Positivo</v>
      </c>
    </row>
    <row r="955" spans="1:27" x14ac:dyDescent="0.25">
      <c r="A955">
        <v>953</v>
      </c>
      <c r="B955" t="s">
        <v>4155</v>
      </c>
      <c r="C955" s="3">
        <v>37.5</v>
      </c>
      <c r="D955">
        <v>101.99</v>
      </c>
      <c r="E955">
        <v>3.57</v>
      </c>
      <c r="F955">
        <v>0</v>
      </c>
      <c r="G955" t="s">
        <v>4156</v>
      </c>
      <c r="H955" t="s">
        <v>1954</v>
      </c>
      <c r="I955" t="s">
        <v>4157</v>
      </c>
      <c r="J955" t="s">
        <v>4037</v>
      </c>
      <c r="K955">
        <v>106.77</v>
      </c>
      <c r="L955">
        <v>42.5</v>
      </c>
      <c r="M955">
        <v>3.95E-2</v>
      </c>
      <c r="N955">
        <v>4.0999999999999988E-2</v>
      </c>
      <c r="O955" t="s">
        <v>1143</v>
      </c>
      <c r="P955">
        <v>0.03</v>
      </c>
      <c r="Q955">
        <v>3.5099999999999999E-2</v>
      </c>
      <c r="R955" t="s">
        <v>24</v>
      </c>
      <c r="S955" t="s">
        <v>3794</v>
      </c>
      <c r="T955">
        <v>0.12</v>
      </c>
      <c r="U955">
        <v>-4.6199999999999998E-2</v>
      </c>
      <c r="V955" s="6" t="str">
        <f t="shared" si="84"/>
        <v>Ótimo</v>
      </c>
      <c r="W955" s="6" t="str">
        <f t="shared" si="85"/>
        <v>Positivo</v>
      </c>
      <c r="X955" s="6" t="str">
        <f t="shared" si="86"/>
        <v>Nulo</v>
      </c>
      <c r="Y955" t="str">
        <f t="shared" si="87"/>
        <v>Bom</v>
      </c>
      <c r="Z955" t="str">
        <f t="shared" si="88"/>
        <v>Positiva</v>
      </c>
      <c r="AA955" t="str">
        <f t="shared" si="89"/>
        <v>Negativo</v>
      </c>
    </row>
    <row r="956" spans="1:27" x14ac:dyDescent="0.25">
      <c r="A956">
        <v>954</v>
      </c>
      <c r="B956" t="s">
        <v>4158</v>
      </c>
      <c r="C956" s="3">
        <v>15.44</v>
      </c>
      <c r="D956">
        <v>104.31</v>
      </c>
      <c r="E956">
        <v>1.88</v>
      </c>
      <c r="F956">
        <v>0</v>
      </c>
      <c r="G956" t="s">
        <v>496</v>
      </c>
      <c r="H956" t="s">
        <v>579</v>
      </c>
      <c r="I956" t="s">
        <v>991</v>
      </c>
      <c r="J956" t="s">
        <v>1864</v>
      </c>
      <c r="K956">
        <v>40.25</v>
      </c>
      <c r="L956">
        <v>40.25</v>
      </c>
      <c r="M956">
        <v>2.8000000000000001E-2</v>
      </c>
      <c r="N956">
        <v>5.1999999999999998E-3</v>
      </c>
      <c r="O956" t="s">
        <v>735</v>
      </c>
      <c r="P956">
        <v>3.0200000000000001E-2</v>
      </c>
      <c r="Q956">
        <v>1.8100000000000002E-2</v>
      </c>
      <c r="R956" t="s">
        <v>24</v>
      </c>
      <c r="S956" t="s">
        <v>4159</v>
      </c>
      <c r="T956">
        <v>2.2799999999999998</v>
      </c>
      <c r="U956">
        <v>5.1900000000000002E-2</v>
      </c>
      <c r="V956" s="6" t="str">
        <f t="shared" si="84"/>
        <v>Ótimo</v>
      </c>
      <c r="W956" s="6" t="str">
        <f t="shared" si="85"/>
        <v>Positivo</v>
      </c>
      <c r="X956" s="6" t="str">
        <f t="shared" si="86"/>
        <v>Nulo</v>
      </c>
      <c r="Y956" t="str">
        <f t="shared" si="87"/>
        <v>Bom</v>
      </c>
      <c r="Z956" t="str">
        <f t="shared" si="88"/>
        <v>Positiva</v>
      </c>
      <c r="AA956" t="str">
        <f t="shared" si="89"/>
        <v>Positivo</v>
      </c>
    </row>
    <row r="957" spans="1:27" x14ac:dyDescent="0.25">
      <c r="A957">
        <v>955</v>
      </c>
      <c r="B957" t="s">
        <v>4160</v>
      </c>
      <c r="C957" s="3">
        <v>15.44</v>
      </c>
      <c r="D957">
        <v>104.31</v>
      </c>
      <c r="E957">
        <v>1.88</v>
      </c>
      <c r="F957">
        <v>0</v>
      </c>
      <c r="G957" t="s">
        <v>496</v>
      </c>
      <c r="H957" t="s">
        <v>579</v>
      </c>
      <c r="I957" t="s">
        <v>991</v>
      </c>
      <c r="J957" t="s">
        <v>1864</v>
      </c>
      <c r="K957">
        <v>40.25</v>
      </c>
      <c r="L957">
        <v>40.25</v>
      </c>
      <c r="M957">
        <v>2.8000000000000001E-2</v>
      </c>
      <c r="N957">
        <v>5.1999999999999998E-3</v>
      </c>
      <c r="O957" t="s">
        <v>735</v>
      </c>
      <c r="P957">
        <v>3.0200000000000001E-2</v>
      </c>
      <c r="Q957">
        <v>1.8100000000000002E-2</v>
      </c>
      <c r="R957" t="s">
        <v>24</v>
      </c>
      <c r="S957" t="s">
        <v>4159</v>
      </c>
      <c r="T957">
        <v>2.2799999999999998</v>
      </c>
      <c r="U957">
        <v>5.1900000000000002E-2</v>
      </c>
      <c r="V957" s="6" t="str">
        <f t="shared" si="84"/>
        <v>Ótimo</v>
      </c>
      <c r="W957" s="6" t="str">
        <f t="shared" si="85"/>
        <v>Positivo</v>
      </c>
      <c r="X957" s="6" t="str">
        <f t="shared" si="86"/>
        <v>Nulo</v>
      </c>
      <c r="Y957" t="str">
        <f t="shared" si="87"/>
        <v>Bom</v>
      </c>
      <c r="Z957" t="str">
        <f t="shared" si="88"/>
        <v>Positiva</v>
      </c>
      <c r="AA957" t="str">
        <f t="shared" si="89"/>
        <v>Positivo</v>
      </c>
    </row>
    <row r="958" spans="1:27" x14ac:dyDescent="0.25">
      <c r="A958">
        <v>956</v>
      </c>
      <c r="B958" t="s">
        <v>4161</v>
      </c>
      <c r="C958" s="3">
        <v>42.01</v>
      </c>
      <c r="D958">
        <v>112.59</v>
      </c>
      <c r="E958">
        <v>0.71</v>
      </c>
      <c r="F958">
        <v>0</v>
      </c>
      <c r="G958" t="s">
        <v>252</v>
      </c>
      <c r="H958" t="s">
        <v>487</v>
      </c>
      <c r="I958" t="s">
        <v>4162</v>
      </c>
      <c r="J958" t="s">
        <v>932</v>
      </c>
      <c r="K958">
        <v>8.2899999999999991</v>
      </c>
      <c r="L958">
        <v>3.21</v>
      </c>
      <c r="M958">
        <v>0.12839999999999999</v>
      </c>
      <c r="N958">
        <v>-4.1999999999999997E-3</v>
      </c>
      <c r="O958" t="s">
        <v>1910</v>
      </c>
      <c r="P958">
        <v>5.7799999999999997E-2</v>
      </c>
      <c r="Q958">
        <v>6.3E-3</v>
      </c>
      <c r="R958" t="s">
        <v>24</v>
      </c>
      <c r="S958" t="s">
        <v>4163</v>
      </c>
      <c r="T958">
        <v>1.38</v>
      </c>
      <c r="U958">
        <v>0.14799999999999999</v>
      </c>
      <c r="V958" s="6" t="str">
        <f t="shared" si="84"/>
        <v>Ótimo</v>
      </c>
      <c r="W958" s="6" t="str">
        <f t="shared" si="85"/>
        <v>Positivo</v>
      </c>
      <c r="X958" s="6" t="str">
        <f t="shared" si="86"/>
        <v>Nulo</v>
      </c>
      <c r="Y958" t="str">
        <f t="shared" si="87"/>
        <v>Bom</v>
      </c>
      <c r="Z958" t="str">
        <f t="shared" si="88"/>
        <v>Negativo</v>
      </c>
      <c r="AA958" t="str">
        <f t="shared" si="89"/>
        <v>Positivo</v>
      </c>
    </row>
    <row r="959" spans="1:27" x14ac:dyDescent="0.25">
      <c r="A959">
        <v>957</v>
      </c>
      <c r="B959" t="s">
        <v>4164</v>
      </c>
      <c r="C959" s="3">
        <v>42.67</v>
      </c>
      <c r="D959">
        <v>114.35</v>
      </c>
      <c r="E959">
        <v>0.72</v>
      </c>
      <c r="F959">
        <v>0</v>
      </c>
      <c r="G959" t="s">
        <v>2067</v>
      </c>
      <c r="H959" t="s">
        <v>3639</v>
      </c>
      <c r="I959" t="s">
        <v>2437</v>
      </c>
      <c r="J959" t="s">
        <v>1778</v>
      </c>
      <c r="K959">
        <v>8.35</v>
      </c>
      <c r="L959">
        <v>3.24</v>
      </c>
      <c r="M959">
        <v>0.12839999999999999</v>
      </c>
      <c r="N959">
        <v>-4.1999999999999997E-3</v>
      </c>
      <c r="O959" t="s">
        <v>1910</v>
      </c>
      <c r="P959">
        <v>5.7799999999999997E-2</v>
      </c>
      <c r="Q959">
        <v>6.3E-3</v>
      </c>
      <c r="R959" t="s">
        <v>24</v>
      </c>
      <c r="S959" t="s">
        <v>4163</v>
      </c>
      <c r="T959">
        <v>1.38</v>
      </c>
      <c r="U959">
        <v>0.14799999999999999</v>
      </c>
      <c r="V959" s="6" t="str">
        <f t="shared" si="84"/>
        <v>Ótimo</v>
      </c>
      <c r="W959" s="6" t="str">
        <f t="shared" si="85"/>
        <v>Positivo</v>
      </c>
      <c r="X959" s="6" t="str">
        <f t="shared" si="86"/>
        <v>Nulo</v>
      </c>
      <c r="Y959" t="str">
        <f t="shared" si="87"/>
        <v>Bom</v>
      </c>
      <c r="Z959" t="str">
        <f t="shared" si="88"/>
        <v>Negativo</v>
      </c>
      <c r="AA959" t="str">
        <f t="shared" si="89"/>
        <v>Positivo</v>
      </c>
    </row>
    <row r="960" spans="1:27" x14ac:dyDescent="0.25">
      <c r="A960">
        <v>958</v>
      </c>
      <c r="B960" t="s">
        <v>4165</v>
      </c>
      <c r="C960" s="3">
        <v>70.510000000000005</v>
      </c>
      <c r="D960">
        <v>114.91</v>
      </c>
      <c r="E960">
        <v>1.47</v>
      </c>
      <c r="F960">
        <v>0</v>
      </c>
      <c r="G960" t="s">
        <v>4166</v>
      </c>
      <c r="H960" t="s">
        <v>4167</v>
      </c>
      <c r="I960" t="s">
        <v>4168</v>
      </c>
      <c r="J960" t="s">
        <v>518</v>
      </c>
      <c r="K960">
        <v>33.840000000000003</v>
      </c>
      <c r="L960">
        <v>21.79</v>
      </c>
      <c r="M960">
        <v>0.17169999999999999</v>
      </c>
      <c r="N960">
        <v>3.8899999999999997E-2</v>
      </c>
      <c r="O960" t="s">
        <v>2030</v>
      </c>
      <c r="P960">
        <v>2.4199999999999999E-2</v>
      </c>
      <c r="Q960">
        <v>1.2800000000000001E-2</v>
      </c>
      <c r="R960" t="s">
        <v>4169</v>
      </c>
      <c r="S960" t="s">
        <v>4093</v>
      </c>
      <c r="T960">
        <v>0.53</v>
      </c>
      <c r="U960">
        <v>0.1179</v>
      </c>
      <c r="V960" s="6" t="str">
        <f t="shared" si="84"/>
        <v>Ótimo</v>
      </c>
      <c r="W960" s="6" t="str">
        <f t="shared" si="85"/>
        <v>Positivo</v>
      </c>
      <c r="X960" s="6" t="str">
        <f t="shared" si="86"/>
        <v>Nulo</v>
      </c>
      <c r="Y960" t="str">
        <f t="shared" si="87"/>
        <v>Bom</v>
      </c>
      <c r="Z960" t="str">
        <f t="shared" si="88"/>
        <v>Positiva</v>
      </c>
      <c r="AA960" t="str">
        <f t="shared" si="89"/>
        <v>Positivo</v>
      </c>
    </row>
    <row r="961" spans="1:27" x14ac:dyDescent="0.25">
      <c r="A961">
        <v>959</v>
      </c>
      <c r="B961" t="s">
        <v>4170</v>
      </c>
      <c r="C961" s="3">
        <v>9.91</v>
      </c>
      <c r="D961">
        <v>115.65</v>
      </c>
      <c r="E961">
        <v>61.25</v>
      </c>
      <c r="F961">
        <v>0</v>
      </c>
      <c r="G961" t="s">
        <v>4171</v>
      </c>
      <c r="H961" t="s">
        <v>4172</v>
      </c>
      <c r="I961" t="s">
        <v>4173</v>
      </c>
      <c r="J961" t="s">
        <v>4174</v>
      </c>
      <c r="K961">
        <v>67.11</v>
      </c>
      <c r="L961">
        <v>67.11</v>
      </c>
      <c r="M961">
        <v>0.17369999999999999</v>
      </c>
      <c r="N961">
        <v>9.7599999999999992E-2</v>
      </c>
      <c r="O961" t="s">
        <v>1085</v>
      </c>
      <c r="P961">
        <v>0.2291</v>
      </c>
      <c r="Q961">
        <v>0.52969999999999995</v>
      </c>
      <c r="R961" t="s">
        <v>24</v>
      </c>
      <c r="S961" t="s">
        <v>4175</v>
      </c>
      <c r="T961">
        <v>2.96</v>
      </c>
      <c r="U961">
        <v>-0.29630000000000001</v>
      </c>
      <c r="V961" s="6" t="str">
        <f t="shared" si="84"/>
        <v>Ótimo</v>
      </c>
      <c r="W961" s="6" t="str">
        <f t="shared" si="85"/>
        <v>Positivo</v>
      </c>
      <c r="X961" s="6" t="str">
        <f t="shared" si="86"/>
        <v>Nulo</v>
      </c>
      <c r="Y961" t="str">
        <f t="shared" si="87"/>
        <v>Ótimo</v>
      </c>
      <c r="Z961" t="str">
        <f t="shared" si="88"/>
        <v>Positiva</v>
      </c>
      <c r="AA961" t="str">
        <f t="shared" si="89"/>
        <v>Negativo</v>
      </c>
    </row>
    <row r="962" spans="1:27" x14ac:dyDescent="0.25">
      <c r="A962">
        <v>960</v>
      </c>
      <c r="B962" t="s">
        <v>4176</v>
      </c>
      <c r="C962" s="3">
        <v>38.5</v>
      </c>
      <c r="D962">
        <v>123.1</v>
      </c>
      <c r="E962">
        <v>2.12</v>
      </c>
      <c r="F962">
        <v>0</v>
      </c>
      <c r="G962" t="s">
        <v>4177</v>
      </c>
      <c r="H962" t="s">
        <v>4178</v>
      </c>
      <c r="I962" t="s">
        <v>4179</v>
      </c>
      <c r="J962" t="s">
        <v>4180</v>
      </c>
      <c r="K962">
        <v>12.15</v>
      </c>
      <c r="L962">
        <v>5.27</v>
      </c>
      <c r="M962">
        <v>0.1193</v>
      </c>
      <c r="N962">
        <v>1.55E-2</v>
      </c>
      <c r="O962" t="s">
        <v>191</v>
      </c>
      <c r="P962">
        <v>0.1095</v>
      </c>
      <c r="Q962">
        <v>1.72E-2</v>
      </c>
      <c r="R962" t="s">
        <v>24</v>
      </c>
      <c r="S962" t="s">
        <v>1844</v>
      </c>
      <c r="T962">
        <v>0.28000000000000003</v>
      </c>
      <c r="U962">
        <v>0.6663</v>
      </c>
      <c r="V962" s="6" t="str">
        <f t="shared" si="84"/>
        <v>Ótimo</v>
      </c>
      <c r="W962" s="6" t="str">
        <f t="shared" si="85"/>
        <v>Positivo</v>
      </c>
      <c r="X962" s="6" t="str">
        <f t="shared" si="86"/>
        <v>Nulo</v>
      </c>
      <c r="Y962" t="str">
        <f t="shared" si="87"/>
        <v>Bom</v>
      </c>
      <c r="Z962" t="str">
        <f t="shared" si="88"/>
        <v>Positiva</v>
      </c>
      <c r="AA962" t="str">
        <f t="shared" si="89"/>
        <v>Positivo</v>
      </c>
    </row>
    <row r="963" spans="1:27" x14ac:dyDescent="0.25">
      <c r="A963">
        <v>961</v>
      </c>
      <c r="B963" t="s">
        <v>4181</v>
      </c>
      <c r="C963" s="3">
        <v>40</v>
      </c>
      <c r="D963">
        <v>127.89</v>
      </c>
      <c r="E963">
        <v>2.2000000000000002</v>
      </c>
      <c r="F963">
        <v>0</v>
      </c>
      <c r="G963" t="s">
        <v>3140</v>
      </c>
      <c r="H963" t="s">
        <v>4182</v>
      </c>
      <c r="I963" t="s">
        <v>4183</v>
      </c>
      <c r="J963" t="s">
        <v>4184</v>
      </c>
      <c r="K963">
        <v>12.57</v>
      </c>
      <c r="L963">
        <v>5.45</v>
      </c>
      <c r="M963">
        <v>0.1193</v>
      </c>
      <c r="N963">
        <v>1.55E-2</v>
      </c>
      <c r="O963" t="s">
        <v>191</v>
      </c>
      <c r="P963">
        <v>0.1095</v>
      </c>
      <c r="Q963">
        <v>1.72E-2</v>
      </c>
      <c r="R963" t="s">
        <v>24</v>
      </c>
      <c r="S963" t="s">
        <v>1844</v>
      </c>
      <c r="T963">
        <v>0.28000000000000003</v>
      </c>
      <c r="U963">
        <v>0.6663</v>
      </c>
      <c r="V963" s="6" t="str">
        <f t="shared" ref="V963:V987" si="90">IF(D963&gt;=10,"Ótimo",IF(AND(D963&gt;0,D963&lt;10),"Bom",IF(D963&lt;=0,"Ruim","NA")))</f>
        <v>Ótimo</v>
      </c>
      <c r="W963" s="6" t="str">
        <f t="shared" ref="W963:W987" si="91">IF(E963&gt;0,"Positivo",IF(E963&lt;=0,"Negativo","NA"))</f>
        <v>Positivo</v>
      </c>
      <c r="X963" s="6" t="str">
        <f t="shared" ref="X963:X987" si="92">IF(AND(F963&gt;0%,F963&lt;=5%),"Bom",IF(F963&lt;=0%,"Nulo",IF(F963&gt;5%,"Ótimo","NA")))</f>
        <v>Nulo</v>
      </c>
      <c r="Y963" t="str">
        <f t="shared" ref="Y963:Y987" si="93">IF(AND(Q963&gt;0%,Q963&lt;=10%),"Bom",IF(Q963&lt;=0%,"Negativo",IF(Q963&gt;10%,"Ótimo","NA")))</f>
        <v>Bom</v>
      </c>
      <c r="Z963" t="str">
        <f t="shared" ref="Z963:Z987" si="94">IF(N963&gt;0%,"Positiva",IF(N963&lt;=0%,"Negativo","NA"))</f>
        <v>Positiva</v>
      </c>
      <c r="AA963" t="str">
        <f t="shared" ref="AA963:AA987" si="95">IF(U963&gt;0%,"Positivo","Negativo")</f>
        <v>Positivo</v>
      </c>
    </row>
    <row r="964" spans="1:27" x14ac:dyDescent="0.25">
      <c r="A964">
        <v>962</v>
      </c>
      <c r="B964" t="s">
        <v>4185</v>
      </c>
      <c r="C964" s="3">
        <v>11.5</v>
      </c>
      <c r="D964">
        <v>134.19999999999999</v>
      </c>
      <c r="E964">
        <v>71.08</v>
      </c>
      <c r="F964">
        <v>0</v>
      </c>
      <c r="G964" t="s">
        <v>4186</v>
      </c>
      <c r="H964" t="s">
        <v>4187</v>
      </c>
      <c r="I964" t="s">
        <v>4188</v>
      </c>
      <c r="J964" t="s">
        <v>4189</v>
      </c>
      <c r="K964">
        <v>77.540000000000006</v>
      </c>
      <c r="L964">
        <v>77.540000000000006</v>
      </c>
      <c r="M964">
        <v>0.17369999999999999</v>
      </c>
      <c r="N964">
        <v>9.7599999999999992E-2</v>
      </c>
      <c r="O964" t="s">
        <v>1085</v>
      </c>
      <c r="P964">
        <v>0.2291</v>
      </c>
      <c r="Q964">
        <v>0.52969999999999995</v>
      </c>
      <c r="R964" t="s">
        <v>24</v>
      </c>
      <c r="S964" t="s">
        <v>4175</v>
      </c>
      <c r="T964">
        <v>2.96</v>
      </c>
      <c r="U964">
        <v>-0.29630000000000001</v>
      </c>
      <c r="V964" s="6" t="str">
        <f t="shared" si="90"/>
        <v>Ótimo</v>
      </c>
      <c r="W964" s="6" t="str">
        <f t="shared" si="91"/>
        <v>Positivo</v>
      </c>
      <c r="X964" s="6" t="str">
        <f t="shared" si="92"/>
        <v>Nulo</v>
      </c>
      <c r="Y964" t="str">
        <f t="shared" si="93"/>
        <v>Ótimo</v>
      </c>
      <c r="Z964" t="str">
        <f t="shared" si="94"/>
        <v>Positiva</v>
      </c>
      <c r="AA964" t="str">
        <f t="shared" si="95"/>
        <v>Negativo</v>
      </c>
    </row>
    <row r="965" spans="1:27" x14ac:dyDescent="0.25">
      <c r="A965">
        <v>963</v>
      </c>
      <c r="B965" t="s">
        <v>4190</v>
      </c>
      <c r="C965" s="3">
        <v>19.36</v>
      </c>
      <c r="D965">
        <v>135.47999999999999</v>
      </c>
      <c r="E965">
        <v>2.61</v>
      </c>
      <c r="F965">
        <v>0</v>
      </c>
      <c r="G965" t="s">
        <v>4191</v>
      </c>
      <c r="H965" t="s">
        <v>4192</v>
      </c>
      <c r="I965" t="s">
        <v>4193</v>
      </c>
      <c r="J965" t="s">
        <v>4194</v>
      </c>
      <c r="K965">
        <v>105.12</v>
      </c>
      <c r="L965">
        <v>11.15</v>
      </c>
      <c r="M965">
        <v>7.9100000000000004E-2</v>
      </c>
      <c r="N965">
        <v>5.8999999999999997E-2</v>
      </c>
      <c r="O965" t="s">
        <v>72</v>
      </c>
      <c r="P965">
        <v>1.2200000000000001E-2</v>
      </c>
      <c r="Q965">
        <v>1.9300000000000001E-2</v>
      </c>
      <c r="R965" t="s">
        <v>4195</v>
      </c>
      <c r="S965" t="s">
        <v>4196</v>
      </c>
      <c r="T965">
        <v>0.78</v>
      </c>
      <c r="U965">
        <v>-8.9999999999999998E-4</v>
      </c>
      <c r="V965" s="6" t="str">
        <f t="shared" si="90"/>
        <v>Ótimo</v>
      </c>
      <c r="W965" s="6" t="str">
        <f t="shared" si="91"/>
        <v>Positivo</v>
      </c>
      <c r="X965" s="6" t="str">
        <f t="shared" si="92"/>
        <v>Nulo</v>
      </c>
      <c r="Y965" t="str">
        <f t="shared" si="93"/>
        <v>Bom</v>
      </c>
      <c r="Z965" t="str">
        <f t="shared" si="94"/>
        <v>Positiva</v>
      </c>
      <c r="AA965" t="str">
        <f t="shared" si="95"/>
        <v>Negativo</v>
      </c>
    </row>
    <row r="966" spans="1:27" x14ac:dyDescent="0.25">
      <c r="A966">
        <v>964</v>
      </c>
      <c r="B966" t="s">
        <v>4197</v>
      </c>
      <c r="C966" s="3">
        <v>12.5</v>
      </c>
      <c r="D966">
        <v>145.87</v>
      </c>
      <c r="E966">
        <v>77.260000000000005</v>
      </c>
      <c r="F966">
        <v>0</v>
      </c>
      <c r="G966" t="s">
        <v>4198</v>
      </c>
      <c r="H966" t="s">
        <v>4199</v>
      </c>
      <c r="I966" t="s">
        <v>4200</v>
      </c>
      <c r="J966" t="s">
        <v>4201</v>
      </c>
      <c r="K966">
        <v>84.09</v>
      </c>
      <c r="L966">
        <v>84.09</v>
      </c>
      <c r="M966">
        <v>0.17369999999999999</v>
      </c>
      <c r="N966">
        <v>9.7599999999999992E-2</v>
      </c>
      <c r="O966" t="s">
        <v>1085</v>
      </c>
      <c r="P966">
        <v>0.2291</v>
      </c>
      <c r="Q966">
        <v>0.52969999999999995</v>
      </c>
      <c r="R966" t="s">
        <v>24</v>
      </c>
      <c r="S966" t="s">
        <v>4175</v>
      </c>
      <c r="T966">
        <v>2.96</v>
      </c>
      <c r="U966">
        <v>-0.29630000000000001</v>
      </c>
      <c r="V966" s="6" t="str">
        <f t="shared" si="90"/>
        <v>Ótimo</v>
      </c>
      <c r="W966" s="6" t="str">
        <f t="shared" si="91"/>
        <v>Positivo</v>
      </c>
      <c r="X966" s="6" t="str">
        <f t="shared" si="92"/>
        <v>Nulo</v>
      </c>
      <c r="Y966" t="str">
        <f t="shared" si="93"/>
        <v>Ótimo</v>
      </c>
      <c r="Z966" t="str">
        <f t="shared" si="94"/>
        <v>Positiva</v>
      </c>
      <c r="AA966" t="str">
        <f t="shared" si="95"/>
        <v>Negativo</v>
      </c>
    </row>
    <row r="967" spans="1:27" x14ac:dyDescent="0.25">
      <c r="A967">
        <v>965</v>
      </c>
      <c r="B967" t="s">
        <v>4202</v>
      </c>
      <c r="C967" s="3">
        <v>5.8</v>
      </c>
      <c r="D967">
        <v>156.32</v>
      </c>
      <c r="E967">
        <v>-116.96</v>
      </c>
      <c r="F967">
        <v>0</v>
      </c>
      <c r="G967" t="s">
        <v>4203</v>
      </c>
      <c r="H967" t="s">
        <v>4204</v>
      </c>
      <c r="I967" t="s">
        <v>4205</v>
      </c>
      <c r="J967" t="s">
        <v>4206</v>
      </c>
      <c r="K967">
        <v>-68.78</v>
      </c>
      <c r="L967">
        <v>50.81</v>
      </c>
      <c r="M967">
        <v>-9.2499999999999999E-2</v>
      </c>
      <c r="N967">
        <v>4.0199999999999993E-2</v>
      </c>
      <c r="O967" t="s">
        <v>795</v>
      </c>
      <c r="P967">
        <v>-9.2100000000000015E-2</v>
      </c>
      <c r="Q967">
        <v>-0.74819999999999998</v>
      </c>
      <c r="R967" t="s">
        <v>4207</v>
      </c>
      <c r="S967" t="s">
        <v>4208</v>
      </c>
      <c r="T967">
        <v>-2.08</v>
      </c>
      <c r="U967">
        <v>-0.15140000000000001</v>
      </c>
      <c r="V967" s="6" t="str">
        <f t="shared" si="90"/>
        <v>Ótimo</v>
      </c>
      <c r="W967" s="6" t="str">
        <f t="shared" si="91"/>
        <v>Negativo</v>
      </c>
      <c r="X967" s="6" t="str">
        <f t="shared" si="92"/>
        <v>Nulo</v>
      </c>
      <c r="Y967" t="str">
        <f t="shared" si="93"/>
        <v>Negativo</v>
      </c>
      <c r="Z967" t="str">
        <f t="shared" si="94"/>
        <v>Positiva</v>
      </c>
      <c r="AA967" t="str">
        <f t="shared" si="95"/>
        <v>Negativo</v>
      </c>
    </row>
    <row r="968" spans="1:27" x14ac:dyDescent="0.25">
      <c r="A968">
        <v>966</v>
      </c>
      <c r="B968" t="s">
        <v>4209</v>
      </c>
      <c r="C968" s="3">
        <v>9.01</v>
      </c>
      <c r="D968">
        <v>162.28</v>
      </c>
      <c r="E968">
        <v>1.79</v>
      </c>
      <c r="F968">
        <v>5.7999999999999996E-3</v>
      </c>
      <c r="G968" t="s">
        <v>4210</v>
      </c>
      <c r="H968" t="s">
        <v>2414</v>
      </c>
      <c r="I968" t="s">
        <v>4211</v>
      </c>
      <c r="J968" t="s">
        <v>4212</v>
      </c>
      <c r="K968">
        <v>59.09</v>
      </c>
      <c r="L968">
        <v>22.84</v>
      </c>
      <c r="M968">
        <v>5.6800000000000003E-2</v>
      </c>
      <c r="N968">
        <v>2.7699999999999999E-2</v>
      </c>
      <c r="O968" t="s">
        <v>2137</v>
      </c>
      <c r="P968">
        <v>2.1000000000000001E-2</v>
      </c>
      <c r="Q968">
        <v>1.0999999999999999E-2</v>
      </c>
      <c r="R968" t="s">
        <v>4213</v>
      </c>
      <c r="S968" t="s">
        <v>4214</v>
      </c>
      <c r="T968">
        <v>0.03</v>
      </c>
      <c r="U968">
        <v>0.45119999999999999</v>
      </c>
      <c r="V968" s="6" t="str">
        <f t="shared" si="90"/>
        <v>Ótimo</v>
      </c>
      <c r="W968" s="6" t="str">
        <f t="shared" si="91"/>
        <v>Positivo</v>
      </c>
      <c r="X968" s="6" t="str">
        <f t="shared" si="92"/>
        <v>Bom</v>
      </c>
      <c r="Y968" t="str">
        <f t="shared" si="93"/>
        <v>Bom</v>
      </c>
      <c r="Z968" t="str">
        <f t="shared" si="94"/>
        <v>Positiva</v>
      </c>
      <c r="AA968" t="str">
        <f t="shared" si="95"/>
        <v>Positivo</v>
      </c>
    </row>
    <row r="969" spans="1:27" x14ac:dyDescent="0.25">
      <c r="A969">
        <v>967</v>
      </c>
      <c r="B969" t="s">
        <v>4215</v>
      </c>
      <c r="C969" s="3">
        <v>10.45</v>
      </c>
      <c r="D969">
        <v>163.77000000000001</v>
      </c>
      <c r="E969">
        <v>5.25</v>
      </c>
      <c r="F969">
        <v>2.0999999999999999E-3</v>
      </c>
      <c r="G969" t="s">
        <v>4216</v>
      </c>
      <c r="H969" t="s">
        <v>4217</v>
      </c>
      <c r="I969" t="s">
        <v>4218</v>
      </c>
      <c r="J969" t="s">
        <v>4219</v>
      </c>
      <c r="K969">
        <v>49.38</v>
      </c>
      <c r="L969">
        <v>31.08</v>
      </c>
      <c r="M969">
        <v>0.15890000000000001</v>
      </c>
      <c r="N969">
        <v>4.0999999999999988E-2</v>
      </c>
      <c r="O969" t="s">
        <v>1965</v>
      </c>
      <c r="P969">
        <v>5.6399999999999999E-2</v>
      </c>
      <c r="Q969">
        <v>3.2000000000000001E-2</v>
      </c>
      <c r="R969" t="s">
        <v>4220</v>
      </c>
      <c r="S969" t="s">
        <v>4221</v>
      </c>
      <c r="T969">
        <v>0.93</v>
      </c>
      <c r="U969">
        <v>7.17E-2</v>
      </c>
      <c r="V969" s="6" t="str">
        <f t="shared" si="90"/>
        <v>Ótimo</v>
      </c>
      <c r="W969" s="6" t="str">
        <f t="shared" si="91"/>
        <v>Positivo</v>
      </c>
      <c r="X969" s="6" t="str">
        <f t="shared" si="92"/>
        <v>Bom</v>
      </c>
      <c r="Y969" t="str">
        <f t="shared" si="93"/>
        <v>Bom</v>
      </c>
      <c r="Z969" t="str">
        <f t="shared" si="94"/>
        <v>Positiva</v>
      </c>
      <c r="AA969" t="str">
        <f t="shared" si="95"/>
        <v>Positivo</v>
      </c>
    </row>
    <row r="970" spans="1:27" x14ac:dyDescent="0.25">
      <c r="A970">
        <v>968</v>
      </c>
      <c r="B970" t="s">
        <v>4222</v>
      </c>
      <c r="C970" s="3">
        <v>62</v>
      </c>
      <c r="D970">
        <v>166.16</v>
      </c>
      <c r="E970">
        <v>1.04</v>
      </c>
      <c r="F970">
        <v>0</v>
      </c>
      <c r="G970" t="s">
        <v>4223</v>
      </c>
      <c r="H970" t="s">
        <v>614</v>
      </c>
      <c r="I970" t="s">
        <v>4224</v>
      </c>
      <c r="J970" t="s">
        <v>153</v>
      </c>
      <c r="K970">
        <v>10.210000000000001</v>
      </c>
      <c r="L970">
        <v>3.96</v>
      </c>
      <c r="M970">
        <v>0.12839999999999999</v>
      </c>
      <c r="N970">
        <v>-4.1999999999999997E-3</v>
      </c>
      <c r="O970" t="s">
        <v>1910</v>
      </c>
      <c r="P970">
        <v>5.7799999999999997E-2</v>
      </c>
      <c r="Q970">
        <v>6.3E-3</v>
      </c>
      <c r="R970" t="s">
        <v>24</v>
      </c>
      <c r="S970" t="s">
        <v>4163</v>
      </c>
      <c r="T970">
        <v>1.38</v>
      </c>
      <c r="U970">
        <v>0.14799999999999999</v>
      </c>
      <c r="V970" s="6" t="str">
        <f t="shared" si="90"/>
        <v>Ótimo</v>
      </c>
      <c r="W970" s="6" t="str">
        <f t="shared" si="91"/>
        <v>Positivo</v>
      </c>
      <c r="X970" s="6" t="str">
        <f t="shared" si="92"/>
        <v>Nulo</v>
      </c>
      <c r="Y970" t="str">
        <f t="shared" si="93"/>
        <v>Bom</v>
      </c>
      <c r="Z970" t="str">
        <f t="shared" si="94"/>
        <v>Negativo</v>
      </c>
      <c r="AA970" t="str">
        <f t="shared" si="95"/>
        <v>Positivo</v>
      </c>
    </row>
    <row r="971" spans="1:27" x14ac:dyDescent="0.25">
      <c r="A971">
        <v>969</v>
      </c>
      <c r="B971" t="s">
        <v>4225</v>
      </c>
      <c r="C971" s="3">
        <v>23.5</v>
      </c>
      <c r="D971">
        <v>166.54</v>
      </c>
      <c r="E971">
        <v>0.78</v>
      </c>
      <c r="F971">
        <v>0</v>
      </c>
      <c r="G971" t="s">
        <v>1367</v>
      </c>
      <c r="H971" t="s">
        <v>1914</v>
      </c>
      <c r="I971" t="s">
        <v>3196</v>
      </c>
      <c r="J971" t="s">
        <v>233</v>
      </c>
      <c r="K971">
        <v>10.039999999999999</v>
      </c>
      <c r="L971">
        <v>4.8099999999999996</v>
      </c>
      <c r="M971">
        <v>0.1406</v>
      </c>
      <c r="N971">
        <v>3.8E-3</v>
      </c>
      <c r="O971" t="s">
        <v>1537</v>
      </c>
      <c r="P971">
        <v>8.0500000000000002E-2</v>
      </c>
      <c r="Q971">
        <v>4.6999999999999993E-3</v>
      </c>
      <c r="R971" t="s">
        <v>24</v>
      </c>
      <c r="S971" t="s">
        <v>1538</v>
      </c>
      <c r="T971">
        <v>1.72</v>
      </c>
      <c r="U971">
        <v>7.8299999999999995E-2</v>
      </c>
      <c r="V971" s="6" t="str">
        <f t="shared" si="90"/>
        <v>Ótimo</v>
      </c>
      <c r="W971" s="6" t="str">
        <f t="shared" si="91"/>
        <v>Positivo</v>
      </c>
      <c r="X971" s="6" t="str">
        <f t="shared" si="92"/>
        <v>Nulo</v>
      </c>
      <c r="Y971" t="str">
        <f t="shared" si="93"/>
        <v>Bom</v>
      </c>
      <c r="Z971" t="str">
        <f t="shared" si="94"/>
        <v>Positiva</v>
      </c>
      <c r="AA971" t="str">
        <f t="shared" si="95"/>
        <v>Positivo</v>
      </c>
    </row>
    <row r="972" spans="1:27" x14ac:dyDescent="0.25">
      <c r="A972">
        <v>970</v>
      </c>
      <c r="B972" t="s">
        <v>4226</v>
      </c>
      <c r="C972" s="3">
        <v>33.130000000000003</v>
      </c>
      <c r="D972">
        <v>175.77</v>
      </c>
      <c r="E972">
        <v>1.88</v>
      </c>
      <c r="F972">
        <v>0</v>
      </c>
      <c r="G972" t="s">
        <v>4227</v>
      </c>
      <c r="H972" t="s">
        <v>4228</v>
      </c>
      <c r="I972" t="s">
        <v>3512</v>
      </c>
      <c r="J972" t="s">
        <v>781</v>
      </c>
      <c r="K972">
        <v>15.07</v>
      </c>
      <c r="L972">
        <v>11.24</v>
      </c>
      <c r="M972">
        <v>0.46310000000000001</v>
      </c>
      <c r="N972">
        <v>3.7499999999999999E-2</v>
      </c>
      <c r="O972" t="s">
        <v>800</v>
      </c>
      <c r="P972">
        <v>9.0700000000000003E-2</v>
      </c>
      <c r="Q972">
        <v>1.0699999999999999E-2</v>
      </c>
      <c r="R972" t="s">
        <v>24</v>
      </c>
      <c r="S972" t="s">
        <v>4229</v>
      </c>
      <c r="T972">
        <v>0.98</v>
      </c>
      <c r="U972">
        <v>9.3100000000000002E-2</v>
      </c>
      <c r="V972" s="6" t="str">
        <f t="shared" si="90"/>
        <v>Ótimo</v>
      </c>
      <c r="W972" s="6" t="str">
        <f t="shared" si="91"/>
        <v>Positivo</v>
      </c>
      <c r="X972" s="6" t="str">
        <f t="shared" si="92"/>
        <v>Nulo</v>
      </c>
      <c r="Y972" t="str">
        <f t="shared" si="93"/>
        <v>Bom</v>
      </c>
      <c r="Z972" t="str">
        <f t="shared" si="94"/>
        <v>Positiva</v>
      </c>
      <c r="AA972" t="str">
        <f t="shared" si="95"/>
        <v>Positivo</v>
      </c>
    </row>
    <row r="973" spans="1:27" x14ac:dyDescent="0.25">
      <c r="A973">
        <v>971</v>
      </c>
      <c r="B973" t="s">
        <v>4230</v>
      </c>
      <c r="C973" s="3">
        <v>3.4</v>
      </c>
      <c r="D973">
        <v>225.51</v>
      </c>
      <c r="E973">
        <v>1.06</v>
      </c>
      <c r="F973">
        <v>0</v>
      </c>
      <c r="G973" t="s">
        <v>23</v>
      </c>
      <c r="H973" t="s">
        <v>24</v>
      </c>
      <c r="I973" t="s">
        <v>24</v>
      </c>
      <c r="J973" t="s">
        <v>24</v>
      </c>
      <c r="K973">
        <v>0</v>
      </c>
      <c r="L973">
        <v>0</v>
      </c>
      <c r="M973">
        <v>0</v>
      </c>
      <c r="N973">
        <v>0</v>
      </c>
      <c r="O973" t="s">
        <v>24</v>
      </c>
      <c r="P973">
        <v>0</v>
      </c>
      <c r="Q973">
        <v>4.6999999999999993E-3</v>
      </c>
      <c r="R973" t="s">
        <v>24</v>
      </c>
      <c r="S973" t="s">
        <v>4231</v>
      </c>
      <c r="T973">
        <v>0</v>
      </c>
      <c r="U973">
        <v>0.37</v>
      </c>
      <c r="V973" s="6" t="str">
        <f t="shared" si="90"/>
        <v>Ótimo</v>
      </c>
      <c r="W973" s="6" t="str">
        <f t="shared" si="91"/>
        <v>Positivo</v>
      </c>
      <c r="X973" s="6" t="str">
        <f t="shared" si="92"/>
        <v>Nulo</v>
      </c>
      <c r="Y973" t="str">
        <f t="shared" si="93"/>
        <v>Bom</v>
      </c>
      <c r="Z973" t="str">
        <f t="shared" si="94"/>
        <v>Negativo</v>
      </c>
      <c r="AA973" t="str">
        <f t="shared" si="95"/>
        <v>Positivo</v>
      </c>
    </row>
    <row r="974" spans="1:27" x14ac:dyDescent="0.25">
      <c r="A974">
        <v>972</v>
      </c>
      <c r="B974" t="s">
        <v>4232</v>
      </c>
      <c r="C974" s="3">
        <v>3.41</v>
      </c>
      <c r="D974">
        <v>226.17</v>
      </c>
      <c r="E974">
        <v>1.06</v>
      </c>
      <c r="F974">
        <v>0</v>
      </c>
      <c r="G974" t="s">
        <v>23</v>
      </c>
      <c r="H974" t="s">
        <v>24</v>
      </c>
      <c r="I974" t="s">
        <v>24</v>
      </c>
      <c r="J974" t="s">
        <v>24</v>
      </c>
      <c r="K974">
        <v>0</v>
      </c>
      <c r="L974">
        <v>0</v>
      </c>
      <c r="M974">
        <v>0</v>
      </c>
      <c r="N974">
        <v>0</v>
      </c>
      <c r="O974" t="s">
        <v>24</v>
      </c>
      <c r="P974">
        <v>0</v>
      </c>
      <c r="Q974">
        <v>4.6999999999999993E-3</v>
      </c>
      <c r="R974" t="s">
        <v>24</v>
      </c>
      <c r="S974" t="s">
        <v>4231</v>
      </c>
      <c r="T974">
        <v>0</v>
      </c>
      <c r="U974">
        <v>0.37</v>
      </c>
      <c r="V974" s="6" t="str">
        <f t="shared" si="90"/>
        <v>Ótimo</v>
      </c>
      <c r="W974" s="6" t="str">
        <f t="shared" si="91"/>
        <v>Positivo</v>
      </c>
      <c r="X974" s="6" t="str">
        <f t="shared" si="92"/>
        <v>Nulo</v>
      </c>
      <c r="Y974" t="str">
        <f t="shared" si="93"/>
        <v>Bom</v>
      </c>
      <c r="Z974" t="str">
        <f t="shared" si="94"/>
        <v>Negativo</v>
      </c>
      <c r="AA974" t="str">
        <f t="shared" si="95"/>
        <v>Positivo</v>
      </c>
    </row>
    <row r="975" spans="1:27" x14ac:dyDescent="0.25">
      <c r="A975">
        <v>973</v>
      </c>
      <c r="B975" t="s">
        <v>4233</v>
      </c>
      <c r="C975" s="3">
        <v>10.4</v>
      </c>
      <c r="D975">
        <v>229.93</v>
      </c>
      <c r="E975">
        <v>1.08</v>
      </c>
      <c r="F975">
        <v>0</v>
      </c>
      <c r="G975" t="s">
        <v>23</v>
      </c>
      <c r="H975" t="s">
        <v>24</v>
      </c>
      <c r="I975" t="s">
        <v>24</v>
      </c>
      <c r="J975" t="s">
        <v>24</v>
      </c>
      <c r="K975">
        <v>0</v>
      </c>
      <c r="L975">
        <v>0</v>
      </c>
      <c r="M975">
        <v>0</v>
      </c>
      <c r="N975">
        <v>0</v>
      </c>
      <c r="O975" t="s">
        <v>24</v>
      </c>
      <c r="P975">
        <v>0</v>
      </c>
      <c r="Q975">
        <v>4.6999999999999993E-3</v>
      </c>
      <c r="R975" t="s">
        <v>24</v>
      </c>
      <c r="S975" t="s">
        <v>4231</v>
      </c>
      <c r="T975">
        <v>0</v>
      </c>
      <c r="U975">
        <v>0.37</v>
      </c>
      <c r="V975" s="6" t="str">
        <f t="shared" si="90"/>
        <v>Ótimo</v>
      </c>
      <c r="W975" s="6" t="str">
        <f t="shared" si="91"/>
        <v>Positivo</v>
      </c>
      <c r="X975" s="6" t="str">
        <f t="shared" si="92"/>
        <v>Nulo</v>
      </c>
      <c r="Y975" t="str">
        <f t="shared" si="93"/>
        <v>Bom</v>
      </c>
      <c r="Z975" t="str">
        <f t="shared" si="94"/>
        <v>Negativo</v>
      </c>
      <c r="AA975" t="str">
        <f t="shared" si="95"/>
        <v>Positivo</v>
      </c>
    </row>
    <row r="976" spans="1:27" x14ac:dyDescent="0.25">
      <c r="A976">
        <v>974</v>
      </c>
      <c r="B976" t="s">
        <v>4234</v>
      </c>
      <c r="C976" s="3">
        <v>36.86</v>
      </c>
      <c r="D976">
        <v>274.16000000000003</v>
      </c>
      <c r="E976">
        <v>5.66</v>
      </c>
      <c r="F976">
        <v>0</v>
      </c>
      <c r="G976" t="s">
        <v>4235</v>
      </c>
      <c r="H976" t="s">
        <v>2028</v>
      </c>
      <c r="I976" t="s">
        <v>4236</v>
      </c>
      <c r="J976" t="s">
        <v>4237</v>
      </c>
      <c r="K976">
        <v>17.82</v>
      </c>
      <c r="L976">
        <v>10.43</v>
      </c>
      <c r="M976">
        <v>0.1047</v>
      </c>
      <c r="N976">
        <v>6.1000000000000004E-3</v>
      </c>
      <c r="O976" t="s">
        <v>145</v>
      </c>
      <c r="P976">
        <v>0.1203</v>
      </c>
      <c r="Q976">
        <v>2.06E-2</v>
      </c>
      <c r="R976" t="s">
        <v>24</v>
      </c>
      <c r="S976" t="s">
        <v>4238</v>
      </c>
      <c r="T976">
        <v>1.27</v>
      </c>
      <c r="U976">
        <v>0.1389</v>
      </c>
      <c r="V976" s="6" t="str">
        <f t="shared" si="90"/>
        <v>Ótimo</v>
      </c>
      <c r="W976" s="6" t="str">
        <f t="shared" si="91"/>
        <v>Positivo</v>
      </c>
      <c r="X976" s="6" t="str">
        <f t="shared" si="92"/>
        <v>Nulo</v>
      </c>
      <c r="Y976" t="str">
        <f t="shared" si="93"/>
        <v>Bom</v>
      </c>
      <c r="Z976" t="str">
        <f t="shared" si="94"/>
        <v>Positiva</v>
      </c>
      <c r="AA976" t="str">
        <f t="shared" si="95"/>
        <v>Positivo</v>
      </c>
    </row>
    <row r="977" spans="1:27" x14ac:dyDescent="0.25">
      <c r="A977">
        <v>975</v>
      </c>
      <c r="B977" t="s">
        <v>4239</v>
      </c>
      <c r="C977" s="3">
        <v>20.82</v>
      </c>
      <c r="D977">
        <v>308.81</v>
      </c>
      <c r="E977">
        <v>2.85</v>
      </c>
      <c r="F977">
        <v>2.7000000000000001E-3</v>
      </c>
      <c r="G977" t="s">
        <v>4240</v>
      </c>
      <c r="H977" t="s">
        <v>4241</v>
      </c>
      <c r="I977" t="s">
        <v>4242</v>
      </c>
      <c r="J977" t="s">
        <v>1288</v>
      </c>
      <c r="K977">
        <v>34.68</v>
      </c>
      <c r="L977">
        <v>12.79</v>
      </c>
      <c r="M977">
        <v>9.0700000000000003E-2</v>
      </c>
      <c r="N977">
        <v>1.21E-2</v>
      </c>
      <c r="O977" t="s">
        <v>1309</v>
      </c>
      <c r="P977">
        <v>4.2299999999999997E-2</v>
      </c>
      <c r="Q977">
        <v>9.1999999999999998E-3</v>
      </c>
      <c r="R977" t="s">
        <v>4243</v>
      </c>
      <c r="S977" t="s">
        <v>4244</v>
      </c>
      <c r="T977">
        <v>0.44</v>
      </c>
      <c r="U977">
        <v>0.45650000000000002</v>
      </c>
      <c r="V977" s="6" t="str">
        <f t="shared" si="90"/>
        <v>Ótimo</v>
      </c>
      <c r="W977" s="6" t="str">
        <f t="shared" si="91"/>
        <v>Positivo</v>
      </c>
      <c r="X977" s="6" t="str">
        <f t="shared" si="92"/>
        <v>Bom</v>
      </c>
      <c r="Y977" t="str">
        <f t="shared" si="93"/>
        <v>Bom</v>
      </c>
      <c r="Z977" t="str">
        <f t="shared" si="94"/>
        <v>Positiva</v>
      </c>
      <c r="AA977" t="str">
        <f t="shared" si="95"/>
        <v>Positivo</v>
      </c>
    </row>
    <row r="978" spans="1:27" x14ac:dyDescent="0.25">
      <c r="A978">
        <v>976</v>
      </c>
      <c r="B978" t="s">
        <v>4245</v>
      </c>
      <c r="C978" s="3">
        <v>24.3</v>
      </c>
      <c r="D978">
        <v>312.39</v>
      </c>
      <c r="E978">
        <v>3.22</v>
      </c>
      <c r="F978">
        <v>0</v>
      </c>
      <c r="G978" t="s">
        <v>4246</v>
      </c>
      <c r="H978" t="s">
        <v>247</v>
      </c>
      <c r="I978" t="s">
        <v>4247</v>
      </c>
      <c r="J978" t="s">
        <v>4248</v>
      </c>
      <c r="K978">
        <v>51.41</v>
      </c>
      <c r="L978">
        <v>51.41</v>
      </c>
      <c r="M978">
        <v>1.8499999999999999E-2</v>
      </c>
      <c r="N978">
        <v>2.7000000000000001E-3</v>
      </c>
      <c r="O978" t="s">
        <v>1961</v>
      </c>
      <c r="P978">
        <v>3.0099999999999998E-2</v>
      </c>
      <c r="Q978">
        <v>1.03E-2</v>
      </c>
      <c r="R978" t="s">
        <v>24</v>
      </c>
      <c r="S978" t="s">
        <v>4249</v>
      </c>
      <c r="T978">
        <v>1.35</v>
      </c>
      <c r="U978">
        <v>3.6900000000000002E-2</v>
      </c>
      <c r="V978" s="6" t="str">
        <f t="shared" si="90"/>
        <v>Ótimo</v>
      </c>
      <c r="W978" s="6" t="str">
        <f t="shared" si="91"/>
        <v>Positivo</v>
      </c>
      <c r="X978" s="6" t="str">
        <f t="shared" si="92"/>
        <v>Nulo</v>
      </c>
      <c r="Y978" t="str">
        <f t="shared" si="93"/>
        <v>Bom</v>
      </c>
      <c r="Z978" t="str">
        <f t="shared" si="94"/>
        <v>Positiva</v>
      </c>
      <c r="AA978" t="str">
        <f t="shared" si="95"/>
        <v>Positivo</v>
      </c>
    </row>
    <row r="979" spans="1:27" x14ac:dyDescent="0.25">
      <c r="A979">
        <v>977</v>
      </c>
      <c r="B979" t="s">
        <v>4250</v>
      </c>
      <c r="C979" s="3">
        <v>16.11</v>
      </c>
      <c r="D979">
        <v>342.51</v>
      </c>
      <c r="E979">
        <v>1.61</v>
      </c>
      <c r="F979">
        <v>0</v>
      </c>
      <c r="G979" t="s">
        <v>4251</v>
      </c>
      <c r="H979" t="s">
        <v>2958</v>
      </c>
      <c r="I979" t="s">
        <v>3182</v>
      </c>
      <c r="J979" t="s">
        <v>2389</v>
      </c>
      <c r="K979">
        <v>13.92</v>
      </c>
      <c r="L979">
        <v>6.67</v>
      </c>
      <c r="M979">
        <v>0.1406</v>
      </c>
      <c r="N979">
        <v>3.8E-3</v>
      </c>
      <c r="O979" t="s">
        <v>1537</v>
      </c>
      <c r="P979">
        <v>8.0500000000000002E-2</v>
      </c>
      <c r="Q979">
        <v>4.6999999999999993E-3</v>
      </c>
      <c r="R979" t="s">
        <v>4252</v>
      </c>
      <c r="S979" t="s">
        <v>1538</v>
      </c>
      <c r="T979">
        <v>1.72</v>
      </c>
      <c r="U979">
        <v>7.8299999999999995E-2</v>
      </c>
      <c r="V979" s="6" t="str">
        <f t="shared" si="90"/>
        <v>Ótimo</v>
      </c>
      <c r="W979" s="6" t="str">
        <f t="shared" si="91"/>
        <v>Positivo</v>
      </c>
      <c r="X979" s="6" t="str">
        <f t="shared" si="92"/>
        <v>Nulo</v>
      </c>
      <c r="Y979" t="str">
        <f t="shared" si="93"/>
        <v>Bom</v>
      </c>
      <c r="Z979" t="str">
        <f t="shared" si="94"/>
        <v>Positiva</v>
      </c>
      <c r="AA979" t="str">
        <f t="shared" si="95"/>
        <v>Positivo</v>
      </c>
    </row>
    <row r="980" spans="1:27" x14ac:dyDescent="0.25">
      <c r="A980">
        <v>978</v>
      </c>
      <c r="B980" t="s">
        <v>4253</v>
      </c>
      <c r="C980" s="3">
        <v>1</v>
      </c>
      <c r="D980">
        <v>363.45</v>
      </c>
      <c r="E980">
        <v>29.5</v>
      </c>
      <c r="F980">
        <v>0</v>
      </c>
      <c r="G980" t="s">
        <v>4254</v>
      </c>
      <c r="H980" t="s">
        <v>4255</v>
      </c>
      <c r="I980" t="s">
        <v>4256</v>
      </c>
      <c r="J980" t="s">
        <v>4257</v>
      </c>
      <c r="K980">
        <v>71.319999999999993</v>
      </c>
      <c r="L980">
        <v>53.72</v>
      </c>
      <c r="M980">
        <v>7.3099999999999998E-2</v>
      </c>
      <c r="N980">
        <v>1.17E-2</v>
      </c>
      <c r="O980" t="s">
        <v>1182</v>
      </c>
      <c r="P980">
        <v>0.11799999999999999</v>
      </c>
      <c r="Q980">
        <v>8.1199999999999994E-2</v>
      </c>
      <c r="R980" t="s">
        <v>24</v>
      </c>
      <c r="S980" t="s">
        <v>3961</v>
      </c>
      <c r="T980">
        <v>1.49</v>
      </c>
      <c r="U980">
        <v>4.3799999999999999E-2</v>
      </c>
      <c r="V980" s="6" t="str">
        <f t="shared" si="90"/>
        <v>Ótimo</v>
      </c>
      <c r="W980" s="6" t="str">
        <f t="shared" si="91"/>
        <v>Positivo</v>
      </c>
      <c r="X980" s="6" t="str">
        <f t="shared" si="92"/>
        <v>Nulo</v>
      </c>
      <c r="Y980" t="str">
        <f t="shared" si="93"/>
        <v>Bom</v>
      </c>
      <c r="Z980" t="str">
        <f t="shared" si="94"/>
        <v>Positiva</v>
      </c>
      <c r="AA980" t="str">
        <f t="shared" si="95"/>
        <v>Positivo</v>
      </c>
    </row>
    <row r="981" spans="1:27" x14ac:dyDescent="0.25">
      <c r="A981">
        <v>979</v>
      </c>
      <c r="B981" t="s">
        <v>4258</v>
      </c>
      <c r="C981" s="3">
        <v>14.54</v>
      </c>
      <c r="D981">
        <v>399.48</v>
      </c>
      <c r="E981">
        <v>38.28</v>
      </c>
      <c r="F981">
        <v>0</v>
      </c>
      <c r="G981" t="s">
        <v>23</v>
      </c>
      <c r="H981" t="s">
        <v>24</v>
      </c>
      <c r="I981" t="s">
        <v>24</v>
      </c>
      <c r="J981" t="s">
        <v>24</v>
      </c>
      <c r="K981">
        <v>0</v>
      </c>
      <c r="L981">
        <v>0</v>
      </c>
      <c r="M981">
        <v>0</v>
      </c>
      <c r="N981">
        <v>0</v>
      </c>
      <c r="O981" t="s">
        <v>24</v>
      </c>
      <c r="P981">
        <v>0</v>
      </c>
      <c r="Q981">
        <v>9.5799999999999996E-2</v>
      </c>
      <c r="R981" t="s">
        <v>24</v>
      </c>
      <c r="S981" t="s">
        <v>1608</v>
      </c>
      <c r="T981">
        <v>0</v>
      </c>
      <c r="U981">
        <v>-1.9300000000000001E-2</v>
      </c>
      <c r="V981" s="6" t="str">
        <f t="shared" si="90"/>
        <v>Ótimo</v>
      </c>
      <c r="W981" s="6" t="str">
        <f t="shared" si="91"/>
        <v>Positivo</v>
      </c>
      <c r="X981" s="6" t="str">
        <f t="shared" si="92"/>
        <v>Nulo</v>
      </c>
      <c r="Y981" t="str">
        <f t="shared" si="93"/>
        <v>Bom</v>
      </c>
      <c r="Z981" t="str">
        <f t="shared" si="94"/>
        <v>Negativo</v>
      </c>
      <c r="AA981" t="str">
        <f t="shared" si="95"/>
        <v>Negativo</v>
      </c>
    </row>
    <row r="982" spans="1:27" x14ac:dyDescent="0.25">
      <c r="A982">
        <v>980</v>
      </c>
      <c r="B982" t="s">
        <v>4259</v>
      </c>
      <c r="C982" s="3">
        <v>7.49</v>
      </c>
      <c r="D982">
        <v>610.27</v>
      </c>
      <c r="E982">
        <v>1.99</v>
      </c>
      <c r="F982">
        <v>0</v>
      </c>
      <c r="G982" t="s">
        <v>23</v>
      </c>
      <c r="H982" t="s">
        <v>24</v>
      </c>
      <c r="I982" t="s">
        <v>24</v>
      </c>
      <c r="J982" t="s">
        <v>24</v>
      </c>
      <c r="K982">
        <v>0</v>
      </c>
      <c r="L982">
        <v>0</v>
      </c>
      <c r="M982">
        <v>0</v>
      </c>
      <c r="N982">
        <v>0</v>
      </c>
      <c r="O982" t="s">
        <v>24</v>
      </c>
      <c r="P982">
        <v>0</v>
      </c>
      <c r="Q982">
        <v>3.3E-3</v>
      </c>
      <c r="R982" t="s">
        <v>24</v>
      </c>
      <c r="S982" t="s">
        <v>4260</v>
      </c>
      <c r="T982">
        <v>0</v>
      </c>
      <c r="U982">
        <v>0.10580000000000001</v>
      </c>
      <c r="V982" s="6" t="str">
        <f t="shared" si="90"/>
        <v>Ótimo</v>
      </c>
      <c r="W982" s="6" t="str">
        <f t="shared" si="91"/>
        <v>Positivo</v>
      </c>
      <c r="X982" s="6" t="str">
        <f t="shared" si="92"/>
        <v>Nulo</v>
      </c>
      <c r="Y982" t="str">
        <f t="shared" si="93"/>
        <v>Bom</v>
      </c>
      <c r="Z982" t="str">
        <f t="shared" si="94"/>
        <v>Negativo</v>
      </c>
      <c r="AA982" t="str">
        <f t="shared" si="95"/>
        <v>Positivo</v>
      </c>
    </row>
    <row r="983" spans="1:27" x14ac:dyDescent="0.25">
      <c r="A983">
        <v>981</v>
      </c>
      <c r="B983" t="s">
        <v>4261</v>
      </c>
      <c r="C983" s="3">
        <v>22.39</v>
      </c>
      <c r="D983">
        <v>647.86</v>
      </c>
      <c r="E983">
        <v>11.67</v>
      </c>
      <c r="F983">
        <v>0</v>
      </c>
      <c r="G983" t="s">
        <v>4262</v>
      </c>
      <c r="H983" t="s">
        <v>4263</v>
      </c>
      <c r="I983" t="s">
        <v>4264</v>
      </c>
      <c r="J983" t="s">
        <v>4265</v>
      </c>
      <c r="K983">
        <v>101.15</v>
      </c>
      <c r="L983">
        <v>75.5</v>
      </c>
      <c r="M983">
        <v>0.45829999999999999</v>
      </c>
      <c r="N983">
        <v>7.3700000000000002E-2</v>
      </c>
      <c r="O983" t="s">
        <v>1966</v>
      </c>
      <c r="P983">
        <v>7.8200000000000006E-2</v>
      </c>
      <c r="Q983">
        <v>1.7999999999999999E-2</v>
      </c>
      <c r="R983" t="s">
        <v>24</v>
      </c>
      <c r="S983" t="s">
        <v>4130</v>
      </c>
      <c r="T983">
        <v>0.92</v>
      </c>
      <c r="U983">
        <v>0.1016</v>
      </c>
      <c r="V983" s="6" t="str">
        <f t="shared" si="90"/>
        <v>Ótimo</v>
      </c>
      <c r="W983" s="6" t="str">
        <f t="shared" si="91"/>
        <v>Positivo</v>
      </c>
      <c r="X983" s="6" t="str">
        <f t="shared" si="92"/>
        <v>Nulo</v>
      </c>
      <c r="Y983" t="str">
        <f t="shared" si="93"/>
        <v>Bom</v>
      </c>
      <c r="Z983" t="str">
        <f t="shared" si="94"/>
        <v>Positiva</v>
      </c>
      <c r="AA983" t="str">
        <f t="shared" si="95"/>
        <v>Positivo</v>
      </c>
    </row>
    <row r="984" spans="1:27" x14ac:dyDescent="0.25">
      <c r="A984">
        <v>982</v>
      </c>
      <c r="B984" t="s">
        <v>4266</v>
      </c>
      <c r="C984" s="3">
        <v>14.75</v>
      </c>
      <c r="D984">
        <v>1201.81</v>
      </c>
      <c r="E984">
        <v>3.91</v>
      </c>
      <c r="F984">
        <v>0</v>
      </c>
      <c r="G984" t="s">
        <v>23</v>
      </c>
      <c r="H984" t="s">
        <v>24</v>
      </c>
      <c r="I984" t="s">
        <v>24</v>
      </c>
      <c r="J984" t="s">
        <v>24</v>
      </c>
      <c r="K984">
        <v>0</v>
      </c>
      <c r="L984">
        <v>0</v>
      </c>
      <c r="M984">
        <v>0</v>
      </c>
      <c r="N984">
        <v>0</v>
      </c>
      <c r="O984" t="s">
        <v>24</v>
      </c>
      <c r="P984">
        <v>0</v>
      </c>
      <c r="Q984">
        <v>3.3E-3</v>
      </c>
      <c r="R984" t="s">
        <v>24</v>
      </c>
      <c r="S984" t="s">
        <v>4260</v>
      </c>
      <c r="T984">
        <v>0</v>
      </c>
      <c r="U984">
        <v>0.10580000000000001</v>
      </c>
      <c r="V984" s="6" t="str">
        <f t="shared" si="90"/>
        <v>Ótimo</v>
      </c>
      <c r="W984" s="6" t="str">
        <f t="shared" si="91"/>
        <v>Positivo</v>
      </c>
      <c r="X984" s="6" t="str">
        <f t="shared" si="92"/>
        <v>Nulo</v>
      </c>
      <c r="Y984" t="str">
        <f t="shared" si="93"/>
        <v>Bom</v>
      </c>
      <c r="Z984" t="str">
        <f t="shared" si="94"/>
        <v>Negativo</v>
      </c>
      <c r="AA984" t="str">
        <f t="shared" si="95"/>
        <v>Positivo</v>
      </c>
    </row>
    <row r="985" spans="1:27" x14ac:dyDescent="0.25">
      <c r="A985">
        <v>983</v>
      </c>
      <c r="B985" t="s">
        <v>4267</v>
      </c>
      <c r="C985" s="3">
        <v>18</v>
      </c>
      <c r="D985">
        <v>1466.61</v>
      </c>
      <c r="E985">
        <v>4.7699999999999996</v>
      </c>
      <c r="F985">
        <v>0</v>
      </c>
      <c r="G985" t="s">
        <v>23</v>
      </c>
      <c r="H985" t="s">
        <v>24</v>
      </c>
      <c r="I985" t="s">
        <v>24</v>
      </c>
      <c r="J985" t="s">
        <v>24</v>
      </c>
      <c r="K985">
        <v>0</v>
      </c>
      <c r="L985">
        <v>0</v>
      </c>
      <c r="M985">
        <v>0</v>
      </c>
      <c r="N985">
        <v>0</v>
      </c>
      <c r="O985" t="s">
        <v>24</v>
      </c>
      <c r="P985">
        <v>0</v>
      </c>
      <c r="Q985">
        <v>3.3E-3</v>
      </c>
      <c r="R985" t="s">
        <v>24</v>
      </c>
      <c r="S985" t="s">
        <v>4260</v>
      </c>
      <c r="T985">
        <v>0</v>
      </c>
      <c r="U985">
        <v>0.10580000000000001</v>
      </c>
      <c r="V985" s="6" t="str">
        <f t="shared" si="90"/>
        <v>Ótimo</v>
      </c>
      <c r="W985" s="6" t="str">
        <f t="shared" si="91"/>
        <v>Positivo</v>
      </c>
      <c r="X985" s="6" t="str">
        <f t="shared" si="92"/>
        <v>Nulo</v>
      </c>
      <c r="Y985" t="str">
        <f t="shared" si="93"/>
        <v>Bom</v>
      </c>
      <c r="Z985" t="str">
        <f t="shared" si="94"/>
        <v>Negativo</v>
      </c>
      <c r="AA985" t="str">
        <f t="shared" si="95"/>
        <v>Positivo</v>
      </c>
    </row>
    <row r="986" spans="1:27" x14ac:dyDescent="0.25">
      <c r="A986">
        <v>984</v>
      </c>
      <c r="B986" t="s">
        <v>4268</v>
      </c>
      <c r="C986" s="3">
        <v>5.9</v>
      </c>
      <c r="D986">
        <v>2738.07</v>
      </c>
      <c r="E986">
        <v>0.63</v>
      </c>
      <c r="F986">
        <v>0</v>
      </c>
      <c r="G986" t="s">
        <v>4269</v>
      </c>
      <c r="H986" t="s">
        <v>305</v>
      </c>
      <c r="I986" t="s">
        <v>4270</v>
      </c>
      <c r="J986" t="s">
        <v>400</v>
      </c>
      <c r="K986">
        <v>-51.33</v>
      </c>
      <c r="L986">
        <v>47.75</v>
      </c>
      <c r="M986">
        <v>-1.41E-2</v>
      </c>
      <c r="N986">
        <v>2.9999999999999997E-4</v>
      </c>
      <c r="O986" t="s">
        <v>777</v>
      </c>
      <c r="P986">
        <v>-1.06E-2</v>
      </c>
      <c r="Q986">
        <v>2.0000000000000001E-4</v>
      </c>
      <c r="R986" t="s">
        <v>4271</v>
      </c>
      <c r="S986" t="s">
        <v>4272</v>
      </c>
      <c r="T986">
        <v>0.17</v>
      </c>
      <c r="U986">
        <v>0.1008</v>
      </c>
      <c r="V986" s="6" t="str">
        <f t="shared" si="90"/>
        <v>Ótimo</v>
      </c>
      <c r="W986" s="6" t="str">
        <f t="shared" si="91"/>
        <v>Positivo</v>
      </c>
      <c r="X986" s="6" t="str">
        <f t="shared" si="92"/>
        <v>Nulo</v>
      </c>
      <c r="Y986" t="str">
        <f t="shared" si="93"/>
        <v>Bom</v>
      </c>
      <c r="Z986" t="str">
        <f t="shared" si="94"/>
        <v>Positiva</v>
      </c>
      <c r="AA986" t="str">
        <f t="shared" si="95"/>
        <v>Positivo</v>
      </c>
    </row>
    <row r="987" spans="1:27" x14ac:dyDescent="0.25">
      <c r="A987">
        <v>985</v>
      </c>
      <c r="B987" t="s">
        <v>4273</v>
      </c>
      <c r="C987" s="3">
        <v>10</v>
      </c>
      <c r="D987">
        <v>4640.8</v>
      </c>
      <c r="E987">
        <v>1.06</v>
      </c>
      <c r="F987">
        <v>0</v>
      </c>
      <c r="G987" t="s">
        <v>4274</v>
      </c>
      <c r="H987" t="s">
        <v>718</v>
      </c>
      <c r="I987" t="s">
        <v>4275</v>
      </c>
      <c r="J987" t="s">
        <v>2182</v>
      </c>
      <c r="K987">
        <v>-85.17</v>
      </c>
      <c r="L987">
        <v>79.23</v>
      </c>
      <c r="M987">
        <v>-1.41E-2</v>
      </c>
      <c r="N987">
        <v>2.9999999999999997E-4</v>
      </c>
      <c r="O987" t="s">
        <v>777</v>
      </c>
      <c r="P987">
        <v>-1.06E-2</v>
      </c>
      <c r="Q987">
        <v>2.0000000000000001E-4</v>
      </c>
      <c r="R987" t="s">
        <v>1786</v>
      </c>
      <c r="S987" t="s">
        <v>4272</v>
      </c>
      <c r="T987">
        <v>0.17</v>
      </c>
      <c r="U987">
        <v>0.1008</v>
      </c>
      <c r="V987" s="6" t="str">
        <f t="shared" si="90"/>
        <v>Ótimo</v>
      </c>
      <c r="W987" s="6" t="str">
        <f t="shared" si="91"/>
        <v>Positivo</v>
      </c>
      <c r="X987" s="6" t="str">
        <f t="shared" si="92"/>
        <v>Nulo</v>
      </c>
      <c r="Y987" t="str">
        <f t="shared" si="93"/>
        <v>Bom</v>
      </c>
      <c r="Z987" t="str">
        <f t="shared" si="94"/>
        <v>Positiva</v>
      </c>
      <c r="AA987" t="str">
        <f t="shared" si="95"/>
        <v>Positivo</v>
      </c>
    </row>
  </sheetData>
  <autoFilter ref="A1:U1" xr:uid="{94D4C32D-EE39-43D7-93EB-17216F10AEC6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</cp:lastModifiedBy>
  <dcterms:created xsi:type="dcterms:W3CDTF">2023-06-07T22:19:22Z</dcterms:created>
  <dcterms:modified xsi:type="dcterms:W3CDTF">2023-06-11T15:57:18Z</dcterms:modified>
</cp:coreProperties>
</file>